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eau/Developer/WhatsAppSalon-N8N/"/>
    </mc:Choice>
  </mc:AlternateContent>
  <xr:revisionPtr revIDLastSave="0" documentId="13_ncr:1_{86D5CC25-F072-6346-B538-5520528E639B}" xr6:coauthVersionLast="47" xr6:coauthVersionMax="47" xr10:uidLastSave="{00000000-0000-0000-0000-000000000000}"/>
  <bookViews>
    <workbookView xWindow="25120" yWindow="1700" windowWidth="25360" windowHeight="22300" activeTab="2" xr2:uid="{7FF66FBA-0349-7247-8D35-F8D327021445}"/>
  </bookViews>
  <sheets>
    <sheet name="Planilha2" sheetId="5" r:id="rId1"/>
    <sheet name="appointments-complete-FULL-2025" sheetId="4" r:id="rId2"/>
    <sheet name="Planilha3" sheetId="6" r:id="rId3"/>
    <sheet name="conversation-summary-by-convers" sheetId="3" r:id="rId4"/>
    <sheet name="Planilha1" sheetId="1" r:id="rId5"/>
  </sheets>
  <definedNames>
    <definedName name="DadosExternos_1" localSheetId="3" hidden="1">'conversation-summary-by-convers'!$A$1:$AH$1042</definedName>
    <definedName name="DadosExternos_2" localSheetId="1" hidden="1">'appointments-complete-FULL-2025'!$A$1:$AI$1150</definedName>
  </definedNames>
  <calcPr calcId="181029"/>
  <pivotCaches>
    <pivotCache cacheId="142" r:id="rId6"/>
    <pivotCache cacheId="15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M2" i="3"/>
  <c r="N2" i="3" s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N39" i="3" s="1"/>
  <c r="M40" i="3"/>
  <c r="M41" i="3"/>
  <c r="M42" i="3"/>
  <c r="M43" i="3"/>
  <c r="M44" i="3"/>
  <c r="M45" i="3"/>
  <c r="M46" i="3"/>
  <c r="M47" i="3"/>
  <c r="M48" i="3"/>
  <c r="M49" i="3"/>
  <c r="M50" i="3"/>
  <c r="M51" i="3"/>
  <c r="N51" i="3" s="1"/>
  <c r="M52" i="3"/>
  <c r="M53" i="3"/>
  <c r="M54" i="3"/>
  <c r="M55" i="3"/>
  <c r="M56" i="3"/>
  <c r="M57" i="3"/>
  <c r="M58" i="3"/>
  <c r="M59" i="3"/>
  <c r="N59" i="3" s="1"/>
  <c r="M60" i="3"/>
  <c r="M61" i="3"/>
  <c r="M62" i="3"/>
  <c r="M63" i="3"/>
  <c r="N63" i="3" s="1"/>
  <c r="M64" i="3"/>
  <c r="M65" i="3"/>
  <c r="M66" i="3"/>
  <c r="M67" i="3"/>
  <c r="M68" i="3"/>
  <c r="M69" i="3"/>
  <c r="N69" i="3" s="1"/>
  <c r="M70" i="3"/>
  <c r="M71" i="3"/>
  <c r="N71" i="3" s="1"/>
  <c r="M72" i="3"/>
  <c r="M73" i="3"/>
  <c r="N73" i="3" s="1"/>
  <c r="M74" i="3"/>
  <c r="M75" i="3"/>
  <c r="M76" i="3"/>
  <c r="M77" i="3"/>
  <c r="M78" i="3"/>
  <c r="M79" i="3"/>
  <c r="M80" i="3"/>
  <c r="M81" i="3"/>
  <c r="M82" i="3"/>
  <c r="N82" i="3" s="1"/>
  <c r="M83" i="3"/>
  <c r="N83" i="3" s="1"/>
  <c r="M84" i="3"/>
  <c r="M85" i="3"/>
  <c r="M86" i="3"/>
  <c r="M87" i="3"/>
  <c r="N87" i="3" s="1"/>
  <c r="M88" i="3"/>
  <c r="M89" i="3"/>
  <c r="M90" i="3"/>
  <c r="M91" i="3"/>
  <c r="N91" i="3" s="1"/>
  <c r="M92" i="3"/>
  <c r="M93" i="3"/>
  <c r="M94" i="3"/>
  <c r="M95" i="3"/>
  <c r="N95" i="3" s="1"/>
  <c r="M96" i="3"/>
  <c r="M97" i="3"/>
  <c r="M98" i="3"/>
  <c r="M99" i="3"/>
  <c r="M100" i="3"/>
  <c r="M101" i="3"/>
  <c r="M102" i="3"/>
  <c r="M103" i="3"/>
  <c r="N103" i="3" s="1"/>
  <c r="M104" i="3"/>
  <c r="M105" i="3"/>
  <c r="N105" i="3" s="1"/>
  <c r="M106" i="3"/>
  <c r="M107" i="3"/>
  <c r="N107" i="3" s="1"/>
  <c r="M108" i="3"/>
  <c r="M109" i="3"/>
  <c r="M110" i="3"/>
  <c r="M111" i="3"/>
  <c r="M112" i="3"/>
  <c r="M113" i="3"/>
  <c r="M114" i="3"/>
  <c r="M115" i="3"/>
  <c r="M116" i="3"/>
  <c r="M117" i="3"/>
  <c r="N117" i="3" s="1"/>
  <c r="M118" i="3"/>
  <c r="M119" i="3"/>
  <c r="N119" i="3" s="1"/>
  <c r="M120" i="3"/>
  <c r="M121" i="3"/>
  <c r="M122" i="3"/>
  <c r="M123" i="3"/>
  <c r="N123" i="3" s="1"/>
  <c r="M124" i="3"/>
  <c r="N124" i="3" s="1"/>
  <c r="M125" i="3"/>
  <c r="M126" i="3"/>
  <c r="M127" i="3"/>
  <c r="M128" i="3"/>
  <c r="M129" i="3"/>
  <c r="N129" i="3" s="1"/>
  <c r="M130" i="3"/>
  <c r="N130" i="3" s="1"/>
  <c r="M131" i="3"/>
  <c r="N131" i="3" s="1"/>
  <c r="M132" i="3"/>
  <c r="M133" i="3"/>
  <c r="M134" i="3"/>
  <c r="M135" i="3"/>
  <c r="M136" i="3"/>
  <c r="N136" i="3" s="1"/>
  <c r="M137" i="3"/>
  <c r="M138" i="3"/>
  <c r="M139" i="3"/>
  <c r="N139" i="3" s="1"/>
  <c r="M140" i="3"/>
  <c r="M141" i="3"/>
  <c r="M142" i="3"/>
  <c r="M143" i="3"/>
  <c r="N143" i="3" s="1"/>
  <c r="M144" i="3"/>
  <c r="M145" i="3"/>
  <c r="N145" i="3" s="1"/>
  <c r="M146" i="3"/>
  <c r="M147" i="3"/>
  <c r="M148" i="3"/>
  <c r="M149" i="3"/>
  <c r="M150" i="3"/>
  <c r="M151" i="3"/>
  <c r="M152" i="3"/>
  <c r="M153" i="3"/>
  <c r="N153" i="3" s="1"/>
  <c r="M154" i="3"/>
  <c r="M155" i="3"/>
  <c r="N155" i="3" s="1"/>
  <c r="M156" i="3"/>
  <c r="M157" i="3"/>
  <c r="M158" i="3"/>
  <c r="M159" i="3"/>
  <c r="N159" i="3" s="1"/>
  <c r="M160" i="3"/>
  <c r="N160" i="3" s="1"/>
  <c r="M161" i="3"/>
  <c r="M162" i="3"/>
  <c r="M163" i="3"/>
  <c r="M164" i="3"/>
  <c r="M165" i="3"/>
  <c r="N165" i="3" s="1"/>
  <c r="M166" i="3"/>
  <c r="N166" i="3" s="1"/>
  <c r="M167" i="3"/>
  <c r="N167" i="3" s="1"/>
  <c r="M168" i="3"/>
  <c r="M169" i="3"/>
  <c r="M170" i="3"/>
  <c r="M171" i="3"/>
  <c r="M172" i="3"/>
  <c r="M173" i="3"/>
  <c r="N173" i="3" s="1"/>
  <c r="M174" i="3"/>
  <c r="M175" i="3"/>
  <c r="N175" i="3" s="1"/>
  <c r="M176" i="3"/>
  <c r="M177" i="3"/>
  <c r="N177" i="3" s="1"/>
  <c r="M178" i="3"/>
  <c r="M179" i="3"/>
  <c r="N179" i="3" s="1"/>
  <c r="M180" i="3"/>
  <c r="M181" i="3"/>
  <c r="M182" i="3"/>
  <c r="N182" i="3" s="1"/>
  <c r="M183" i="3"/>
  <c r="M184" i="3"/>
  <c r="N184" i="3" s="1"/>
  <c r="M185" i="3"/>
  <c r="M186" i="3"/>
  <c r="M187" i="3"/>
  <c r="N187" i="3" s="1"/>
  <c r="M188" i="3"/>
  <c r="M189" i="3"/>
  <c r="N189" i="3" s="1"/>
  <c r="M190" i="3"/>
  <c r="N190" i="3" s="1"/>
  <c r="M191" i="3"/>
  <c r="N191" i="3" s="1"/>
  <c r="M192" i="3"/>
  <c r="M193" i="3"/>
  <c r="M194" i="3"/>
  <c r="N194" i="3" s="1"/>
  <c r="M195" i="3"/>
  <c r="N195" i="3" s="1"/>
  <c r="M196" i="3"/>
  <c r="M197" i="3"/>
  <c r="M198" i="3"/>
  <c r="M199" i="3"/>
  <c r="M200" i="3"/>
  <c r="M201" i="3"/>
  <c r="N201" i="3" s="1"/>
  <c r="M202" i="3"/>
  <c r="M203" i="3"/>
  <c r="N203" i="3" s="1"/>
  <c r="M204" i="3"/>
  <c r="M205" i="3"/>
  <c r="M206" i="3"/>
  <c r="M207" i="3"/>
  <c r="M208" i="3"/>
  <c r="M209" i="3"/>
  <c r="M210" i="3"/>
  <c r="M211" i="3"/>
  <c r="M212" i="3"/>
  <c r="M213" i="3"/>
  <c r="M214" i="3"/>
  <c r="M215" i="3"/>
  <c r="N215" i="3" s="1"/>
  <c r="M216" i="3"/>
  <c r="M217" i="3"/>
  <c r="N217" i="3" s="1"/>
  <c r="M218" i="3"/>
  <c r="M219" i="3"/>
  <c r="N219" i="3" s="1"/>
  <c r="M220" i="3"/>
  <c r="M221" i="3"/>
  <c r="M222" i="3"/>
  <c r="M223" i="3"/>
  <c r="M224" i="3"/>
  <c r="M225" i="3"/>
  <c r="N225" i="3" s="1"/>
  <c r="M226" i="3"/>
  <c r="N226" i="3" s="1"/>
  <c r="M227" i="3"/>
  <c r="N227" i="3" s="1"/>
  <c r="M228" i="3"/>
  <c r="M229" i="3"/>
  <c r="N229" i="3" s="1"/>
  <c r="M230" i="3"/>
  <c r="N230" i="3" s="1"/>
  <c r="M231" i="3"/>
  <c r="M232" i="3"/>
  <c r="M233" i="3"/>
  <c r="N233" i="3" s="1"/>
  <c r="M234" i="3"/>
  <c r="M235" i="3"/>
  <c r="N235" i="3" s="1"/>
  <c r="M236" i="3"/>
  <c r="M237" i="3"/>
  <c r="M238" i="3"/>
  <c r="M239" i="3"/>
  <c r="N239" i="3" s="1"/>
  <c r="M240" i="3"/>
  <c r="M241" i="3"/>
  <c r="N241" i="3" s="1"/>
  <c r="M242" i="3"/>
  <c r="M243" i="3"/>
  <c r="N243" i="3" s="1"/>
  <c r="M244" i="3"/>
  <c r="M245" i="3"/>
  <c r="M246" i="3"/>
  <c r="M247" i="3"/>
  <c r="M248" i="3"/>
  <c r="M249" i="3"/>
  <c r="N249" i="3" s="1"/>
  <c r="M250" i="3"/>
  <c r="N250" i="3" s="1"/>
  <c r="M251" i="3"/>
  <c r="N251" i="3" s="1"/>
  <c r="M252" i="3"/>
  <c r="N252" i="3" s="1"/>
  <c r="M253" i="3"/>
  <c r="N253" i="3" s="1"/>
  <c r="M254" i="3"/>
  <c r="M255" i="3"/>
  <c r="M256" i="3"/>
  <c r="N256" i="3" s="1"/>
  <c r="M257" i="3"/>
  <c r="M258" i="3"/>
  <c r="M259" i="3"/>
  <c r="N259" i="3" s="1"/>
  <c r="M260" i="3"/>
  <c r="M261" i="3"/>
  <c r="M262" i="3"/>
  <c r="N262" i="3" s="1"/>
  <c r="M263" i="3"/>
  <c r="N263" i="3" s="1"/>
  <c r="M264" i="3"/>
  <c r="M265" i="3"/>
  <c r="M266" i="3"/>
  <c r="M267" i="3"/>
  <c r="N267" i="3" s="1"/>
  <c r="M268" i="3"/>
  <c r="M269" i="3"/>
  <c r="N269" i="3" s="1"/>
  <c r="M270" i="3"/>
  <c r="M271" i="3"/>
  <c r="N271" i="3" s="1"/>
  <c r="M272" i="3"/>
  <c r="M273" i="3"/>
  <c r="N273" i="3" s="1"/>
  <c r="M274" i="3"/>
  <c r="N274" i="3" s="1"/>
  <c r="M275" i="3"/>
  <c r="N275" i="3" s="1"/>
  <c r="M276" i="3"/>
  <c r="M277" i="3"/>
  <c r="N277" i="3" s="1"/>
  <c r="M278" i="3"/>
  <c r="N278" i="3" s="1"/>
  <c r="M279" i="3"/>
  <c r="N279" i="3" s="1"/>
  <c r="M280" i="3"/>
  <c r="M281" i="3"/>
  <c r="M282" i="3"/>
  <c r="M283" i="3"/>
  <c r="N283" i="3" s="1"/>
  <c r="M284" i="3"/>
  <c r="M285" i="3"/>
  <c r="M286" i="3"/>
  <c r="M287" i="3"/>
  <c r="N287" i="3" s="1"/>
  <c r="M288" i="3"/>
  <c r="M289" i="3"/>
  <c r="N289" i="3" s="1"/>
  <c r="M290" i="3"/>
  <c r="M291" i="3"/>
  <c r="N291" i="3" s="1"/>
  <c r="M292" i="3"/>
  <c r="N292" i="3" s="1"/>
  <c r="M293" i="3"/>
  <c r="M294" i="3"/>
  <c r="M295" i="3"/>
  <c r="N295" i="3" s="1"/>
  <c r="M296" i="3"/>
  <c r="M297" i="3"/>
  <c r="N297" i="3" s="1"/>
  <c r="M298" i="3"/>
  <c r="N298" i="3" s="1"/>
  <c r="M299" i="3"/>
  <c r="N299" i="3" s="1"/>
  <c r="M300" i="3"/>
  <c r="M301" i="3"/>
  <c r="N301" i="3" s="1"/>
  <c r="M302" i="3"/>
  <c r="M303" i="3"/>
  <c r="M304" i="3"/>
  <c r="N304" i="3" s="1"/>
  <c r="M305" i="3"/>
  <c r="N305" i="3" s="1"/>
  <c r="M306" i="3"/>
  <c r="M307" i="3"/>
  <c r="N307" i="3" s="1"/>
  <c r="M308" i="3"/>
  <c r="M309" i="3"/>
  <c r="N309" i="3" s="1"/>
  <c r="M310" i="3"/>
  <c r="M311" i="3"/>
  <c r="N311" i="3" s="1"/>
  <c r="M312" i="3"/>
  <c r="M313" i="3"/>
  <c r="N313" i="3" s="1"/>
  <c r="M314" i="3"/>
  <c r="M315" i="3"/>
  <c r="M316" i="3"/>
  <c r="N316" i="3" s="1"/>
  <c r="M317" i="3"/>
  <c r="N317" i="3" s="1"/>
  <c r="M318" i="3"/>
  <c r="M319" i="3"/>
  <c r="N319" i="3" s="1"/>
  <c r="M320" i="3"/>
  <c r="M321" i="3"/>
  <c r="N321" i="3" s="1"/>
  <c r="M322" i="3"/>
  <c r="N322" i="3" s="1"/>
  <c r="M323" i="3"/>
  <c r="N323" i="3" s="1"/>
  <c r="M324" i="3"/>
  <c r="N324" i="3" s="1"/>
  <c r="M325" i="3"/>
  <c r="M326" i="3"/>
  <c r="M327" i="3"/>
  <c r="M328" i="3"/>
  <c r="M329" i="3"/>
  <c r="M330" i="3"/>
  <c r="M331" i="3"/>
  <c r="N331" i="3" s="1"/>
  <c r="M332" i="3"/>
  <c r="M333" i="3"/>
  <c r="N333" i="3" s="1"/>
  <c r="M334" i="3"/>
  <c r="N334" i="3" s="1"/>
  <c r="M335" i="3"/>
  <c r="N335" i="3" s="1"/>
  <c r="M336" i="3"/>
  <c r="M337" i="3"/>
  <c r="N337" i="3" s="1"/>
  <c r="M338" i="3"/>
  <c r="M339" i="3"/>
  <c r="N339" i="3" s="1"/>
  <c r="M340" i="3"/>
  <c r="N340" i="3" s="1"/>
  <c r="M341" i="3"/>
  <c r="N341" i="3" s="1"/>
  <c r="M342" i="3"/>
  <c r="M343" i="3"/>
  <c r="N343" i="3" s="1"/>
  <c r="M344" i="3"/>
  <c r="M345" i="3"/>
  <c r="N345" i="3" s="1"/>
  <c r="M346" i="3"/>
  <c r="M347" i="3"/>
  <c r="N347" i="3" s="1"/>
  <c r="M348" i="3"/>
  <c r="M349" i="3"/>
  <c r="M350" i="3"/>
  <c r="M351" i="3"/>
  <c r="N351" i="3" s="1"/>
  <c r="M352" i="3"/>
  <c r="N352" i="3" s="1"/>
  <c r="M353" i="3"/>
  <c r="N353" i="3" s="1"/>
  <c r="M354" i="3"/>
  <c r="M355" i="3"/>
  <c r="N355" i="3" s="1"/>
  <c r="M356" i="3"/>
  <c r="M357" i="3"/>
  <c r="N357" i="3" s="1"/>
  <c r="M358" i="3"/>
  <c r="N358" i="3" s="1"/>
  <c r="M359" i="3"/>
  <c r="N359" i="3" s="1"/>
  <c r="M360" i="3"/>
  <c r="M361" i="3"/>
  <c r="N361" i="3" s="1"/>
  <c r="M362" i="3"/>
  <c r="N362" i="3" s="1"/>
  <c r="M363" i="3"/>
  <c r="N363" i="3" s="1"/>
  <c r="M364" i="3"/>
  <c r="N364" i="3" s="1"/>
  <c r="M365" i="3"/>
  <c r="N365" i="3" s="1"/>
  <c r="M366" i="3"/>
  <c r="M367" i="3"/>
  <c r="M368" i="3"/>
  <c r="M369" i="3"/>
  <c r="N369" i="3" s="1"/>
  <c r="M370" i="3"/>
  <c r="N370" i="3" s="1"/>
  <c r="M371" i="3"/>
  <c r="N371" i="3" s="1"/>
  <c r="M372" i="3"/>
  <c r="M373" i="3"/>
  <c r="M374" i="3"/>
  <c r="N374" i="3" s="1"/>
  <c r="M375" i="3"/>
  <c r="N375" i="3" s="1"/>
  <c r="M376" i="3"/>
  <c r="M377" i="3"/>
  <c r="M378" i="3"/>
  <c r="N378" i="3" s="1"/>
  <c r="M379" i="3"/>
  <c r="N379" i="3" s="1"/>
  <c r="M380" i="3"/>
  <c r="N380" i="3" s="1"/>
  <c r="M381" i="3"/>
  <c r="N381" i="3" s="1"/>
  <c r="M382" i="3"/>
  <c r="M383" i="3"/>
  <c r="N383" i="3" s="1"/>
  <c r="M384" i="3"/>
  <c r="M385" i="3"/>
  <c r="N385" i="3" s="1"/>
  <c r="M386" i="3"/>
  <c r="N386" i="3" s="1"/>
  <c r="M387" i="3"/>
  <c r="N387" i="3" s="1"/>
  <c r="M388" i="3"/>
  <c r="N388" i="3" s="1"/>
  <c r="M389" i="3"/>
  <c r="N389" i="3" s="1"/>
  <c r="M390" i="3"/>
  <c r="M391" i="3"/>
  <c r="N391" i="3" s="1"/>
  <c r="M392" i="3"/>
  <c r="M393" i="3"/>
  <c r="N393" i="3" s="1"/>
  <c r="M394" i="3"/>
  <c r="N394" i="3" s="1"/>
  <c r="M395" i="3"/>
  <c r="N395" i="3" s="1"/>
  <c r="M396" i="3"/>
  <c r="M397" i="3"/>
  <c r="M398" i="3"/>
  <c r="N398" i="3" s="1"/>
  <c r="M399" i="3"/>
  <c r="N399" i="3" s="1"/>
  <c r="M400" i="3"/>
  <c r="N400" i="3" s="1"/>
  <c r="M401" i="3"/>
  <c r="N401" i="3" s="1"/>
  <c r="M402" i="3"/>
  <c r="M403" i="3"/>
  <c r="N403" i="3" s="1"/>
  <c r="M404" i="3"/>
  <c r="M405" i="3"/>
  <c r="N405" i="3" s="1"/>
  <c r="M406" i="3"/>
  <c r="N406" i="3" s="1"/>
  <c r="M407" i="3"/>
  <c r="N407" i="3" s="1"/>
  <c r="M408" i="3"/>
  <c r="M409" i="3"/>
  <c r="N409" i="3" s="1"/>
  <c r="M410" i="3"/>
  <c r="M411" i="3"/>
  <c r="N411" i="3" s="1"/>
  <c r="M412" i="3"/>
  <c r="M413" i="3"/>
  <c r="N413" i="3" s="1"/>
  <c r="M414" i="3"/>
  <c r="N414" i="3" s="1"/>
  <c r="M415" i="3"/>
  <c r="N415" i="3" s="1"/>
  <c r="M416" i="3"/>
  <c r="M417" i="3"/>
  <c r="N417" i="3" s="1"/>
  <c r="M418" i="3"/>
  <c r="N418" i="3" s="1"/>
  <c r="M419" i="3"/>
  <c r="N419" i="3" s="1"/>
  <c r="M420" i="3"/>
  <c r="M421" i="3"/>
  <c r="M422" i="3"/>
  <c r="N422" i="3" s="1"/>
  <c r="M423" i="3"/>
  <c r="N423" i="3" s="1"/>
  <c r="M424" i="3"/>
  <c r="N424" i="3" s="1"/>
  <c r="M425" i="3"/>
  <c r="M426" i="3"/>
  <c r="N426" i="3" s="1"/>
  <c r="M427" i="3"/>
  <c r="N427" i="3" s="1"/>
  <c r="M428" i="3"/>
  <c r="M429" i="3"/>
  <c r="N429" i="3" s="1"/>
  <c r="M430" i="3"/>
  <c r="N430" i="3" s="1"/>
  <c r="M431" i="3"/>
  <c r="N431" i="3" s="1"/>
  <c r="M432" i="3"/>
  <c r="M433" i="3"/>
  <c r="N433" i="3" s="1"/>
  <c r="M434" i="3"/>
  <c r="N434" i="3" s="1"/>
  <c r="M435" i="3"/>
  <c r="M436" i="3"/>
  <c r="N436" i="3" s="1"/>
  <c r="M437" i="3"/>
  <c r="N437" i="3" s="1"/>
  <c r="M438" i="3"/>
  <c r="M439" i="3"/>
  <c r="N439" i="3" s="1"/>
  <c r="M440" i="3"/>
  <c r="M441" i="3"/>
  <c r="N441" i="3" s="1"/>
  <c r="M442" i="3"/>
  <c r="N442" i="3" s="1"/>
  <c r="M443" i="3"/>
  <c r="N443" i="3" s="1"/>
  <c r="M444" i="3"/>
  <c r="M445" i="3"/>
  <c r="N445" i="3" s="1"/>
  <c r="M446" i="3"/>
  <c r="N446" i="3" s="1"/>
  <c r="M447" i="3"/>
  <c r="N447" i="3" s="1"/>
  <c r="M448" i="3"/>
  <c r="N448" i="3" s="1"/>
  <c r="M449" i="3"/>
  <c r="N449" i="3" s="1"/>
  <c r="M450" i="3"/>
  <c r="N450" i="3" s="1"/>
  <c r="M451" i="3"/>
  <c r="N451" i="3" s="1"/>
  <c r="M452" i="3"/>
  <c r="M453" i="3"/>
  <c r="N453" i="3" s="1"/>
  <c r="M454" i="3"/>
  <c r="N454" i="3" s="1"/>
  <c r="M455" i="3"/>
  <c r="N455" i="3" s="1"/>
  <c r="M456" i="3"/>
  <c r="M457" i="3"/>
  <c r="M458" i="3"/>
  <c r="M459" i="3"/>
  <c r="N459" i="3" s="1"/>
  <c r="M460" i="3"/>
  <c r="M461" i="3"/>
  <c r="N461" i="3" s="1"/>
  <c r="M462" i="3"/>
  <c r="N462" i="3" s="1"/>
  <c r="M463" i="3"/>
  <c r="N463" i="3" s="1"/>
  <c r="M464" i="3"/>
  <c r="M465" i="3"/>
  <c r="N465" i="3" s="1"/>
  <c r="M466" i="3"/>
  <c r="N466" i="3" s="1"/>
  <c r="M467" i="3"/>
  <c r="N467" i="3" s="1"/>
  <c r="M468" i="3"/>
  <c r="N468" i="3" s="1"/>
  <c r="M469" i="3"/>
  <c r="M470" i="3"/>
  <c r="M471" i="3"/>
  <c r="N471" i="3" s="1"/>
  <c r="M472" i="3"/>
  <c r="N472" i="3" s="1"/>
  <c r="M473" i="3"/>
  <c r="M474" i="3"/>
  <c r="M475" i="3"/>
  <c r="N475" i="3" s="1"/>
  <c r="M476" i="3"/>
  <c r="M477" i="3"/>
  <c r="N477" i="3" s="1"/>
  <c r="M478" i="3"/>
  <c r="N478" i="3" s="1"/>
  <c r="M479" i="3"/>
  <c r="N479" i="3" s="1"/>
  <c r="M480" i="3"/>
  <c r="N480" i="3" s="1"/>
  <c r="M481" i="3"/>
  <c r="M482" i="3"/>
  <c r="N482" i="3" s="1"/>
  <c r="M483" i="3"/>
  <c r="N483" i="3" s="1"/>
  <c r="M484" i="3"/>
  <c r="N484" i="3" s="1"/>
  <c r="M485" i="3"/>
  <c r="M486" i="3"/>
  <c r="M487" i="3"/>
  <c r="N487" i="3" s="1"/>
  <c r="M488" i="3"/>
  <c r="M489" i="3"/>
  <c r="N489" i="3" s="1"/>
  <c r="M490" i="3"/>
  <c r="N490" i="3" s="1"/>
  <c r="M491" i="3"/>
  <c r="N491" i="3" s="1"/>
  <c r="M492" i="3"/>
  <c r="M493" i="3"/>
  <c r="N493" i="3" s="1"/>
  <c r="M494" i="3"/>
  <c r="M495" i="3"/>
  <c r="N495" i="3" s="1"/>
  <c r="M496" i="3"/>
  <c r="N496" i="3" s="1"/>
  <c r="M497" i="3"/>
  <c r="N497" i="3" s="1"/>
  <c r="M498" i="3"/>
  <c r="N498" i="3" s="1"/>
  <c r="M499" i="3"/>
  <c r="N499" i="3" s="1"/>
  <c r="M500" i="3"/>
  <c r="M501" i="3"/>
  <c r="N501" i="3" s="1"/>
  <c r="M502" i="3"/>
  <c r="N502" i="3" s="1"/>
  <c r="M503" i="3"/>
  <c r="N503" i="3" s="1"/>
  <c r="M504" i="3"/>
  <c r="N504" i="3" s="1"/>
  <c r="M505" i="3"/>
  <c r="N505" i="3" s="1"/>
  <c r="M506" i="3"/>
  <c r="M507" i="3"/>
  <c r="N507" i="3" s="1"/>
  <c r="M508" i="3"/>
  <c r="N508" i="3" s="1"/>
  <c r="M509" i="3"/>
  <c r="N509" i="3" s="1"/>
  <c r="M510" i="3"/>
  <c r="N510" i="3" s="1"/>
  <c r="M511" i="3"/>
  <c r="N511" i="3" s="1"/>
  <c r="M512" i="3"/>
  <c r="M513" i="3"/>
  <c r="N513" i="3" s="1"/>
  <c r="M514" i="3"/>
  <c r="N514" i="3" s="1"/>
  <c r="M515" i="3"/>
  <c r="N515" i="3" s="1"/>
  <c r="M516" i="3"/>
  <c r="M517" i="3"/>
  <c r="N517" i="3" s="1"/>
  <c r="M518" i="3"/>
  <c r="N518" i="3" s="1"/>
  <c r="M519" i="3"/>
  <c r="N519" i="3" s="1"/>
  <c r="M520" i="3"/>
  <c r="N520" i="3" s="1"/>
  <c r="M521" i="3"/>
  <c r="M522" i="3"/>
  <c r="M523" i="3"/>
  <c r="N523" i="3" s="1"/>
  <c r="M524" i="3"/>
  <c r="N524" i="3" s="1"/>
  <c r="M525" i="3"/>
  <c r="N525" i="3" s="1"/>
  <c r="M526" i="3"/>
  <c r="N526" i="3" s="1"/>
  <c r="M527" i="3"/>
  <c r="N527" i="3" s="1"/>
  <c r="M528" i="3"/>
  <c r="N528" i="3" s="1"/>
  <c r="M529" i="3"/>
  <c r="N529" i="3" s="1"/>
  <c r="M530" i="3"/>
  <c r="N530" i="3" s="1"/>
  <c r="M531" i="3"/>
  <c r="N531" i="3" s="1"/>
  <c r="M532" i="3"/>
  <c r="N532" i="3" s="1"/>
  <c r="M533" i="3"/>
  <c r="N533" i="3" s="1"/>
  <c r="M534" i="3"/>
  <c r="N534" i="3" s="1"/>
  <c r="M535" i="3"/>
  <c r="N535" i="3" s="1"/>
  <c r="M536" i="3"/>
  <c r="M537" i="3"/>
  <c r="N537" i="3" s="1"/>
  <c r="M538" i="3"/>
  <c r="N538" i="3" s="1"/>
  <c r="M539" i="3"/>
  <c r="N539" i="3" s="1"/>
  <c r="M540" i="3"/>
  <c r="M541" i="3"/>
  <c r="N541" i="3" s="1"/>
  <c r="M542" i="3"/>
  <c r="N542" i="3" s="1"/>
  <c r="M543" i="3"/>
  <c r="N543" i="3" s="1"/>
  <c r="M544" i="3"/>
  <c r="N544" i="3" s="1"/>
  <c r="M545" i="3"/>
  <c r="N545" i="3" s="1"/>
  <c r="M546" i="3"/>
  <c r="N546" i="3" s="1"/>
  <c r="M547" i="3"/>
  <c r="N547" i="3" s="1"/>
  <c r="M548" i="3"/>
  <c r="M549" i="3"/>
  <c r="N549" i="3" s="1"/>
  <c r="M550" i="3"/>
  <c r="N550" i="3" s="1"/>
  <c r="M551" i="3"/>
  <c r="N551" i="3" s="1"/>
  <c r="M552" i="3"/>
  <c r="N552" i="3" s="1"/>
  <c r="M553" i="3"/>
  <c r="N553" i="3" s="1"/>
  <c r="M554" i="3"/>
  <c r="N554" i="3" s="1"/>
  <c r="M555" i="3"/>
  <c r="N555" i="3" s="1"/>
  <c r="M556" i="3"/>
  <c r="N556" i="3" s="1"/>
  <c r="M557" i="3"/>
  <c r="N557" i="3" s="1"/>
  <c r="M558" i="3"/>
  <c r="N558" i="3" s="1"/>
  <c r="M559" i="3"/>
  <c r="N559" i="3" s="1"/>
  <c r="M560" i="3"/>
  <c r="N560" i="3" s="1"/>
  <c r="M561" i="3"/>
  <c r="N561" i="3" s="1"/>
  <c r="M562" i="3"/>
  <c r="N562" i="3" s="1"/>
  <c r="M563" i="3"/>
  <c r="N563" i="3" s="1"/>
  <c r="M564" i="3"/>
  <c r="M565" i="3"/>
  <c r="N565" i="3" s="1"/>
  <c r="M566" i="3"/>
  <c r="N566" i="3" s="1"/>
  <c r="M567" i="3"/>
  <c r="N567" i="3" s="1"/>
  <c r="M568" i="3"/>
  <c r="N568" i="3" s="1"/>
  <c r="M569" i="3"/>
  <c r="N569" i="3" s="1"/>
  <c r="M570" i="3"/>
  <c r="N570" i="3" s="1"/>
  <c r="M571" i="3"/>
  <c r="N571" i="3" s="1"/>
  <c r="M572" i="3"/>
  <c r="M573" i="3"/>
  <c r="N573" i="3" s="1"/>
  <c r="M574" i="3"/>
  <c r="N574" i="3" s="1"/>
  <c r="M575" i="3"/>
  <c r="N575" i="3" s="1"/>
  <c r="M576" i="3"/>
  <c r="M577" i="3"/>
  <c r="N577" i="3" s="1"/>
  <c r="M578" i="3"/>
  <c r="M579" i="3"/>
  <c r="N579" i="3" s="1"/>
  <c r="M580" i="3"/>
  <c r="N580" i="3" s="1"/>
  <c r="M581" i="3"/>
  <c r="N581" i="3" s="1"/>
  <c r="M582" i="3"/>
  <c r="N582" i="3" s="1"/>
  <c r="M583" i="3"/>
  <c r="N583" i="3" s="1"/>
  <c r="M584" i="3"/>
  <c r="M585" i="3"/>
  <c r="N585" i="3" s="1"/>
  <c r="M586" i="3"/>
  <c r="N586" i="3" s="1"/>
  <c r="M587" i="3"/>
  <c r="N587" i="3" s="1"/>
  <c r="M588" i="3"/>
  <c r="M589" i="3"/>
  <c r="N589" i="3" s="1"/>
  <c r="M590" i="3"/>
  <c r="M591" i="3"/>
  <c r="N591" i="3" s="1"/>
  <c r="M592" i="3"/>
  <c r="M593" i="3"/>
  <c r="N593" i="3" s="1"/>
  <c r="M594" i="3"/>
  <c r="M595" i="3"/>
  <c r="N595" i="3" s="1"/>
  <c r="M596" i="3"/>
  <c r="N596" i="3" s="1"/>
  <c r="M597" i="3"/>
  <c r="N597" i="3" s="1"/>
  <c r="M598" i="3"/>
  <c r="M599" i="3"/>
  <c r="N599" i="3" s="1"/>
  <c r="M600" i="3"/>
  <c r="N600" i="3" s="1"/>
  <c r="M601" i="3"/>
  <c r="N601" i="3" s="1"/>
  <c r="M602" i="3"/>
  <c r="N602" i="3" s="1"/>
  <c r="M603" i="3"/>
  <c r="N603" i="3" s="1"/>
  <c r="M604" i="3"/>
  <c r="N604" i="3" s="1"/>
  <c r="M605" i="3"/>
  <c r="N605" i="3" s="1"/>
  <c r="M606" i="3"/>
  <c r="N606" i="3" s="1"/>
  <c r="M607" i="3"/>
  <c r="N607" i="3" s="1"/>
  <c r="M608" i="3"/>
  <c r="N608" i="3" s="1"/>
  <c r="M609" i="3"/>
  <c r="N609" i="3" s="1"/>
  <c r="M610" i="3"/>
  <c r="N610" i="3" s="1"/>
  <c r="M611" i="3"/>
  <c r="N611" i="3" s="1"/>
  <c r="M612" i="3"/>
  <c r="M613" i="3"/>
  <c r="N613" i="3" s="1"/>
  <c r="M614" i="3"/>
  <c r="N614" i="3" s="1"/>
  <c r="M615" i="3"/>
  <c r="N615" i="3" s="1"/>
  <c r="M616" i="3"/>
  <c r="N616" i="3" s="1"/>
  <c r="M617" i="3"/>
  <c r="N617" i="3" s="1"/>
  <c r="M618" i="3"/>
  <c r="M619" i="3"/>
  <c r="N619" i="3" s="1"/>
  <c r="M620" i="3"/>
  <c r="M621" i="3"/>
  <c r="N621" i="3" s="1"/>
  <c r="M622" i="3"/>
  <c r="N622" i="3" s="1"/>
  <c r="M623" i="3"/>
  <c r="N623" i="3" s="1"/>
  <c r="M624" i="3"/>
  <c r="M625" i="3"/>
  <c r="N625" i="3" s="1"/>
  <c r="M626" i="3"/>
  <c r="N626" i="3" s="1"/>
  <c r="M627" i="3"/>
  <c r="N627" i="3" s="1"/>
  <c r="M628" i="3"/>
  <c r="M629" i="3"/>
  <c r="N629" i="3" s="1"/>
  <c r="M630" i="3"/>
  <c r="N630" i="3" s="1"/>
  <c r="M631" i="3"/>
  <c r="N631" i="3" s="1"/>
  <c r="M632" i="3"/>
  <c r="M633" i="3"/>
  <c r="N633" i="3" s="1"/>
  <c r="M634" i="3"/>
  <c r="N634" i="3" s="1"/>
  <c r="M635" i="3"/>
  <c r="N635" i="3" s="1"/>
  <c r="M636" i="3"/>
  <c r="N636" i="3" s="1"/>
  <c r="M637" i="3"/>
  <c r="N637" i="3" s="1"/>
  <c r="M638" i="3"/>
  <c r="N638" i="3" s="1"/>
  <c r="M639" i="3"/>
  <c r="M640" i="3"/>
  <c r="N640" i="3" s="1"/>
  <c r="M641" i="3"/>
  <c r="N641" i="3" s="1"/>
  <c r="M642" i="3"/>
  <c r="N642" i="3" s="1"/>
  <c r="M643" i="3"/>
  <c r="N643" i="3" s="1"/>
  <c r="M644" i="3"/>
  <c r="N644" i="3" s="1"/>
  <c r="M645" i="3"/>
  <c r="N645" i="3" s="1"/>
  <c r="M646" i="3"/>
  <c r="N646" i="3" s="1"/>
  <c r="M647" i="3"/>
  <c r="N647" i="3" s="1"/>
  <c r="M648" i="3"/>
  <c r="M649" i="3"/>
  <c r="N649" i="3" s="1"/>
  <c r="M650" i="3"/>
  <c r="N650" i="3" s="1"/>
  <c r="M651" i="3"/>
  <c r="N651" i="3" s="1"/>
  <c r="M652" i="3"/>
  <c r="M653" i="3"/>
  <c r="N653" i="3" s="1"/>
  <c r="M654" i="3"/>
  <c r="N654" i="3" s="1"/>
  <c r="M655" i="3"/>
  <c r="N655" i="3" s="1"/>
  <c r="M656" i="3"/>
  <c r="M657" i="3"/>
  <c r="N657" i="3" s="1"/>
  <c r="M658" i="3"/>
  <c r="N658" i="3" s="1"/>
  <c r="M659" i="3"/>
  <c r="N659" i="3" s="1"/>
  <c r="M660" i="3"/>
  <c r="M661" i="3"/>
  <c r="N661" i="3" s="1"/>
  <c r="M662" i="3"/>
  <c r="N662" i="3" s="1"/>
  <c r="M663" i="3"/>
  <c r="N663" i="3" s="1"/>
  <c r="M664" i="3"/>
  <c r="N664" i="3" s="1"/>
  <c r="M665" i="3"/>
  <c r="N665" i="3" s="1"/>
  <c r="M666" i="3"/>
  <c r="N666" i="3" s="1"/>
  <c r="M667" i="3"/>
  <c r="N667" i="3" s="1"/>
  <c r="M668" i="3"/>
  <c r="N668" i="3" s="1"/>
  <c r="M669" i="3"/>
  <c r="N669" i="3" s="1"/>
  <c r="M670" i="3"/>
  <c r="N670" i="3" s="1"/>
  <c r="M671" i="3"/>
  <c r="N671" i="3" s="1"/>
  <c r="M672" i="3"/>
  <c r="N672" i="3" s="1"/>
  <c r="M673" i="3"/>
  <c r="N673" i="3" s="1"/>
  <c r="M674" i="3"/>
  <c r="N674" i="3" s="1"/>
  <c r="M675" i="3"/>
  <c r="N675" i="3" s="1"/>
  <c r="M676" i="3"/>
  <c r="N676" i="3" s="1"/>
  <c r="M677" i="3"/>
  <c r="N677" i="3" s="1"/>
  <c r="M678" i="3"/>
  <c r="N678" i="3" s="1"/>
  <c r="M679" i="3"/>
  <c r="N679" i="3" s="1"/>
  <c r="M680" i="3"/>
  <c r="M681" i="3"/>
  <c r="N681" i="3" s="1"/>
  <c r="M682" i="3"/>
  <c r="N682" i="3" s="1"/>
  <c r="M683" i="3"/>
  <c r="N683" i="3" s="1"/>
  <c r="M684" i="3"/>
  <c r="N684" i="3" s="1"/>
  <c r="M685" i="3"/>
  <c r="N685" i="3" s="1"/>
  <c r="M686" i="3"/>
  <c r="N686" i="3" s="1"/>
  <c r="M687" i="3"/>
  <c r="N687" i="3" s="1"/>
  <c r="M688" i="3"/>
  <c r="N688" i="3" s="1"/>
  <c r="M689" i="3"/>
  <c r="N689" i="3" s="1"/>
  <c r="M690" i="3"/>
  <c r="M691" i="3"/>
  <c r="N691" i="3" s="1"/>
  <c r="M692" i="3"/>
  <c r="M693" i="3"/>
  <c r="N693" i="3" s="1"/>
  <c r="M694" i="3"/>
  <c r="N694" i="3" s="1"/>
  <c r="M695" i="3"/>
  <c r="N695" i="3" s="1"/>
  <c r="M696" i="3"/>
  <c r="M697" i="3"/>
  <c r="N697" i="3" s="1"/>
  <c r="M698" i="3"/>
  <c r="N698" i="3" s="1"/>
  <c r="M699" i="3"/>
  <c r="N699" i="3" s="1"/>
  <c r="M700" i="3"/>
  <c r="N700" i="3" s="1"/>
  <c r="M701" i="3"/>
  <c r="N701" i="3" s="1"/>
  <c r="M702" i="3"/>
  <c r="N702" i="3" s="1"/>
  <c r="M703" i="3"/>
  <c r="N703" i="3" s="1"/>
  <c r="M704" i="3"/>
  <c r="N704" i="3" s="1"/>
  <c r="M705" i="3"/>
  <c r="N705" i="3" s="1"/>
  <c r="M706" i="3"/>
  <c r="N706" i="3" s="1"/>
  <c r="M707" i="3"/>
  <c r="N707" i="3" s="1"/>
  <c r="M708" i="3"/>
  <c r="N708" i="3" s="1"/>
  <c r="M709" i="3"/>
  <c r="N709" i="3" s="1"/>
  <c r="M710" i="3"/>
  <c r="N710" i="3" s="1"/>
  <c r="M711" i="3"/>
  <c r="N711" i="3" s="1"/>
  <c r="M712" i="3"/>
  <c r="N712" i="3" s="1"/>
  <c r="M713" i="3"/>
  <c r="N713" i="3" s="1"/>
  <c r="M714" i="3"/>
  <c r="N714" i="3" s="1"/>
  <c r="M715" i="3"/>
  <c r="N715" i="3" s="1"/>
  <c r="M716" i="3"/>
  <c r="N716" i="3" s="1"/>
  <c r="M717" i="3"/>
  <c r="N717" i="3" s="1"/>
  <c r="M718" i="3"/>
  <c r="N718" i="3" s="1"/>
  <c r="M719" i="3"/>
  <c r="N719" i="3" s="1"/>
  <c r="M720" i="3"/>
  <c r="N720" i="3" s="1"/>
  <c r="M721" i="3"/>
  <c r="N721" i="3" s="1"/>
  <c r="M722" i="3"/>
  <c r="N722" i="3" s="1"/>
  <c r="M723" i="3"/>
  <c r="N723" i="3" s="1"/>
  <c r="M724" i="3"/>
  <c r="N724" i="3" s="1"/>
  <c r="M725" i="3"/>
  <c r="N725" i="3" s="1"/>
  <c r="M726" i="3"/>
  <c r="N726" i="3" s="1"/>
  <c r="M727" i="3"/>
  <c r="N727" i="3" s="1"/>
  <c r="M728" i="3"/>
  <c r="N728" i="3" s="1"/>
  <c r="M729" i="3"/>
  <c r="N729" i="3" s="1"/>
  <c r="M730" i="3"/>
  <c r="N730" i="3" s="1"/>
  <c r="M731" i="3"/>
  <c r="N731" i="3" s="1"/>
  <c r="M732" i="3"/>
  <c r="M733" i="3"/>
  <c r="N733" i="3" s="1"/>
  <c r="M734" i="3"/>
  <c r="N734" i="3" s="1"/>
  <c r="M735" i="3"/>
  <c r="N735" i="3" s="1"/>
  <c r="M736" i="3"/>
  <c r="N736" i="3" s="1"/>
  <c r="M737" i="3"/>
  <c r="N737" i="3" s="1"/>
  <c r="M738" i="3"/>
  <c r="N738" i="3" s="1"/>
  <c r="M739" i="3"/>
  <c r="N739" i="3" s="1"/>
  <c r="M740" i="3"/>
  <c r="N740" i="3" s="1"/>
  <c r="M741" i="3"/>
  <c r="N741" i="3" s="1"/>
  <c r="M742" i="3"/>
  <c r="N742" i="3" s="1"/>
  <c r="M743" i="3"/>
  <c r="N743" i="3" s="1"/>
  <c r="M744" i="3"/>
  <c r="N744" i="3" s="1"/>
  <c r="M745" i="3"/>
  <c r="N745" i="3" s="1"/>
  <c r="M746" i="3"/>
  <c r="N746" i="3" s="1"/>
  <c r="M747" i="3"/>
  <c r="N747" i="3" s="1"/>
  <c r="M748" i="3"/>
  <c r="N748" i="3" s="1"/>
  <c r="M749" i="3"/>
  <c r="N749" i="3" s="1"/>
  <c r="M750" i="3"/>
  <c r="N750" i="3" s="1"/>
  <c r="M751" i="3"/>
  <c r="N751" i="3" s="1"/>
  <c r="M752" i="3"/>
  <c r="N752" i="3" s="1"/>
  <c r="M753" i="3"/>
  <c r="N753" i="3" s="1"/>
  <c r="M754" i="3"/>
  <c r="N754" i="3" s="1"/>
  <c r="M755" i="3"/>
  <c r="N755" i="3" s="1"/>
  <c r="M756" i="3"/>
  <c r="N756" i="3" s="1"/>
  <c r="M757" i="3"/>
  <c r="N757" i="3" s="1"/>
  <c r="M758" i="3"/>
  <c r="N758" i="3" s="1"/>
  <c r="M759" i="3"/>
  <c r="N759" i="3" s="1"/>
  <c r="M760" i="3"/>
  <c r="N760" i="3" s="1"/>
  <c r="M761" i="3"/>
  <c r="N761" i="3" s="1"/>
  <c r="M762" i="3"/>
  <c r="M763" i="3"/>
  <c r="N763" i="3" s="1"/>
  <c r="M764" i="3"/>
  <c r="N764" i="3" s="1"/>
  <c r="M765" i="3"/>
  <c r="N765" i="3" s="1"/>
  <c r="M766" i="3"/>
  <c r="N766" i="3" s="1"/>
  <c r="M767" i="3"/>
  <c r="N767" i="3" s="1"/>
  <c r="M768" i="3"/>
  <c r="M769" i="3"/>
  <c r="N769" i="3" s="1"/>
  <c r="M770" i="3"/>
  <c r="N770" i="3" s="1"/>
  <c r="M771" i="3"/>
  <c r="N771" i="3" s="1"/>
  <c r="M772" i="3"/>
  <c r="N772" i="3" s="1"/>
  <c r="M773" i="3"/>
  <c r="N773" i="3" s="1"/>
  <c r="M774" i="3"/>
  <c r="N774" i="3" s="1"/>
  <c r="M775" i="3"/>
  <c r="N775" i="3" s="1"/>
  <c r="M776" i="3"/>
  <c r="N776" i="3" s="1"/>
  <c r="M777" i="3"/>
  <c r="N777" i="3" s="1"/>
  <c r="M778" i="3"/>
  <c r="N778" i="3" s="1"/>
  <c r="M779" i="3"/>
  <c r="N779" i="3" s="1"/>
  <c r="M780" i="3"/>
  <c r="N780" i="3" s="1"/>
  <c r="M781" i="3"/>
  <c r="N781" i="3" s="1"/>
  <c r="M782" i="3"/>
  <c r="N782" i="3" s="1"/>
  <c r="M783" i="3"/>
  <c r="N783" i="3" s="1"/>
  <c r="M784" i="3"/>
  <c r="N784" i="3" s="1"/>
  <c r="M785" i="3"/>
  <c r="N785" i="3" s="1"/>
  <c r="M786" i="3"/>
  <c r="N786" i="3" s="1"/>
  <c r="M787" i="3"/>
  <c r="N787" i="3" s="1"/>
  <c r="M788" i="3"/>
  <c r="M789" i="3"/>
  <c r="N789" i="3" s="1"/>
  <c r="M790" i="3"/>
  <c r="N790" i="3" s="1"/>
  <c r="M791" i="3"/>
  <c r="N791" i="3" s="1"/>
  <c r="M792" i="3"/>
  <c r="N792" i="3" s="1"/>
  <c r="M793" i="3"/>
  <c r="N793" i="3" s="1"/>
  <c r="M794" i="3"/>
  <c r="N794" i="3" s="1"/>
  <c r="M795" i="3"/>
  <c r="N795" i="3" s="1"/>
  <c r="M796" i="3"/>
  <c r="N796" i="3" s="1"/>
  <c r="M797" i="3"/>
  <c r="N797" i="3" s="1"/>
  <c r="M798" i="3"/>
  <c r="N798" i="3" s="1"/>
  <c r="M799" i="3"/>
  <c r="N799" i="3" s="1"/>
  <c r="M800" i="3"/>
  <c r="N800" i="3" s="1"/>
  <c r="M801" i="3"/>
  <c r="N801" i="3" s="1"/>
  <c r="M802" i="3"/>
  <c r="N802" i="3" s="1"/>
  <c r="M803" i="3"/>
  <c r="N803" i="3" s="1"/>
  <c r="M804" i="3"/>
  <c r="N804" i="3" s="1"/>
  <c r="M805" i="3"/>
  <c r="N805" i="3" s="1"/>
  <c r="M806" i="3"/>
  <c r="N806" i="3" s="1"/>
  <c r="M807" i="3"/>
  <c r="N807" i="3" s="1"/>
  <c r="M808" i="3"/>
  <c r="N808" i="3" s="1"/>
  <c r="M809" i="3"/>
  <c r="N809" i="3" s="1"/>
  <c r="M810" i="3"/>
  <c r="N810" i="3" s="1"/>
  <c r="M811" i="3"/>
  <c r="N811" i="3" s="1"/>
  <c r="M812" i="3"/>
  <c r="M813" i="3"/>
  <c r="N813" i="3" s="1"/>
  <c r="M814" i="3"/>
  <c r="N814" i="3" s="1"/>
  <c r="M815" i="3"/>
  <c r="N815" i="3" s="1"/>
  <c r="M816" i="3"/>
  <c r="N816" i="3" s="1"/>
  <c r="M817" i="3"/>
  <c r="N817" i="3" s="1"/>
  <c r="M818" i="3"/>
  <c r="N818" i="3" s="1"/>
  <c r="M819" i="3"/>
  <c r="N819" i="3" s="1"/>
  <c r="M820" i="3"/>
  <c r="N820" i="3" s="1"/>
  <c r="M821" i="3"/>
  <c r="N821" i="3" s="1"/>
  <c r="M822" i="3"/>
  <c r="N822" i="3" s="1"/>
  <c r="M823" i="3"/>
  <c r="N823" i="3" s="1"/>
  <c r="M824" i="3"/>
  <c r="M825" i="3"/>
  <c r="N825" i="3" s="1"/>
  <c r="M826" i="3"/>
  <c r="N826" i="3" s="1"/>
  <c r="M827" i="3"/>
  <c r="N827" i="3" s="1"/>
  <c r="M828" i="3"/>
  <c r="M829" i="3"/>
  <c r="N829" i="3" s="1"/>
  <c r="M830" i="3"/>
  <c r="N830" i="3" s="1"/>
  <c r="M831" i="3"/>
  <c r="N831" i="3" s="1"/>
  <c r="M832" i="3"/>
  <c r="N832" i="3" s="1"/>
  <c r="M833" i="3"/>
  <c r="N833" i="3" s="1"/>
  <c r="M834" i="3"/>
  <c r="N834" i="3" s="1"/>
  <c r="M835" i="3"/>
  <c r="N835" i="3" s="1"/>
  <c r="M836" i="3"/>
  <c r="N836" i="3" s="1"/>
  <c r="M837" i="3"/>
  <c r="N837" i="3" s="1"/>
  <c r="M838" i="3"/>
  <c r="N838" i="3" s="1"/>
  <c r="M839" i="3"/>
  <c r="N839" i="3" s="1"/>
  <c r="M840" i="3"/>
  <c r="N840" i="3" s="1"/>
  <c r="M841" i="3"/>
  <c r="N841" i="3" s="1"/>
  <c r="M842" i="3"/>
  <c r="N842" i="3" s="1"/>
  <c r="M843" i="3"/>
  <c r="N843" i="3" s="1"/>
  <c r="M844" i="3"/>
  <c r="N844" i="3" s="1"/>
  <c r="M845" i="3"/>
  <c r="N845" i="3" s="1"/>
  <c r="M846" i="3"/>
  <c r="N846" i="3" s="1"/>
  <c r="M847" i="3"/>
  <c r="N847" i="3" s="1"/>
  <c r="M848" i="3"/>
  <c r="N848" i="3" s="1"/>
  <c r="M849" i="3"/>
  <c r="N849" i="3" s="1"/>
  <c r="M850" i="3"/>
  <c r="N850" i="3" s="1"/>
  <c r="M851" i="3"/>
  <c r="N851" i="3" s="1"/>
  <c r="M852" i="3"/>
  <c r="M853" i="3"/>
  <c r="N853" i="3" s="1"/>
  <c r="M854" i="3"/>
  <c r="N854" i="3" s="1"/>
  <c r="M855" i="3"/>
  <c r="N855" i="3" s="1"/>
  <c r="M856" i="3"/>
  <c r="N856" i="3" s="1"/>
  <c r="M857" i="3"/>
  <c r="N857" i="3" s="1"/>
  <c r="M858" i="3"/>
  <c r="N858" i="3" s="1"/>
  <c r="M859" i="3"/>
  <c r="N859" i="3" s="1"/>
  <c r="M860" i="3"/>
  <c r="N860" i="3" s="1"/>
  <c r="M861" i="3"/>
  <c r="N861" i="3" s="1"/>
  <c r="M862" i="3"/>
  <c r="N862" i="3" s="1"/>
  <c r="M863" i="3"/>
  <c r="N863" i="3" s="1"/>
  <c r="M864" i="3"/>
  <c r="N864" i="3" s="1"/>
  <c r="M865" i="3"/>
  <c r="N865" i="3" s="1"/>
  <c r="M866" i="3"/>
  <c r="N866" i="3" s="1"/>
  <c r="M867" i="3"/>
  <c r="N867" i="3" s="1"/>
  <c r="M868" i="3"/>
  <c r="N868" i="3" s="1"/>
  <c r="M869" i="3"/>
  <c r="N869" i="3" s="1"/>
  <c r="M870" i="3"/>
  <c r="N870" i="3" s="1"/>
  <c r="M871" i="3"/>
  <c r="N871" i="3" s="1"/>
  <c r="M872" i="3"/>
  <c r="N872" i="3" s="1"/>
  <c r="M873" i="3"/>
  <c r="N873" i="3" s="1"/>
  <c r="M874" i="3"/>
  <c r="N874" i="3" s="1"/>
  <c r="M875" i="3"/>
  <c r="N875" i="3" s="1"/>
  <c r="M876" i="3"/>
  <c r="N876" i="3" s="1"/>
  <c r="M877" i="3"/>
  <c r="N877" i="3" s="1"/>
  <c r="M878" i="3"/>
  <c r="N878" i="3" s="1"/>
  <c r="M879" i="3"/>
  <c r="N879" i="3" s="1"/>
  <c r="M880" i="3"/>
  <c r="N880" i="3" s="1"/>
  <c r="M881" i="3"/>
  <c r="N881" i="3" s="1"/>
  <c r="M882" i="3"/>
  <c r="N882" i="3" s="1"/>
  <c r="M883" i="3"/>
  <c r="N883" i="3" s="1"/>
  <c r="M884" i="3"/>
  <c r="N884" i="3" s="1"/>
  <c r="M885" i="3"/>
  <c r="N885" i="3" s="1"/>
  <c r="M886" i="3"/>
  <c r="N886" i="3" s="1"/>
  <c r="M887" i="3"/>
  <c r="N887" i="3" s="1"/>
  <c r="M888" i="3"/>
  <c r="N888" i="3" s="1"/>
  <c r="M889" i="3"/>
  <c r="N889" i="3" s="1"/>
  <c r="M890" i="3"/>
  <c r="N890" i="3" s="1"/>
  <c r="M891" i="3"/>
  <c r="N891" i="3" s="1"/>
  <c r="M892" i="3"/>
  <c r="N892" i="3" s="1"/>
  <c r="M893" i="3"/>
  <c r="N893" i="3" s="1"/>
  <c r="M894" i="3"/>
  <c r="N894" i="3" s="1"/>
  <c r="M895" i="3"/>
  <c r="N895" i="3" s="1"/>
  <c r="M896" i="3"/>
  <c r="N896" i="3" s="1"/>
  <c r="M897" i="3"/>
  <c r="N897" i="3" s="1"/>
  <c r="M898" i="3"/>
  <c r="N898" i="3" s="1"/>
  <c r="M899" i="3"/>
  <c r="N899" i="3" s="1"/>
  <c r="M900" i="3"/>
  <c r="N900" i="3" s="1"/>
  <c r="M901" i="3"/>
  <c r="N901" i="3" s="1"/>
  <c r="M902" i="3"/>
  <c r="N902" i="3" s="1"/>
  <c r="M903" i="3"/>
  <c r="N903" i="3" s="1"/>
  <c r="M904" i="3"/>
  <c r="N904" i="3" s="1"/>
  <c r="M905" i="3"/>
  <c r="N905" i="3" s="1"/>
  <c r="M906" i="3"/>
  <c r="N906" i="3" s="1"/>
  <c r="M907" i="3"/>
  <c r="N907" i="3" s="1"/>
  <c r="M908" i="3"/>
  <c r="N908" i="3" s="1"/>
  <c r="M909" i="3"/>
  <c r="N909" i="3" s="1"/>
  <c r="M910" i="3"/>
  <c r="N910" i="3" s="1"/>
  <c r="M911" i="3"/>
  <c r="N911" i="3" s="1"/>
  <c r="M912" i="3"/>
  <c r="M913" i="3"/>
  <c r="N913" i="3" s="1"/>
  <c r="M914" i="3"/>
  <c r="N914" i="3" s="1"/>
  <c r="M915" i="3"/>
  <c r="N915" i="3" s="1"/>
  <c r="M916" i="3"/>
  <c r="N916" i="3" s="1"/>
  <c r="M917" i="3"/>
  <c r="N917" i="3" s="1"/>
  <c r="M918" i="3"/>
  <c r="N918" i="3" s="1"/>
  <c r="M919" i="3"/>
  <c r="N919" i="3" s="1"/>
  <c r="M920" i="3"/>
  <c r="N920" i="3" s="1"/>
  <c r="M921" i="3"/>
  <c r="N921" i="3" s="1"/>
  <c r="M922" i="3"/>
  <c r="N922" i="3" s="1"/>
  <c r="M923" i="3"/>
  <c r="N923" i="3" s="1"/>
  <c r="M924" i="3"/>
  <c r="N924" i="3" s="1"/>
  <c r="M925" i="3"/>
  <c r="N925" i="3" s="1"/>
  <c r="M926" i="3"/>
  <c r="N926" i="3" s="1"/>
  <c r="M927" i="3"/>
  <c r="N927" i="3" s="1"/>
  <c r="M928" i="3"/>
  <c r="N928" i="3" s="1"/>
  <c r="M929" i="3"/>
  <c r="N929" i="3" s="1"/>
  <c r="M930" i="3"/>
  <c r="N930" i="3" s="1"/>
  <c r="M931" i="3"/>
  <c r="N931" i="3" s="1"/>
  <c r="M932" i="3"/>
  <c r="N932" i="3" s="1"/>
  <c r="M933" i="3"/>
  <c r="N933" i="3" s="1"/>
  <c r="M934" i="3"/>
  <c r="N934" i="3" s="1"/>
  <c r="M935" i="3"/>
  <c r="N935" i="3" s="1"/>
  <c r="M936" i="3"/>
  <c r="N936" i="3" s="1"/>
  <c r="M937" i="3"/>
  <c r="N937" i="3" s="1"/>
  <c r="M938" i="3"/>
  <c r="N938" i="3" s="1"/>
  <c r="M939" i="3"/>
  <c r="N939" i="3" s="1"/>
  <c r="M940" i="3"/>
  <c r="N940" i="3" s="1"/>
  <c r="M941" i="3"/>
  <c r="N941" i="3" s="1"/>
  <c r="M942" i="3"/>
  <c r="N942" i="3" s="1"/>
  <c r="M943" i="3"/>
  <c r="N943" i="3" s="1"/>
  <c r="M944" i="3"/>
  <c r="N944" i="3" s="1"/>
  <c r="M945" i="3"/>
  <c r="N945" i="3" s="1"/>
  <c r="M946" i="3"/>
  <c r="N946" i="3" s="1"/>
  <c r="M947" i="3"/>
  <c r="N947" i="3" s="1"/>
  <c r="M948" i="3"/>
  <c r="N948" i="3" s="1"/>
  <c r="M949" i="3"/>
  <c r="N949" i="3" s="1"/>
  <c r="M950" i="3"/>
  <c r="N950" i="3" s="1"/>
  <c r="M951" i="3"/>
  <c r="N951" i="3" s="1"/>
  <c r="M952" i="3"/>
  <c r="N952" i="3" s="1"/>
  <c r="M953" i="3"/>
  <c r="N953" i="3" s="1"/>
  <c r="M954" i="3"/>
  <c r="N954" i="3" s="1"/>
  <c r="M955" i="3"/>
  <c r="N955" i="3" s="1"/>
  <c r="M956" i="3"/>
  <c r="N956" i="3" s="1"/>
  <c r="M957" i="3"/>
  <c r="N957" i="3" s="1"/>
  <c r="M958" i="3"/>
  <c r="N958" i="3" s="1"/>
  <c r="M959" i="3"/>
  <c r="N959" i="3" s="1"/>
  <c r="M960" i="3"/>
  <c r="N960" i="3" s="1"/>
  <c r="M961" i="3"/>
  <c r="N961" i="3" s="1"/>
  <c r="M962" i="3"/>
  <c r="N962" i="3" s="1"/>
  <c r="M963" i="3"/>
  <c r="N963" i="3" s="1"/>
  <c r="M964" i="3"/>
  <c r="N964" i="3" s="1"/>
  <c r="M965" i="3"/>
  <c r="N965" i="3" s="1"/>
  <c r="M966" i="3"/>
  <c r="N966" i="3" s="1"/>
  <c r="M967" i="3"/>
  <c r="N967" i="3" s="1"/>
  <c r="M968" i="3"/>
  <c r="N968" i="3" s="1"/>
  <c r="M969" i="3"/>
  <c r="N969" i="3" s="1"/>
  <c r="M970" i="3"/>
  <c r="N970" i="3" s="1"/>
  <c r="M971" i="3"/>
  <c r="N971" i="3" s="1"/>
  <c r="M972" i="3"/>
  <c r="N972" i="3" s="1"/>
  <c r="M973" i="3"/>
  <c r="N973" i="3" s="1"/>
  <c r="M974" i="3"/>
  <c r="N974" i="3" s="1"/>
  <c r="M975" i="3"/>
  <c r="N975" i="3" s="1"/>
  <c r="M976" i="3"/>
  <c r="N976" i="3" s="1"/>
  <c r="M977" i="3"/>
  <c r="N977" i="3" s="1"/>
  <c r="M978" i="3"/>
  <c r="N978" i="3" s="1"/>
  <c r="M979" i="3"/>
  <c r="N979" i="3" s="1"/>
  <c r="M980" i="3"/>
  <c r="N980" i="3" s="1"/>
  <c r="M981" i="3"/>
  <c r="N981" i="3" s="1"/>
  <c r="M982" i="3"/>
  <c r="N982" i="3" s="1"/>
  <c r="M983" i="3"/>
  <c r="N983" i="3" s="1"/>
  <c r="M984" i="3"/>
  <c r="N984" i="3" s="1"/>
  <c r="M985" i="3"/>
  <c r="N985" i="3" s="1"/>
  <c r="M986" i="3"/>
  <c r="N986" i="3" s="1"/>
  <c r="M987" i="3"/>
  <c r="N987" i="3" s="1"/>
  <c r="M988" i="3"/>
  <c r="N988" i="3" s="1"/>
  <c r="M989" i="3"/>
  <c r="N989" i="3" s="1"/>
  <c r="M990" i="3"/>
  <c r="N990" i="3" s="1"/>
  <c r="M991" i="3"/>
  <c r="N991" i="3" s="1"/>
  <c r="M992" i="3"/>
  <c r="N992" i="3" s="1"/>
  <c r="M993" i="3"/>
  <c r="N993" i="3" s="1"/>
  <c r="M994" i="3"/>
  <c r="N994" i="3" s="1"/>
  <c r="M995" i="3"/>
  <c r="N995" i="3" s="1"/>
  <c r="M996" i="3"/>
  <c r="N996" i="3" s="1"/>
  <c r="M997" i="3"/>
  <c r="N997" i="3" s="1"/>
  <c r="M998" i="3"/>
  <c r="N998" i="3" s="1"/>
  <c r="M999" i="3"/>
  <c r="N999" i="3" s="1"/>
  <c r="M1000" i="3"/>
  <c r="N1000" i="3" s="1"/>
  <c r="M1001" i="3"/>
  <c r="N1001" i="3" s="1"/>
  <c r="M1002" i="3"/>
  <c r="N1002" i="3" s="1"/>
  <c r="M1003" i="3"/>
  <c r="N1003" i="3" s="1"/>
  <c r="M1004" i="3"/>
  <c r="N1004" i="3" s="1"/>
  <c r="M1005" i="3"/>
  <c r="N1005" i="3" s="1"/>
  <c r="M1006" i="3"/>
  <c r="N1006" i="3" s="1"/>
  <c r="M1007" i="3"/>
  <c r="N1007" i="3" s="1"/>
  <c r="M1008" i="3"/>
  <c r="N1008" i="3" s="1"/>
  <c r="M1009" i="3"/>
  <c r="N1009" i="3" s="1"/>
  <c r="M1010" i="3"/>
  <c r="N1010" i="3" s="1"/>
  <c r="M1011" i="3"/>
  <c r="N1011" i="3" s="1"/>
  <c r="M1012" i="3"/>
  <c r="N1012" i="3" s="1"/>
  <c r="M1013" i="3"/>
  <c r="N1013" i="3" s="1"/>
  <c r="M1014" i="3"/>
  <c r="N1014" i="3" s="1"/>
  <c r="M1015" i="3"/>
  <c r="N1015" i="3" s="1"/>
  <c r="M1016" i="3"/>
  <c r="N1016" i="3" s="1"/>
  <c r="M1017" i="3"/>
  <c r="N1017" i="3" s="1"/>
  <c r="M1018" i="3"/>
  <c r="N1018" i="3" s="1"/>
  <c r="M1019" i="3"/>
  <c r="N1019" i="3" s="1"/>
  <c r="M1020" i="3"/>
  <c r="N1020" i="3" s="1"/>
  <c r="M1021" i="3"/>
  <c r="N1021" i="3" s="1"/>
  <c r="M1022" i="3"/>
  <c r="N1022" i="3" s="1"/>
  <c r="M1023" i="3"/>
  <c r="N1023" i="3" s="1"/>
  <c r="M1024" i="3"/>
  <c r="N1024" i="3" s="1"/>
  <c r="M1025" i="3"/>
  <c r="N1025" i="3" s="1"/>
  <c r="M1026" i="3"/>
  <c r="N1026" i="3" s="1"/>
  <c r="M1027" i="3"/>
  <c r="N1027" i="3" s="1"/>
  <c r="M1028" i="3"/>
  <c r="N1028" i="3" s="1"/>
  <c r="M1029" i="3"/>
  <c r="N1029" i="3" s="1"/>
  <c r="M1030" i="3"/>
  <c r="N1030" i="3" s="1"/>
  <c r="M1031" i="3"/>
  <c r="N1031" i="3" s="1"/>
  <c r="M1032" i="3"/>
  <c r="N1032" i="3" s="1"/>
  <c r="M1033" i="3"/>
  <c r="N1033" i="3" s="1"/>
  <c r="M1034" i="3"/>
  <c r="N1034" i="3" s="1"/>
  <c r="M1035" i="3"/>
  <c r="N1035" i="3" s="1"/>
  <c r="M1036" i="3"/>
  <c r="N1036" i="3" s="1"/>
  <c r="M1037" i="3"/>
  <c r="N1037" i="3" s="1"/>
  <c r="M1038" i="3"/>
  <c r="N1038" i="3" s="1"/>
  <c r="M1039" i="3"/>
  <c r="N1039" i="3" s="1"/>
  <c r="M1040" i="3"/>
  <c r="N1040" i="3" s="1"/>
  <c r="M1041" i="3"/>
  <c r="N1041" i="3" s="1"/>
  <c r="M1042" i="3"/>
  <c r="N1042" i="3" s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40" i="3"/>
  <c r="N41" i="3"/>
  <c r="N42" i="3"/>
  <c r="N43" i="3"/>
  <c r="N44" i="3"/>
  <c r="N45" i="3"/>
  <c r="N46" i="3"/>
  <c r="N47" i="3"/>
  <c r="N48" i="3"/>
  <c r="N49" i="3"/>
  <c r="N50" i="3"/>
  <c r="N52" i="3"/>
  <c r="N53" i="3"/>
  <c r="N54" i="3"/>
  <c r="N55" i="3"/>
  <c r="N56" i="3"/>
  <c r="N57" i="3"/>
  <c r="N58" i="3"/>
  <c r="N60" i="3"/>
  <c r="N61" i="3"/>
  <c r="N62" i="3"/>
  <c r="N64" i="3"/>
  <c r="N65" i="3"/>
  <c r="N66" i="3"/>
  <c r="N67" i="3"/>
  <c r="N68" i="3"/>
  <c r="N70" i="3"/>
  <c r="N72" i="3"/>
  <c r="N74" i="3"/>
  <c r="N75" i="3"/>
  <c r="N76" i="3"/>
  <c r="N77" i="3"/>
  <c r="N78" i="3"/>
  <c r="N79" i="3"/>
  <c r="N80" i="3"/>
  <c r="N81" i="3"/>
  <c r="N84" i="3"/>
  <c r="N85" i="3"/>
  <c r="N86" i="3"/>
  <c r="N88" i="3"/>
  <c r="N89" i="3"/>
  <c r="N90" i="3"/>
  <c r="N92" i="3"/>
  <c r="N93" i="3"/>
  <c r="N94" i="3"/>
  <c r="N96" i="3"/>
  <c r="N97" i="3"/>
  <c r="N98" i="3"/>
  <c r="N99" i="3"/>
  <c r="N100" i="3"/>
  <c r="N101" i="3"/>
  <c r="N102" i="3"/>
  <c r="N104" i="3"/>
  <c r="N106" i="3"/>
  <c r="N108" i="3"/>
  <c r="N109" i="3"/>
  <c r="N110" i="3"/>
  <c r="N111" i="3"/>
  <c r="N112" i="3"/>
  <c r="N113" i="3"/>
  <c r="N114" i="3"/>
  <c r="N115" i="3"/>
  <c r="N116" i="3"/>
  <c r="N118" i="3"/>
  <c r="N120" i="3"/>
  <c r="N121" i="3"/>
  <c r="N122" i="3"/>
  <c r="N125" i="3"/>
  <c r="N126" i="3"/>
  <c r="N127" i="3"/>
  <c r="N128" i="3"/>
  <c r="N132" i="3"/>
  <c r="N133" i="3"/>
  <c r="N134" i="3"/>
  <c r="N135" i="3"/>
  <c r="N137" i="3"/>
  <c r="N138" i="3"/>
  <c r="N140" i="3"/>
  <c r="N141" i="3"/>
  <c r="N142" i="3"/>
  <c r="N144" i="3"/>
  <c r="N146" i="3"/>
  <c r="N147" i="3"/>
  <c r="N148" i="3"/>
  <c r="N149" i="3"/>
  <c r="N150" i="3"/>
  <c r="N151" i="3"/>
  <c r="N152" i="3"/>
  <c r="N154" i="3"/>
  <c r="N156" i="3"/>
  <c r="N157" i="3"/>
  <c r="N158" i="3"/>
  <c r="N161" i="3"/>
  <c r="N162" i="3"/>
  <c r="N163" i="3"/>
  <c r="N164" i="3"/>
  <c r="N168" i="3"/>
  <c r="N169" i="3"/>
  <c r="N170" i="3"/>
  <c r="N171" i="3"/>
  <c r="N172" i="3"/>
  <c r="N174" i="3"/>
  <c r="N176" i="3"/>
  <c r="N178" i="3"/>
  <c r="N180" i="3"/>
  <c r="N181" i="3"/>
  <c r="N183" i="3"/>
  <c r="N185" i="3"/>
  <c r="N186" i="3"/>
  <c r="N188" i="3"/>
  <c r="N192" i="3"/>
  <c r="N193" i="3"/>
  <c r="N196" i="3"/>
  <c r="N197" i="3"/>
  <c r="N198" i="3"/>
  <c r="N199" i="3"/>
  <c r="N200" i="3"/>
  <c r="N202" i="3"/>
  <c r="N204" i="3"/>
  <c r="N205" i="3"/>
  <c r="N206" i="3"/>
  <c r="N207" i="3"/>
  <c r="N208" i="3"/>
  <c r="N209" i="3"/>
  <c r="N210" i="3"/>
  <c r="N211" i="3"/>
  <c r="N212" i="3"/>
  <c r="N213" i="3"/>
  <c r="N214" i="3"/>
  <c r="N216" i="3"/>
  <c r="N218" i="3"/>
  <c r="N220" i="3"/>
  <c r="N221" i="3"/>
  <c r="N222" i="3"/>
  <c r="N223" i="3"/>
  <c r="N224" i="3"/>
  <c r="N228" i="3"/>
  <c r="N231" i="3"/>
  <c r="N232" i="3"/>
  <c r="N234" i="3"/>
  <c r="N236" i="3"/>
  <c r="N237" i="3"/>
  <c r="N238" i="3"/>
  <c r="N240" i="3"/>
  <c r="N242" i="3"/>
  <c r="N244" i="3"/>
  <c r="N245" i="3"/>
  <c r="N246" i="3"/>
  <c r="N247" i="3"/>
  <c r="N248" i="3"/>
  <c r="N254" i="3"/>
  <c r="N255" i="3"/>
  <c r="N257" i="3"/>
  <c r="N258" i="3"/>
  <c r="N260" i="3"/>
  <c r="N261" i="3"/>
  <c r="N264" i="3"/>
  <c r="N265" i="3"/>
  <c r="N266" i="3"/>
  <c r="N268" i="3"/>
  <c r="N270" i="3"/>
  <c r="N272" i="3"/>
  <c r="N276" i="3"/>
  <c r="N280" i="3"/>
  <c r="N281" i="3"/>
  <c r="N282" i="3"/>
  <c r="N284" i="3"/>
  <c r="N285" i="3"/>
  <c r="N286" i="3"/>
  <c r="N288" i="3"/>
  <c r="N290" i="3"/>
  <c r="N293" i="3"/>
  <c r="N294" i="3"/>
  <c r="N296" i="3"/>
  <c r="N300" i="3"/>
  <c r="N302" i="3"/>
  <c r="N303" i="3"/>
  <c r="N306" i="3"/>
  <c r="N308" i="3"/>
  <c r="N310" i="3"/>
  <c r="N312" i="3"/>
  <c r="N314" i="3"/>
  <c r="N315" i="3"/>
  <c r="N318" i="3"/>
  <c r="N320" i="3"/>
  <c r="N325" i="3"/>
  <c r="N326" i="3"/>
  <c r="N327" i="3"/>
  <c r="N328" i="3"/>
  <c r="N329" i="3"/>
  <c r="N330" i="3"/>
  <c r="N332" i="3"/>
  <c r="N336" i="3"/>
  <c r="N338" i="3"/>
  <c r="N342" i="3"/>
  <c r="N344" i="3"/>
  <c r="N346" i="3"/>
  <c r="N348" i="3"/>
  <c r="N349" i="3"/>
  <c r="N350" i="3"/>
  <c r="N354" i="3"/>
  <c r="N356" i="3"/>
  <c r="N360" i="3"/>
  <c r="N366" i="3"/>
  <c r="N367" i="3"/>
  <c r="N368" i="3"/>
  <c r="N372" i="3"/>
  <c r="N373" i="3"/>
  <c r="N376" i="3"/>
  <c r="N377" i="3"/>
  <c r="N382" i="3"/>
  <c r="N384" i="3"/>
  <c r="N390" i="3"/>
  <c r="N392" i="3"/>
  <c r="N396" i="3"/>
  <c r="N397" i="3"/>
  <c r="N402" i="3"/>
  <c r="N404" i="3"/>
  <c r="N408" i="3"/>
  <c r="N410" i="3"/>
  <c r="N412" i="3"/>
  <c r="N416" i="3"/>
  <c r="N420" i="3"/>
  <c r="N421" i="3"/>
  <c r="N425" i="3"/>
  <c r="N428" i="3"/>
  <c r="N432" i="3"/>
  <c r="N435" i="3"/>
  <c r="N438" i="3"/>
  <c r="N440" i="3"/>
  <c r="N444" i="3"/>
  <c r="N452" i="3"/>
  <c r="N456" i="3"/>
  <c r="N457" i="3"/>
  <c r="N458" i="3"/>
  <c r="N460" i="3"/>
  <c r="N464" i="3"/>
  <c r="N469" i="3"/>
  <c r="N470" i="3"/>
  <c r="N473" i="3"/>
  <c r="N474" i="3"/>
  <c r="N476" i="3"/>
  <c r="N481" i="3"/>
  <c r="N485" i="3"/>
  <c r="N486" i="3"/>
  <c r="N488" i="3"/>
  <c r="N492" i="3"/>
  <c r="N494" i="3"/>
  <c r="N500" i="3"/>
  <c r="N506" i="3"/>
  <c r="N512" i="3"/>
  <c r="N516" i="3"/>
  <c r="N521" i="3"/>
  <c r="N522" i="3"/>
  <c r="N536" i="3"/>
  <c r="N540" i="3"/>
  <c r="N548" i="3"/>
  <c r="N564" i="3"/>
  <c r="N572" i="3"/>
  <c r="N576" i="3"/>
  <c r="N578" i="3"/>
  <c r="N584" i="3"/>
  <c r="N588" i="3"/>
  <c r="N590" i="3"/>
  <c r="N592" i="3"/>
  <c r="N594" i="3"/>
  <c r="N598" i="3"/>
  <c r="N612" i="3"/>
  <c r="N618" i="3"/>
  <c r="N620" i="3"/>
  <c r="N624" i="3"/>
  <c r="N628" i="3"/>
  <c r="N632" i="3"/>
  <c r="N639" i="3"/>
  <c r="N648" i="3"/>
  <c r="N652" i="3"/>
  <c r="N656" i="3"/>
  <c r="N660" i="3"/>
  <c r="N680" i="3"/>
  <c r="N690" i="3"/>
  <c r="N692" i="3"/>
  <c r="N696" i="3"/>
  <c r="N732" i="3"/>
  <c r="N762" i="3"/>
  <c r="N768" i="3"/>
  <c r="N788" i="3"/>
  <c r="N812" i="3"/>
  <c r="N824" i="3"/>
  <c r="N828" i="3"/>
  <c r="N852" i="3"/>
  <c r="N912" i="3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AB2" i="3"/>
  <c r="AB3" i="3"/>
  <c r="AB4" i="3"/>
  <c r="AB5" i="3"/>
  <c r="AB6" i="3"/>
  <c r="AE6" i="3" s="1"/>
  <c r="AB7" i="3"/>
  <c r="AB8" i="3"/>
  <c r="AE8" i="3" s="1"/>
  <c r="AB9" i="3"/>
  <c r="AB10" i="3"/>
  <c r="AB11" i="3"/>
  <c r="AB12" i="3"/>
  <c r="AE12" i="3" s="1"/>
  <c r="AB13" i="3"/>
  <c r="AE13" i="3" s="1"/>
  <c r="AB14" i="3"/>
  <c r="AB15" i="3"/>
  <c r="AB16" i="3"/>
  <c r="AB17" i="3"/>
  <c r="AB18" i="3"/>
  <c r="AE18" i="3" s="1"/>
  <c r="AB19" i="3"/>
  <c r="AB20" i="3"/>
  <c r="AE20" i="3" s="1"/>
  <c r="AB21" i="3"/>
  <c r="AB22" i="3"/>
  <c r="AB23" i="3"/>
  <c r="AB24" i="3"/>
  <c r="AB25" i="3"/>
  <c r="AB26" i="3"/>
  <c r="AB27" i="3"/>
  <c r="AB28" i="3"/>
  <c r="AE28" i="3" s="1"/>
  <c r="AB29" i="3"/>
  <c r="AB30" i="3"/>
  <c r="AE30" i="3" s="1"/>
  <c r="AB31" i="3"/>
  <c r="AB32" i="3"/>
  <c r="AE32" i="3" s="1"/>
  <c r="AB33" i="3"/>
  <c r="AB34" i="3"/>
  <c r="AB35" i="3"/>
  <c r="AB36" i="3"/>
  <c r="AE36" i="3" s="1"/>
  <c r="AB37" i="3"/>
  <c r="AB38" i="3"/>
  <c r="AB39" i="3"/>
  <c r="AB40" i="3"/>
  <c r="AE40" i="3" s="1"/>
  <c r="AB41" i="3"/>
  <c r="AB42" i="3"/>
  <c r="AE42" i="3" s="1"/>
  <c r="AB43" i="3"/>
  <c r="AB44" i="3"/>
  <c r="AE44" i="3" s="1"/>
  <c r="AB45" i="3"/>
  <c r="AB46" i="3"/>
  <c r="AB47" i="3"/>
  <c r="AB48" i="3"/>
  <c r="AE48" i="3" s="1"/>
  <c r="AB49" i="3"/>
  <c r="AE49" i="3" s="1"/>
  <c r="AB50" i="3"/>
  <c r="AB51" i="3"/>
  <c r="AB52" i="3"/>
  <c r="AB53" i="3"/>
  <c r="AB54" i="3"/>
  <c r="AE54" i="3" s="1"/>
  <c r="AB55" i="3"/>
  <c r="AB56" i="3"/>
  <c r="AE56" i="3" s="1"/>
  <c r="AB57" i="3"/>
  <c r="AB58" i="3"/>
  <c r="AB59" i="3"/>
  <c r="AB60" i="3"/>
  <c r="AE60" i="3" s="1"/>
  <c r="AB61" i="3"/>
  <c r="AB62" i="3"/>
  <c r="AB63" i="3"/>
  <c r="AB64" i="3"/>
  <c r="AE64" i="3" s="1"/>
  <c r="AB65" i="3"/>
  <c r="AB66" i="3"/>
  <c r="AE66" i="3" s="1"/>
  <c r="AB67" i="3"/>
  <c r="AB68" i="3"/>
  <c r="AE68" i="3" s="1"/>
  <c r="AB69" i="3"/>
  <c r="AB70" i="3"/>
  <c r="AB71" i="3"/>
  <c r="AB72" i="3"/>
  <c r="AE72" i="3" s="1"/>
  <c r="AB73" i="3"/>
  <c r="AE73" i="3" s="1"/>
  <c r="AB74" i="3"/>
  <c r="AB75" i="3"/>
  <c r="AB76" i="3"/>
  <c r="AE76" i="3" s="1"/>
  <c r="AB77" i="3"/>
  <c r="AB78" i="3"/>
  <c r="AE78" i="3" s="1"/>
  <c r="AB79" i="3"/>
  <c r="AB80" i="3"/>
  <c r="AB81" i="3"/>
  <c r="AB82" i="3"/>
  <c r="AB83" i="3"/>
  <c r="AB84" i="3"/>
  <c r="AE84" i="3" s="1"/>
  <c r="AB85" i="3"/>
  <c r="AB86" i="3"/>
  <c r="AB87" i="3"/>
  <c r="AB88" i="3"/>
  <c r="AE88" i="3" s="1"/>
  <c r="AB89" i="3"/>
  <c r="AB90" i="3"/>
  <c r="AE90" i="3" s="1"/>
  <c r="AB91" i="3"/>
  <c r="AB92" i="3"/>
  <c r="AE92" i="3" s="1"/>
  <c r="AB93" i="3"/>
  <c r="AB94" i="3"/>
  <c r="AB95" i="3"/>
  <c r="AB96" i="3"/>
  <c r="AE96" i="3" s="1"/>
  <c r="AB97" i="3"/>
  <c r="AB98" i="3"/>
  <c r="AB99" i="3"/>
  <c r="AB100" i="3"/>
  <c r="AE100" i="3" s="1"/>
  <c r="AB101" i="3"/>
  <c r="AB102" i="3"/>
  <c r="AE102" i="3" s="1"/>
  <c r="AB103" i="3"/>
  <c r="AB104" i="3"/>
  <c r="AE104" i="3" s="1"/>
  <c r="AB105" i="3"/>
  <c r="AB106" i="3"/>
  <c r="AB107" i="3"/>
  <c r="AB108" i="3"/>
  <c r="AE108" i="3" s="1"/>
  <c r="AB109" i="3"/>
  <c r="AE109" i="3" s="1"/>
  <c r="AB110" i="3"/>
  <c r="AB111" i="3"/>
  <c r="AB112" i="3"/>
  <c r="AB113" i="3"/>
  <c r="AB114" i="3"/>
  <c r="AE114" i="3" s="1"/>
  <c r="AB115" i="3"/>
  <c r="AB116" i="3"/>
  <c r="AE116" i="3" s="1"/>
  <c r="AB117" i="3"/>
  <c r="AB118" i="3"/>
  <c r="AB119" i="3"/>
  <c r="AB120" i="3"/>
  <c r="AE120" i="3" s="1"/>
  <c r="AB121" i="3"/>
  <c r="AB122" i="3"/>
  <c r="AB123" i="3"/>
  <c r="AB124" i="3"/>
  <c r="AE124" i="3" s="1"/>
  <c r="AB125" i="3"/>
  <c r="AB126" i="3"/>
  <c r="AE126" i="3" s="1"/>
  <c r="AB127" i="3"/>
  <c r="AB128" i="3"/>
  <c r="AE128" i="3" s="1"/>
  <c r="AB129" i="3"/>
  <c r="AB130" i="3"/>
  <c r="AB131" i="3"/>
  <c r="AB132" i="3"/>
  <c r="AE132" i="3" s="1"/>
  <c r="AB133" i="3"/>
  <c r="AB134" i="3"/>
  <c r="AB135" i="3"/>
  <c r="AB136" i="3"/>
  <c r="AE136" i="3" s="1"/>
  <c r="AB137" i="3"/>
  <c r="AB138" i="3"/>
  <c r="AE138" i="3" s="1"/>
  <c r="AB139" i="3"/>
  <c r="AB140" i="3"/>
  <c r="AB141" i="3"/>
  <c r="AB142" i="3"/>
  <c r="AB143" i="3"/>
  <c r="AB144" i="3"/>
  <c r="AE144" i="3" s="1"/>
  <c r="AB145" i="3"/>
  <c r="AB146" i="3"/>
  <c r="AB147" i="3"/>
  <c r="AB148" i="3"/>
  <c r="AE148" i="3" s="1"/>
  <c r="AB149" i="3"/>
  <c r="AB150" i="3"/>
  <c r="AE150" i="3" s="1"/>
  <c r="AB151" i="3"/>
  <c r="AB152" i="3"/>
  <c r="AE152" i="3" s="1"/>
  <c r="AB153" i="3"/>
  <c r="AB154" i="3"/>
  <c r="AB155" i="3"/>
  <c r="AB156" i="3"/>
  <c r="AE156" i="3" s="1"/>
  <c r="AB157" i="3"/>
  <c r="AB158" i="3"/>
  <c r="AB159" i="3"/>
  <c r="AB160" i="3"/>
  <c r="AE160" i="3" s="1"/>
  <c r="AB161" i="3"/>
  <c r="AB162" i="3"/>
  <c r="AE162" i="3" s="1"/>
  <c r="AB163" i="3"/>
  <c r="AB164" i="3"/>
  <c r="AE164" i="3" s="1"/>
  <c r="AB165" i="3"/>
  <c r="AB166" i="3"/>
  <c r="AB167" i="3"/>
  <c r="AB168" i="3"/>
  <c r="AE168" i="3" s="1"/>
  <c r="AB169" i="3"/>
  <c r="AE169" i="3" s="1"/>
  <c r="AB170" i="3"/>
  <c r="AB171" i="3"/>
  <c r="AB172" i="3"/>
  <c r="AE172" i="3" s="1"/>
  <c r="AB173" i="3"/>
  <c r="AB174" i="3"/>
  <c r="AE174" i="3" s="1"/>
  <c r="AB175" i="3"/>
  <c r="AB176" i="3"/>
  <c r="AE176" i="3" s="1"/>
  <c r="AB177" i="3"/>
  <c r="AB178" i="3"/>
  <c r="AB179" i="3"/>
  <c r="AB180" i="3"/>
  <c r="AE180" i="3" s="1"/>
  <c r="AB181" i="3"/>
  <c r="AE181" i="3" s="1"/>
  <c r="AB182" i="3"/>
  <c r="AB183" i="3"/>
  <c r="AB184" i="3"/>
  <c r="AB185" i="3"/>
  <c r="AB186" i="3"/>
  <c r="AE186" i="3" s="1"/>
  <c r="AB187" i="3"/>
  <c r="AE187" i="3" s="1"/>
  <c r="AB188" i="3"/>
  <c r="AE188" i="3" s="1"/>
  <c r="AB189" i="3"/>
  <c r="AB190" i="3"/>
  <c r="AB191" i="3"/>
  <c r="AB192" i="3"/>
  <c r="AE192" i="3" s="1"/>
  <c r="AB193" i="3"/>
  <c r="AB194" i="3"/>
  <c r="AB195" i="3"/>
  <c r="AB196" i="3"/>
  <c r="AE196" i="3" s="1"/>
  <c r="AB197" i="3"/>
  <c r="AB198" i="3"/>
  <c r="AB199" i="3"/>
  <c r="AB200" i="3"/>
  <c r="AE200" i="3" s="1"/>
  <c r="AB201" i="3"/>
  <c r="AB202" i="3"/>
  <c r="AB203" i="3"/>
  <c r="AB204" i="3"/>
  <c r="AE204" i="3" s="1"/>
  <c r="AB205" i="3"/>
  <c r="AB206" i="3"/>
  <c r="AB207" i="3"/>
  <c r="AE207" i="3" s="1"/>
  <c r="AB208" i="3"/>
  <c r="AE208" i="3" s="1"/>
  <c r="AB209" i="3"/>
  <c r="AB210" i="3"/>
  <c r="AB211" i="3"/>
  <c r="AB212" i="3"/>
  <c r="AE212" i="3" s="1"/>
  <c r="AB213" i="3"/>
  <c r="AB214" i="3"/>
  <c r="AB215" i="3"/>
  <c r="AB216" i="3"/>
  <c r="AE216" i="3" s="1"/>
  <c r="AB217" i="3"/>
  <c r="AB218" i="3"/>
  <c r="AB219" i="3"/>
  <c r="AB220" i="3"/>
  <c r="AE220" i="3" s="1"/>
  <c r="AB221" i="3"/>
  <c r="AB222" i="3"/>
  <c r="AE222" i="3" s="1"/>
  <c r="AB223" i="3"/>
  <c r="AB224" i="3"/>
  <c r="AE224" i="3" s="1"/>
  <c r="AB225" i="3"/>
  <c r="AB226" i="3"/>
  <c r="AB227" i="3"/>
  <c r="AB228" i="3"/>
  <c r="AE228" i="3" s="1"/>
  <c r="AB229" i="3"/>
  <c r="AB230" i="3"/>
  <c r="AB231" i="3"/>
  <c r="AB232" i="3"/>
  <c r="AE232" i="3" s="1"/>
  <c r="AB233" i="3"/>
  <c r="AB234" i="3"/>
  <c r="AE234" i="3" s="1"/>
  <c r="AB235" i="3"/>
  <c r="AB236" i="3"/>
  <c r="AE236" i="3" s="1"/>
  <c r="AB237" i="3"/>
  <c r="AB238" i="3"/>
  <c r="AB239" i="3"/>
  <c r="AB240" i="3"/>
  <c r="AE240" i="3" s="1"/>
  <c r="AB241" i="3"/>
  <c r="AB242" i="3"/>
  <c r="AB243" i="3"/>
  <c r="AB244" i="3"/>
  <c r="AE244" i="3" s="1"/>
  <c r="AB245" i="3"/>
  <c r="AB246" i="3"/>
  <c r="AE246" i="3" s="1"/>
  <c r="AB247" i="3"/>
  <c r="AB248" i="3"/>
  <c r="AE248" i="3" s="1"/>
  <c r="AB249" i="3"/>
  <c r="AB250" i="3"/>
  <c r="AB251" i="3"/>
  <c r="AB252" i="3"/>
  <c r="AE252" i="3" s="1"/>
  <c r="AB253" i="3"/>
  <c r="AB254" i="3"/>
  <c r="AB255" i="3"/>
  <c r="AB256" i="3"/>
  <c r="AE256" i="3" s="1"/>
  <c r="AB257" i="3"/>
  <c r="AB258" i="3"/>
  <c r="AE258" i="3" s="1"/>
  <c r="AB259" i="3"/>
  <c r="AB260" i="3"/>
  <c r="AE260" i="3" s="1"/>
  <c r="AB261" i="3"/>
  <c r="AB262" i="3"/>
  <c r="AB263" i="3"/>
  <c r="AB264" i="3"/>
  <c r="AE264" i="3" s="1"/>
  <c r="AB265" i="3"/>
  <c r="AE265" i="3" s="1"/>
  <c r="AB266" i="3"/>
  <c r="AB267" i="3"/>
  <c r="AB268" i="3"/>
  <c r="AE268" i="3" s="1"/>
  <c r="AB269" i="3"/>
  <c r="AB270" i="3"/>
  <c r="AB271" i="3"/>
  <c r="AB272" i="3"/>
  <c r="AE272" i="3" s="1"/>
  <c r="AB273" i="3"/>
  <c r="AB274" i="3"/>
  <c r="AB275" i="3"/>
  <c r="AB276" i="3"/>
  <c r="AE276" i="3" s="1"/>
  <c r="AB277" i="3"/>
  <c r="AE277" i="3" s="1"/>
  <c r="AB278" i="3"/>
  <c r="AB279" i="3"/>
  <c r="AB280" i="3"/>
  <c r="AE280" i="3" s="1"/>
  <c r="AB281" i="3"/>
  <c r="AB282" i="3"/>
  <c r="AE282" i="3" s="1"/>
  <c r="AB283" i="3"/>
  <c r="AE283" i="3" s="1"/>
  <c r="AB284" i="3"/>
  <c r="AE284" i="3" s="1"/>
  <c r="AB285" i="3"/>
  <c r="AB286" i="3"/>
  <c r="AB287" i="3"/>
  <c r="AB288" i="3"/>
  <c r="AE288" i="3" s="1"/>
  <c r="AB289" i="3"/>
  <c r="AB290" i="3"/>
  <c r="AB291" i="3"/>
  <c r="AB292" i="3"/>
  <c r="AE292" i="3" s="1"/>
  <c r="AB293" i="3"/>
  <c r="AB294" i="3"/>
  <c r="AE294" i="3" s="1"/>
  <c r="AB295" i="3"/>
  <c r="AB296" i="3"/>
  <c r="AE296" i="3" s="1"/>
  <c r="AB297" i="3"/>
  <c r="AB298" i="3"/>
  <c r="AB299" i="3"/>
  <c r="AB300" i="3"/>
  <c r="AE300" i="3" s="1"/>
  <c r="AB301" i="3"/>
  <c r="AB302" i="3"/>
  <c r="AB303" i="3"/>
  <c r="AB304" i="3"/>
  <c r="AE304" i="3" s="1"/>
  <c r="AB305" i="3"/>
  <c r="AB306" i="3"/>
  <c r="AE306" i="3" s="1"/>
  <c r="AB307" i="3"/>
  <c r="AB308" i="3"/>
  <c r="AE308" i="3" s="1"/>
  <c r="AB309" i="3"/>
  <c r="AB310" i="3"/>
  <c r="AB311" i="3"/>
  <c r="AB312" i="3"/>
  <c r="AE312" i="3" s="1"/>
  <c r="AB313" i="3"/>
  <c r="AB314" i="3"/>
  <c r="AB315" i="3"/>
  <c r="AB316" i="3"/>
  <c r="AE316" i="3" s="1"/>
  <c r="AB317" i="3"/>
  <c r="AB318" i="3"/>
  <c r="AE318" i="3" s="1"/>
  <c r="AB319" i="3"/>
  <c r="AB320" i="3"/>
  <c r="AE320" i="3" s="1"/>
  <c r="AB321" i="3"/>
  <c r="AB322" i="3"/>
  <c r="AB323" i="3"/>
  <c r="AB324" i="3"/>
  <c r="AE324" i="3" s="1"/>
  <c r="AB325" i="3"/>
  <c r="AB326" i="3"/>
  <c r="AB327" i="3"/>
  <c r="AB328" i="3"/>
  <c r="AB329" i="3"/>
  <c r="AB330" i="3"/>
  <c r="AE330" i="3" s="1"/>
  <c r="AB331" i="3"/>
  <c r="AB332" i="3"/>
  <c r="AE332" i="3" s="1"/>
  <c r="AB333" i="3"/>
  <c r="AB334" i="3"/>
  <c r="AB335" i="3"/>
  <c r="AB336" i="3"/>
  <c r="AE336" i="3" s="1"/>
  <c r="AB337" i="3"/>
  <c r="AE337" i="3" s="1"/>
  <c r="AB338" i="3"/>
  <c r="AB339" i="3"/>
  <c r="AB340" i="3"/>
  <c r="AE340" i="3" s="1"/>
  <c r="AB341" i="3"/>
  <c r="AB342" i="3"/>
  <c r="AE342" i="3" s="1"/>
  <c r="AB343" i="3"/>
  <c r="AB344" i="3"/>
  <c r="AE344" i="3" s="1"/>
  <c r="AB345" i="3"/>
  <c r="AB346" i="3"/>
  <c r="AB347" i="3"/>
  <c r="AB348" i="3"/>
  <c r="AE348" i="3" s="1"/>
  <c r="AB349" i="3"/>
  <c r="AB350" i="3"/>
  <c r="AB351" i="3"/>
  <c r="AB352" i="3"/>
  <c r="AE352" i="3" s="1"/>
  <c r="AB353" i="3"/>
  <c r="AB354" i="3"/>
  <c r="AE354" i="3" s="1"/>
  <c r="AB355" i="3"/>
  <c r="AB356" i="3"/>
  <c r="AE356" i="3" s="1"/>
  <c r="AB357" i="3"/>
  <c r="AB358" i="3"/>
  <c r="AB359" i="3"/>
  <c r="AB360" i="3"/>
  <c r="AE360" i="3" s="1"/>
  <c r="AB361" i="3"/>
  <c r="AE361" i="3" s="1"/>
  <c r="AB362" i="3"/>
  <c r="AB363" i="3"/>
  <c r="AB364" i="3"/>
  <c r="AE364" i="3" s="1"/>
  <c r="AB365" i="3"/>
  <c r="AB366" i="3"/>
  <c r="AE366" i="3" s="1"/>
  <c r="AB367" i="3"/>
  <c r="AB368" i="3"/>
  <c r="AE368" i="3" s="1"/>
  <c r="AB369" i="3"/>
  <c r="AB370" i="3"/>
  <c r="AB371" i="3"/>
  <c r="AB372" i="3"/>
  <c r="AE372" i="3" s="1"/>
  <c r="AB373" i="3"/>
  <c r="AB374" i="3"/>
  <c r="AB375" i="3"/>
  <c r="AE375" i="3" s="1"/>
  <c r="AB376" i="3"/>
  <c r="AE376" i="3" s="1"/>
  <c r="AB377" i="3"/>
  <c r="AB378" i="3"/>
  <c r="AE378" i="3" s="1"/>
  <c r="AB379" i="3"/>
  <c r="AB380" i="3"/>
  <c r="AE380" i="3" s="1"/>
  <c r="AB381" i="3"/>
  <c r="AB382" i="3"/>
  <c r="AB383" i="3"/>
  <c r="AB384" i="3"/>
  <c r="AE384" i="3" s="1"/>
  <c r="AB385" i="3"/>
  <c r="AE385" i="3" s="1"/>
  <c r="AB386" i="3"/>
  <c r="AB387" i="3"/>
  <c r="AB388" i="3"/>
  <c r="AE388" i="3" s="1"/>
  <c r="AB389" i="3"/>
  <c r="AB390" i="3"/>
  <c r="AE390" i="3" s="1"/>
  <c r="AB391" i="3"/>
  <c r="AB392" i="3"/>
  <c r="AE392" i="3" s="1"/>
  <c r="AB393" i="3"/>
  <c r="AB394" i="3"/>
  <c r="AB395" i="3"/>
  <c r="AB396" i="3"/>
  <c r="AE396" i="3" s="1"/>
  <c r="AB397" i="3"/>
  <c r="AB398" i="3"/>
  <c r="AB399" i="3"/>
  <c r="AE399" i="3" s="1"/>
  <c r="AB400" i="3"/>
  <c r="AB401" i="3"/>
  <c r="AB402" i="3"/>
  <c r="AE402" i="3" s="1"/>
  <c r="AB403" i="3"/>
  <c r="AB404" i="3"/>
  <c r="AE404" i="3" s="1"/>
  <c r="AB405" i="3"/>
  <c r="AB406" i="3"/>
  <c r="AB407" i="3"/>
  <c r="AB408" i="3"/>
  <c r="AE408" i="3" s="1"/>
  <c r="AB409" i="3"/>
  <c r="AB410" i="3"/>
  <c r="AB411" i="3"/>
  <c r="AB412" i="3"/>
  <c r="AE412" i="3" s="1"/>
  <c r="AB413" i="3"/>
  <c r="AB414" i="3"/>
  <c r="AE414" i="3" s="1"/>
  <c r="AB415" i="3"/>
  <c r="AB416" i="3"/>
  <c r="AE416" i="3" s="1"/>
  <c r="AB417" i="3"/>
  <c r="AB418" i="3"/>
  <c r="AB419" i="3"/>
  <c r="AB420" i="3"/>
  <c r="AE420" i="3" s="1"/>
  <c r="AB421" i="3"/>
  <c r="AB422" i="3"/>
  <c r="AB423" i="3"/>
  <c r="AB424" i="3"/>
  <c r="AE424" i="3" s="1"/>
  <c r="AB425" i="3"/>
  <c r="AB426" i="3"/>
  <c r="AE426" i="3" s="1"/>
  <c r="AB427" i="3"/>
  <c r="AB428" i="3"/>
  <c r="AE428" i="3" s="1"/>
  <c r="AB429" i="3"/>
  <c r="AB430" i="3"/>
  <c r="AB431" i="3"/>
  <c r="AB432" i="3"/>
  <c r="AE432" i="3" s="1"/>
  <c r="AB433" i="3"/>
  <c r="AE433" i="3" s="1"/>
  <c r="AB434" i="3"/>
  <c r="AB435" i="3"/>
  <c r="AB436" i="3"/>
  <c r="AE436" i="3" s="1"/>
  <c r="AB437" i="3"/>
  <c r="AB438" i="3"/>
  <c r="AE438" i="3" s="1"/>
  <c r="AB439" i="3"/>
  <c r="AB440" i="3"/>
  <c r="AE440" i="3" s="1"/>
  <c r="AB441" i="3"/>
  <c r="AB442" i="3"/>
  <c r="AB443" i="3"/>
  <c r="AB444" i="3"/>
  <c r="AE444" i="3" s="1"/>
  <c r="AB445" i="3"/>
  <c r="AB446" i="3"/>
  <c r="AB447" i="3"/>
  <c r="AB448" i="3"/>
  <c r="AE448" i="3" s="1"/>
  <c r="AB449" i="3"/>
  <c r="AB450" i="3"/>
  <c r="AE450" i="3" s="1"/>
  <c r="AB451" i="3"/>
  <c r="AB452" i="3"/>
  <c r="AE452" i="3" s="1"/>
  <c r="AB453" i="3"/>
  <c r="AB454" i="3"/>
  <c r="AB455" i="3"/>
  <c r="AB456" i="3"/>
  <c r="AE456" i="3" s="1"/>
  <c r="AB457" i="3"/>
  <c r="AB458" i="3"/>
  <c r="AB459" i="3"/>
  <c r="AB460" i="3"/>
  <c r="AE460" i="3" s="1"/>
  <c r="AB461" i="3"/>
  <c r="AB462" i="3"/>
  <c r="AE462" i="3" s="1"/>
  <c r="AB463" i="3"/>
  <c r="AB464" i="3"/>
  <c r="AE464" i="3" s="1"/>
  <c r="AB465" i="3"/>
  <c r="AB466" i="3"/>
  <c r="AB467" i="3"/>
  <c r="AB468" i="3"/>
  <c r="AE468" i="3" s="1"/>
  <c r="AB469" i="3"/>
  <c r="AE469" i="3" s="1"/>
  <c r="AB470" i="3"/>
  <c r="AB471" i="3"/>
  <c r="AB472" i="3"/>
  <c r="AB473" i="3"/>
  <c r="AB474" i="3"/>
  <c r="AE474" i="3" s="1"/>
  <c r="AB475" i="3"/>
  <c r="AE475" i="3" s="1"/>
  <c r="AB476" i="3"/>
  <c r="AE476" i="3" s="1"/>
  <c r="AB477" i="3"/>
  <c r="AB478" i="3"/>
  <c r="AB479" i="3"/>
  <c r="AB480" i="3"/>
  <c r="AE480" i="3" s="1"/>
  <c r="AB481" i="3"/>
  <c r="AB482" i="3"/>
  <c r="AB483" i="3"/>
  <c r="AB484" i="3"/>
  <c r="AE484" i="3" s="1"/>
  <c r="AB485" i="3"/>
  <c r="AB486" i="3"/>
  <c r="AE486" i="3" s="1"/>
  <c r="AB487" i="3"/>
  <c r="AB488" i="3"/>
  <c r="AE488" i="3" s="1"/>
  <c r="AB489" i="3"/>
  <c r="AB490" i="3"/>
  <c r="AB491" i="3"/>
  <c r="AB492" i="3"/>
  <c r="AE492" i="3" s="1"/>
  <c r="AB493" i="3"/>
  <c r="AE493" i="3" s="1"/>
  <c r="AB494" i="3"/>
  <c r="AB495" i="3"/>
  <c r="AB496" i="3"/>
  <c r="AE496" i="3" s="1"/>
  <c r="AB497" i="3"/>
  <c r="AB498" i="3"/>
  <c r="AE498" i="3" s="1"/>
  <c r="AB499" i="3"/>
  <c r="AB500" i="3"/>
  <c r="AE500" i="3" s="1"/>
  <c r="AB501" i="3"/>
  <c r="AB502" i="3"/>
  <c r="AB503" i="3"/>
  <c r="AB504" i="3"/>
  <c r="AE504" i="3" s="1"/>
  <c r="AB505" i="3"/>
  <c r="AB506" i="3"/>
  <c r="AB507" i="3"/>
  <c r="AB508" i="3"/>
  <c r="AE508" i="3" s="1"/>
  <c r="AB509" i="3"/>
  <c r="AB510" i="3"/>
  <c r="AE510" i="3" s="1"/>
  <c r="AB511" i="3"/>
  <c r="AB512" i="3"/>
  <c r="AE512" i="3" s="1"/>
  <c r="AB513" i="3"/>
  <c r="AB514" i="3"/>
  <c r="AB515" i="3"/>
  <c r="AB516" i="3"/>
  <c r="AE516" i="3" s="1"/>
  <c r="AB517" i="3"/>
  <c r="AB518" i="3"/>
  <c r="AB519" i="3"/>
  <c r="AB520" i="3"/>
  <c r="AE520" i="3" s="1"/>
  <c r="AB521" i="3"/>
  <c r="AB522" i="3"/>
  <c r="AE522" i="3" s="1"/>
  <c r="AB523" i="3"/>
  <c r="AB524" i="3"/>
  <c r="AE524" i="3" s="1"/>
  <c r="AB525" i="3"/>
  <c r="AB526" i="3"/>
  <c r="AB527" i="3"/>
  <c r="AB528" i="3"/>
  <c r="AE528" i="3" s="1"/>
  <c r="AB529" i="3"/>
  <c r="AB530" i="3"/>
  <c r="AB531" i="3"/>
  <c r="AB532" i="3"/>
  <c r="AE532" i="3" s="1"/>
  <c r="AB533" i="3"/>
  <c r="AB534" i="3"/>
  <c r="AE534" i="3" s="1"/>
  <c r="AB535" i="3"/>
  <c r="AB536" i="3"/>
  <c r="AE536" i="3" s="1"/>
  <c r="AB537" i="3"/>
  <c r="AB538" i="3"/>
  <c r="AB539" i="3"/>
  <c r="AB540" i="3"/>
  <c r="AE540" i="3" s="1"/>
  <c r="AB541" i="3"/>
  <c r="AB542" i="3"/>
  <c r="AB543" i="3"/>
  <c r="AB544" i="3"/>
  <c r="AE544" i="3" s="1"/>
  <c r="AB545" i="3"/>
  <c r="AB546" i="3"/>
  <c r="AE546" i="3" s="1"/>
  <c r="AB547" i="3"/>
  <c r="AB548" i="3"/>
  <c r="AE548" i="3" s="1"/>
  <c r="AB549" i="3"/>
  <c r="AB550" i="3"/>
  <c r="AB551" i="3"/>
  <c r="AB552" i="3"/>
  <c r="AE552" i="3" s="1"/>
  <c r="AB553" i="3"/>
  <c r="AB554" i="3"/>
  <c r="AB555" i="3"/>
  <c r="AB556" i="3"/>
  <c r="AE556" i="3" s="1"/>
  <c r="AB557" i="3"/>
  <c r="AB558" i="3"/>
  <c r="AE558" i="3" s="1"/>
  <c r="AB559" i="3"/>
  <c r="AB560" i="3"/>
  <c r="AE560" i="3" s="1"/>
  <c r="AB561" i="3"/>
  <c r="AB562" i="3"/>
  <c r="AB563" i="3"/>
  <c r="AB564" i="3"/>
  <c r="AE564" i="3" s="1"/>
  <c r="AB565" i="3"/>
  <c r="AE565" i="3" s="1"/>
  <c r="AB566" i="3"/>
  <c r="AB567" i="3"/>
  <c r="AB568" i="3"/>
  <c r="AE568" i="3" s="1"/>
  <c r="AB569" i="3"/>
  <c r="AB570" i="3"/>
  <c r="AE570" i="3" s="1"/>
  <c r="AB571" i="3"/>
  <c r="AB572" i="3"/>
  <c r="AE572" i="3" s="1"/>
  <c r="AB573" i="3"/>
  <c r="AB574" i="3"/>
  <c r="AB575" i="3"/>
  <c r="AB576" i="3"/>
  <c r="AE576" i="3" s="1"/>
  <c r="AB577" i="3"/>
  <c r="AE577" i="3" s="1"/>
  <c r="AB578" i="3"/>
  <c r="AB579" i="3"/>
  <c r="AB580" i="3"/>
  <c r="AB581" i="3"/>
  <c r="AB582" i="3"/>
  <c r="AE582" i="3" s="1"/>
  <c r="AB583" i="3"/>
  <c r="AB584" i="3"/>
  <c r="AE584" i="3" s="1"/>
  <c r="AB585" i="3"/>
  <c r="AB586" i="3"/>
  <c r="AB587" i="3"/>
  <c r="AB588" i="3"/>
  <c r="AE588" i="3" s="1"/>
  <c r="AB589" i="3"/>
  <c r="AB590" i="3"/>
  <c r="AB591" i="3"/>
  <c r="AB592" i="3"/>
  <c r="AE592" i="3" s="1"/>
  <c r="AB593" i="3"/>
  <c r="AB594" i="3"/>
  <c r="AE594" i="3" s="1"/>
  <c r="AB595" i="3"/>
  <c r="AB596" i="3"/>
  <c r="AE596" i="3" s="1"/>
  <c r="AB597" i="3"/>
  <c r="AB598" i="3"/>
  <c r="AB599" i="3"/>
  <c r="AB600" i="3"/>
  <c r="AE600" i="3" s="1"/>
  <c r="AB601" i="3"/>
  <c r="AE601" i="3" s="1"/>
  <c r="AB602" i="3"/>
  <c r="AB603" i="3"/>
  <c r="AB604" i="3"/>
  <c r="AE604" i="3" s="1"/>
  <c r="AB605" i="3"/>
  <c r="AB606" i="3"/>
  <c r="AE606" i="3" s="1"/>
  <c r="AB607" i="3"/>
  <c r="AB608" i="3"/>
  <c r="AE608" i="3" s="1"/>
  <c r="AB609" i="3"/>
  <c r="AB610" i="3"/>
  <c r="AB611" i="3"/>
  <c r="AB612" i="3"/>
  <c r="AE612" i="3" s="1"/>
  <c r="AB613" i="3"/>
  <c r="AB614" i="3"/>
  <c r="AB615" i="3"/>
  <c r="AB616" i="3"/>
  <c r="AE616" i="3" s="1"/>
  <c r="AB617" i="3"/>
  <c r="AB618" i="3"/>
  <c r="AE618" i="3" s="1"/>
  <c r="AB619" i="3"/>
  <c r="AB620" i="3"/>
  <c r="AE620" i="3" s="1"/>
  <c r="AB621" i="3"/>
  <c r="AB622" i="3"/>
  <c r="AB623" i="3"/>
  <c r="AB624" i="3"/>
  <c r="AE624" i="3" s="1"/>
  <c r="AB625" i="3"/>
  <c r="AE625" i="3" s="1"/>
  <c r="AB626" i="3"/>
  <c r="AB627" i="3"/>
  <c r="AB628" i="3"/>
  <c r="AE628" i="3" s="1"/>
  <c r="AB629" i="3"/>
  <c r="AB630" i="3"/>
  <c r="AE630" i="3" s="1"/>
  <c r="AB631" i="3"/>
  <c r="AB632" i="3"/>
  <c r="AE632" i="3" s="1"/>
  <c r="AB633" i="3"/>
  <c r="AB634" i="3"/>
  <c r="AB635" i="3"/>
  <c r="AB636" i="3"/>
  <c r="AE636" i="3" s="1"/>
  <c r="AB637" i="3"/>
  <c r="AB638" i="3"/>
  <c r="AB639" i="3"/>
  <c r="AE639" i="3" s="1"/>
  <c r="AB640" i="3"/>
  <c r="AE640" i="3" s="1"/>
  <c r="AB641" i="3"/>
  <c r="AB642" i="3"/>
  <c r="AE642" i="3" s="1"/>
  <c r="AB643" i="3"/>
  <c r="AB644" i="3"/>
  <c r="AE644" i="3" s="1"/>
  <c r="AB645" i="3"/>
  <c r="AB646" i="3"/>
  <c r="AB647" i="3"/>
  <c r="AB648" i="3"/>
  <c r="AE648" i="3" s="1"/>
  <c r="AB649" i="3"/>
  <c r="AB650" i="3"/>
  <c r="AB651" i="3"/>
  <c r="AB652" i="3"/>
  <c r="AE652" i="3" s="1"/>
  <c r="AB653" i="3"/>
  <c r="AB654" i="3"/>
  <c r="AE654" i="3" s="1"/>
  <c r="AB655" i="3"/>
  <c r="AB656" i="3"/>
  <c r="AE656" i="3" s="1"/>
  <c r="AB657" i="3"/>
  <c r="AB658" i="3"/>
  <c r="AB659" i="3"/>
  <c r="AB660" i="3"/>
  <c r="AE660" i="3" s="1"/>
  <c r="AB661" i="3"/>
  <c r="AE661" i="3" s="1"/>
  <c r="AB662" i="3"/>
  <c r="AB663" i="3"/>
  <c r="AB664" i="3"/>
  <c r="AE664" i="3" s="1"/>
  <c r="AB665" i="3"/>
  <c r="AB666" i="3"/>
  <c r="AE666" i="3" s="1"/>
  <c r="AB667" i="3"/>
  <c r="AB668" i="3"/>
  <c r="AE668" i="3" s="1"/>
  <c r="AB669" i="3"/>
  <c r="AB670" i="3"/>
  <c r="AB671" i="3"/>
  <c r="AB672" i="3"/>
  <c r="AE672" i="3" s="1"/>
  <c r="AB673" i="3"/>
  <c r="AB674" i="3"/>
  <c r="AB675" i="3"/>
  <c r="AB676" i="3"/>
  <c r="AB677" i="3"/>
  <c r="AB678" i="3"/>
  <c r="AE678" i="3" s="1"/>
  <c r="AB679" i="3"/>
  <c r="AB680" i="3"/>
  <c r="AB681" i="3"/>
  <c r="AB682" i="3"/>
  <c r="AB683" i="3"/>
  <c r="AB684" i="3"/>
  <c r="AE684" i="3" s="1"/>
  <c r="AB685" i="3"/>
  <c r="AB686" i="3"/>
  <c r="AB687" i="3"/>
  <c r="AB688" i="3"/>
  <c r="AE688" i="3" s="1"/>
  <c r="AB689" i="3"/>
  <c r="AB690" i="3"/>
  <c r="AE690" i="3" s="1"/>
  <c r="AB691" i="3"/>
  <c r="AB692" i="3"/>
  <c r="AE692" i="3" s="1"/>
  <c r="AB693" i="3"/>
  <c r="AB694" i="3"/>
  <c r="AB695" i="3"/>
  <c r="AB696" i="3"/>
  <c r="AE696" i="3" s="1"/>
  <c r="AB697" i="3"/>
  <c r="AB698" i="3"/>
  <c r="AB699" i="3"/>
  <c r="AB700" i="3"/>
  <c r="AB701" i="3"/>
  <c r="AB702" i="3"/>
  <c r="AE702" i="3" s="1"/>
  <c r="AB703" i="3"/>
  <c r="AB704" i="3"/>
  <c r="AE704" i="3" s="1"/>
  <c r="AB705" i="3"/>
  <c r="AB706" i="3"/>
  <c r="AB707" i="3"/>
  <c r="AB708" i="3"/>
  <c r="AE708" i="3" s="1"/>
  <c r="AB709" i="3"/>
  <c r="AB710" i="3"/>
  <c r="AB711" i="3"/>
  <c r="AB712" i="3"/>
  <c r="AE712" i="3" s="1"/>
  <c r="AB713" i="3"/>
  <c r="AB714" i="3"/>
  <c r="AE714" i="3" s="1"/>
  <c r="AB715" i="3"/>
  <c r="AB716" i="3"/>
  <c r="AE716" i="3" s="1"/>
  <c r="AB717" i="3"/>
  <c r="AB718" i="3"/>
  <c r="AB719" i="3"/>
  <c r="AB720" i="3"/>
  <c r="AE720" i="3" s="1"/>
  <c r="AB721" i="3"/>
  <c r="AB722" i="3"/>
  <c r="AB723" i="3"/>
  <c r="AB724" i="3"/>
  <c r="AB725" i="3"/>
  <c r="AB726" i="3"/>
  <c r="AE726" i="3" s="1"/>
  <c r="AB727" i="3"/>
  <c r="AB728" i="3"/>
  <c r="AE728" i="3" s="1"/>
  <c r="AB729" i="3"/>
  <c r="AB730" i="3"/>
  <c r="AB731" i="3"/>
  <c r="AB732" i="3"/>
  <c r="AE732" i="3" s="1"/>
  <c r="AB733" i="3"/>
  <c r="AE733" i="3" s="1"/>
  <c r="AB734" i="3"/>
  <c r="AB735" i="3"/>
  <c r="AB736" i="3"/>
  <c r="AE736" i="3" s="1"/>
  <c r="AB737" i="3"/>
  <c r="AB738" i="3"/>
  <c r="AE738" i="3" s="1"/>
  <c r="AB739" i="3"/>
  <c r="AB740" i="3"/>
  <c r="AE740" i="3" s="1"/>
  <c r="AB741" i="3"/>
  <c r="AB742" i="3"/>
  <c r="AB743" i="3"/>
  <c r="AB744" i="3"/>
  <c r="AE744" i="3" s="1"/>
  <c r="AB745" i="3"/>
  <c r="AE745" i="3" s="1"/>
  <c r="AB746" i="3"/>
  <c r="AB747" i="3"/>
  <c r="AB748" i="3"/>
  <c r="AE748" i="3" s="1"/>
  <c r="AB749" i="3"/>
  <c r="AB750" i="3"/>
  <c r="AB751" i="3"/>
  <c r="AB752" i="3"/>
  <c r="AE752" i="3" s="1"/>
  <c r="AB753" i="3"/>
  <c r="AB754" i="3"/>
  <c r="AB755" i="3"/>
  <c r="AB756" i="3"/>
  <c r="AE756" i="3" s="1"/>
  <c r="AB757" i="3"/>
  <c r="AE757" i="3" s="1"/>
  <c r="AB758" i="3"/>
  <c r="AB759" i="3"/>
  <c r="AB760" i="3"/>
  <c r="AE760" i="3" s="1"/>
  <c r="AB761" i="3"/>
  <c r="AB762" i="3"/>
  <c r="AE762" i="3" s="1"/>
  <c r="AB763" i="3"/>
  <c r="AB764" i="3"/>
  <c r="AE764" i="3" s="1"/>
  <c r="AB765" i="3"/>
  <c r="AB766" i="3"/>
  <c r="AB767" i="3"/>
  <c r="AB768" i="3"/>
  <c r="AE768" i="3" s="1"/>
  <c r="AB769" i="3"/>
  <c r="AB770" i="3"/>
  <c r="AB771" i="3"/>
  <c r="AB772" i="3"/>
  <c r="AE772" i="3" s="1"/>
  <c r="AB773" i="3"/>
  <c r="AB774" i="3"/>
  <c r="AE774" i="3" s="1"/>
  <c r="AB775" i="3"/>
  <c r="AB776" i="3"/>
  <c r="AE776" i="3" s="1"/>
  <c r="AB777" i="3"/>
  <c r="AB778" i="3"/>
  <c r="AB779" i="3"/>
  <c r="AB780" i="3"/>
  <c r="AE780" i="3" s="1"/>
  <c r="AB781" i="3"/>
  <c r="AE781" i="3" s="1"/>
  <c r="AB782" i="3"/>
  <c r="AB783" i="3"/>
  <c r="AE783" i="3" s="1"/>
  <c r="AB784" i="3"/>
  <c r="AB785" i="3"/>
  <c r="AB786" i="3"/>
  <c r="AE786" i="3" s="1"/>
  <c r="AB787" i="3"/>
  <c r="AB788" i="3"/>
  <c r="AE788" i="3" s="1"/>
  <c r="AB789" i="3"/>
  <c r="AB790" i="3"/>
  <c r="AB791" i="3"/>
  <c r="AB792" i="3"/>
  <c r="AE792" i="3" s="1"/>
  <c r="AB793" i="3"/>
  <c r="AB794" i="3"/>
  <c r="AB795" i="3"/>
  <c r="AB796" i="3"/>
  <c r="AB797" i="3"/>
  <c r="AB798" i="3"/>
  <c r="AE798" i="3" s="1"/>
  <c r="AB799" i="3"/>
  <c r="AB800" i="3"/>
  <c r="AE800" i="3" s="1"/>
  <c r="AB801" i="3"/>
  <c r="AB802" i="3"/>
  <c r="AB803" i="3"/>
  <c r="AB804" i="3"/>
  <c r="AE804" i="3" s="1"/>
  <c r="AB805" i="3"/>
  <c r="AE805" i="3" s="1"/>
  <c r="AB806" i="3"/>
  <c r="AB807" i="3"/>
  <c r="AB808" i="3"/>
  <c r="AE808" i="3" s="1"/>
  <c r="AB809" i="3"/>
  <c r="AB810" i="3"/>
  <c r="AB811" i="3"/>
  <c r="AB812" i="3"/>
  <c r="AE812" i="3" s="1"/>
  <c r="AB813" i="3"/>
  <c r="AB814" i="3"/>
  <c r="AB815" i="3"/>
  <c r="AB816" i="3"/>
  <c r="AE816" i="3" s="1"/>
  <c r="AB817" i="3"/>
  <c r="AB818" i="3"/>
  <c r="AB819" i="3"/>
  <c r="AB820" i="3"/>
  <c r="AB821" i="3"/>
  <c r="AB822" i="3"/>
  <c r="AE822" i="3" s="1"/>
  <c r="AB823" i="3"/>
  <c r="AB824" i="3"/>
  <c r="AE824" i="3" s="1"/>
  <c r="AB825" i="3"/>
  <c r="AB826" i="3"/>
  <c r="AB827" i="3"/>
  <c r="AB828" i="3"/>
  <c r="AE828" i="3" s="1"/>
  <c r="AB829" i="3"/>
  <c r="AB830" i="3"/>
  <c r="AB831" i="3"/>
  <c r="AB832" i="3"/>
  <c r="AE832" i="3" s="1"/>
  <c r="AB833" i="3"/>
  <c r="AB834" i="3"/>
  <c r="AE834" i="3" s="1"/>
  <c r="AB835" i="3"/>
  <c r="AB836" i="3"/>
  <c r="AE836" i="3" s="1"/>
  <c r="AB837" i="3"/>
  <c r="AB838" i="3"/>
  <c r="AB839" i="3"/>
  <c r="AB840" i="3"/>
  <c r="AE840" i="3" s="1"/>
  <c r="AB841" i="3"/>
  <c r="AE841" i="3" s="1"/>
  <c r="AB842" i="3"/>
  <c r="AB843" i="3"/>
  <c r="AB844" i="3"/>
  <c r="AB845" i="3"/>
  <c r="AB846" i="3"/>
  <c r="AE846" i="3" s="1"/>
  <c r="AB847" i="3"/>
  <c r="AB848" i="3"/>
  <c r="AE848" i="3" s="1"/>
  <c r="AB849" i="3"/>
  <c r="AB850" i="3"/>
  <c r="AB851" i="3"/>
  <c r="AB852" i="3"/>
  <c r="AE852" i="3" s="1"/>
  <c r="AB853" i="3"/>
  <c r="AB854" i="3"/>
  <c r="AB855" i="3"/>
  <c r="AB856" i="3"/>
  <c r="AB857" i="3"/>
  <c r="AB858" i="3"/>
  <c r="AE858" i="3" s="1"/>
  <c r="AB859" i="3"/>
  <c r="AE859" i="3" s="1"/>
  <c r="AB860" i="3"/>
  <c r="AE860" i="3" s="1"/>
  <c r="AB861" i="3"/>
  <c r="AB862" i="3"/>
  <c r="AB863" i="3"/>
  <c r="AB864" i="3"/>
  <c r="AE864" i="3" s="1"/>
  <c r="AB865" i="3"/>
  <c r="AB866" i="3"/>
  <c r="AB867" i="3"/>
  <c r="AB868" i="3"/>
  <c r="AE868" i="3" s="1"/>
  <c r="AB869" i="3"/>
  <c r="AB870" i="3"/>
  <c r="AE870" i="3" s="1"/>
  <c r="AB871" i="3"/>
  <c r="AB872" i="3"/>
  <c r="AB873" i="3"/>
  <c r="AB874" i="3"/>
  <c r="AB875" i="3"/>
  <c r="AB876" i="3"/>
  <c r="AE876" i="3" s="1"/>
  <c r="AB877" i="3"/>
  <c r="AB878" i="3"/>
  <c r="AB879" i="3"/>
  <c r="AB880" i="3"/>
  <c r="AE880" i="3" s="1"/>
  <c r="AB881" i="3"/>
  <c r="AB882" i="3"/>
  <c r="AE882" i="3" s="1"/>
  <c r="AB883" i="3"/>
  <c r="AE883" i="3" s="1"/>
  <c r="AB884" i="3"/>
  <c r="AE884" i="3" s="1"/>
  <c r="AB885" i="3"/>
  <c r="AB886" i="3"/>
  <c r="AB887" i="3"/>
  <c r="AB888" i="3"/>
  <c r="AE888" i="3" s="1"/>
  <c r="AB889" i="3"/>
  <c r="AE889" i="3" s="1"/>
  <c r="AB890" i="3"/>
  <c r="AB891" i="3"/>
  <c r="AB892" i="3"/>
  <c r="AB893" i="3"/>
  <c r="AB894" i="3"/>
  <c r="AE894" i="3" s="1"/>
  <c r="AB895" i="3"/>
  <c r="AB896" i="3"/>
  <c r="AE896" i="3" s="1"/>
  <c r="AB897" i="3"/>
  <c r="AB898" i="3"/>
  <c r="AB899" i="3"/>
  <c r="AB900" i="3"/>
  <c r="AE900" i="3" s="1"/>
  <c r="AB901" i="3"/>
  <c r="AB902" i="3"/>
  <c r="AB903" i="3"/>
  <c r="AE903" i="3" s="1"/>
  <c r="AB904" i="3"/>
  <c r="AE904" i="3" s="1"/>
  <c r="AB905" i="3"/>
  <c r="AB906" i="3"/>
  <c r="AE906" i="3" s="1"/>
  <c r="AB907" i="3"/>
  <c r="AE907" i="3" s="1"/>
  <c r="AB908" i="3"/>
  <c r="AE908" i="3" s="1"/>
  <c r="AB909" i="3"/>
  <c r="AB910" i="3"/>
  <c r="AB911" i="3"/>
  <c r="AB912" i="3"/>
  <c r="AE912" i="3" s="1"/>
  <c r="AB913" i="3"/>
  <c r="AB914" i="3"/>
  <c r="AB915" i="3"/>
  <c r="AB916" i="3"/>
  <c r="AB917" i="3"/>
  <c r="AB918" i="3"/>
  <c r="AE918" i="3" s="1"/>
  <c r="AB919" i="3"/>
  <c r="AB920" i="3"/>
  <c r="AE920" i="3" s="1"/>
  <c r="AB921" i="3"/>
  <c r="AB922" i="3"/>
  <c r="AB923" i="3"/>
  <c r="AB924" i="3"/>
  <c r="AE924" i="3" s="1"/>
  <c r="AB925" i="3"/>
  <c r="AB926" i="3"/>
  <c r="AB927" i="3"/>
  <c r="AB928" i="3"/>
  <c r="AB929" i="3"/>
  <c r="AB930" i="3"/>
  <c r="AE930" i="3" s="1"/>
  <c r="AB931" i="3"/>
  <c r="AB932" i="3"/>
  <c r="AE932" i="3" s="1"/>
  <c r="AB933" i="3"/>
  <c r="AB934" i="3"/>
  <c r="AB935" i="3"/>
  <c r="AB936" i="3"/>
  <c r="AE936" i="3" s="1"/>
  <c r="AB937" i="3"/>
  <c r="AB938" i="3"/>
  <c r="AB939" i="3"/>
  <c r="AB940" i="3"/>
  <c r="AE940" i="3" s="1"/>
  <c r="AB941" i="3"/>
  <c r="AB942" i="3"/>
  <c r="AE942" i="3" s="1"/>
  <c r="AB943" i="3"/>
  <c r="AB944" i="3"/>
  <c r="AE944" i="3" s="1"/>
  <c r="AB945" i="3"/>
  <c r="AB946" i="3"/>
  <c r="AB947" i="3"/>
  <c r="AB948" i="3"/>
  <c r="AE948" i="3" s="1"/>
  <c r="AB949" i="3"/>
  <c r="AB950" i="3"/>
  <c r="AB951" i="3"/>
  <c r="AB952" i="3"/>
  <c r="AE952" i="3" s="1"/>
  <c r="AB953" i="3"/>
  <c r="AB954" i="3"/>
  <c r="AE954" i="3" s="1"/>
  <c r="AB955" i="3"/>
  <c r="AB956" i="3"/>
  <c r="AE956" i="3" s="1"/>
  <c r="AB957" i="3"/>
  <c r="AB958" i="3"/>
  <c r="AB959" i="3"/>
  <c r="AB960" i="3"/>
  <c r="AE960" i="3" s="1"/>
  <c r="AB961" i="3"/>
  <c r="AE961" i="3" s="1"/>
  <c r="AB962" i="3"/>
  <c r="AB963" i="3"/>
  <c r="AB964" i="3"/>
  <c r="AB965" i="3"/>
  <c r="AB966" i="3"/>
  <c r="AE966" i="3" s="1"/>
  <c r="AB967" i="3"/>
  <c r="AB968" i="3"/>
  <c r="AE968" i="3" s="1"/>
  <c r="AB969" i="3"/>
  <c r="AB970" i="3"/>
  <c r="AB971" i="3"/>
  <c r="AB972" i="3"/>
  <c r="AE972" i="3" s="1"/>
  <c r="AB973" i="3"/>
  <c r="AB974" i="3"/>
  <c r="AB975" i="3"/>
  <c r="AB976" i="3"/>
  <c r="AE976" i="3" s="1"/>
  <c r="AB977" i="3"/>
  <c r="AB978" i="3"/>
  <c r="AE978" i="3" s="1"/>
  <c r="AB979" i="3"/>
  <c r="AB980" i="3"/>
  <c r="AE980" i="3" s="1"/>
  <c r="AB981" i="3"/>
  <c r="AB982" i="3"/>
  <c r="AB983" i="3"/>
  <c r="AB984" i="3"/>
  <c r="AE984" i="3" s="1"/>
  <c r="AB985" i="3"/>
  <c r="AB986" i="3"/>
  <c r="AB987" i="3"/>
  <c r="AB988" i="3"/>
  <c r="AB989" i="3"/>
  <c r="AB990" i="3"/>
  <c r="AE990" i="3" s="1"/>
  <c r="AB991" i="3"/>
  <c r="AB992" i="3"/>
  <c r="AE992" i="3" s="1"/>
  <c r="AB993" i="3"/>
  <c r="AB994" i="3"/>
  <c r="AB995" i="3"/>
  <c r="AB996" i="3"/>
  <c r="AE996" i="3" s="1"/>
  <c r="AB997" i="3"/>
  <c r="AB998" i="3"/>
  <c r="AB999" i="3"/>
  <c r="AB1000" i="3"/>
  <c r="AE1000" i="3" s="1"/>
  <c r="AB1001" i="3"/>
  <c r="AB1002" i="3"/>
  <c r="AE1002" i="3" s="1"/>
  <c r="AB1003" i="3"/>
  <c r="AB1004" i="3"/>
  <c r="AE1004" i="3" s="1"/>
  <c r="AB1005" i="3"/>
  <c r="AB1006" i="3"/>
  <c r="AB1007" i="3"/>
  <c r="AB1008" i="3"/>
  <c r="AE1008" i="3" s="1"/>
  <c r="AB1009" i="3"/>
  <c r="AB1010" i="3"/>
  <c r="AB1011" i="3"/>
  <c r="AB1012" i="3"/>
  <c r="AE1012" i="3" s="1"/>
  <c r="AB1013" i="3"/>
  <c r="AB1014" i="3"/>
  <c r="AE1014" i="3" s="1"/>
  <c r="AB1015" i="3"/>
  <c r="AB1016" i="3"/>
  <c r="AE1016" i="3" s="1"/>
  <c r="AB1017" i="3"/>
  <c r="AB1018" i="3"/>
  <c r="AB1019" i="3"/>
  <c r="AB1020" i="3"/>
  <c r="AE1020" i="3" s="1"/>
  <c r="AB1021" i="3"/>
  <c r="AE1021" i="3" s="1"/>
  <c r="AB1022" i="3"/>
  <c r="AB1023" i="3"/>
  <c r="AB1024" i="3"/>
  <c r="AE1024" i="3" s="1"/>
  <c r="AB1025" i="3"/>
  <c r="AB1026" i="3"/>
  <c r="AB1027" i="3"/>
  <c r="AB1028" i="3"/>
  <c r="AE1028" i="3" s="1"/>
  <c r="AB1029" i="3"/>
  <c r="AB1030" i="3"/>
  <c r="AB1031" i="3"/>
  <c r="AB1032" i="3"/>
  <c r="AE1032" i="3" s="1"/>
  <c r="AB1033" i="3"/>
  <c r="AB1034" i="3"/>
  <c r="AB1035" i="3"/>
  <c r="AE1035" i="3" s="1"/>
  <c r="AB1036" i="3"/>
  <c r="AB1037" i="3"/>
  <c r="AB1038" i="3"/>
  <c r="AE1038" i="3" s="1"/>
  <c r="AB1039" i="3"/>
  <c r="AB1040" i="3"/>
  <c r="AE1040" i="3" s="1"/>
  <c r="AB1041" i="3"/>
  <c r="AB1042" i="3"/>
  <c r="AD2" i="3"/>
  <c r="AD3" i="3"/>
  <c r="AE3" i="3" s="1"/>
  <c r="AD4" i="3"/>
  <c r="AD5" i="3"/>
  <c r="AE5" i="3" s="1"/>
  <c r="AD6" i="3"/>
  <c r="AD7" i="3"/>
  <c r="AD8" i="3"/>
  <c r="AD9" i="3"/>
  <c r="AD10" i="3"/>
  <c r="AE10" i="3" s="1"/>
  <c r="AD11" i="3"/>
  <c r="AD12" i="3"/>
  <c r="AD13" i="3"/>
  <c r="AD14" i="3"/>
  <c r="AD15" i="3"/>
  <c r="AD16" i="3"/>
  <c r="AD17" i="3"/>
  <c r="AE17" i="3" s="1"/>
  <c r="AD18" i="3"/>
  <c r="AD19" i="3"/>
  <c r="AD20" i="3"/>
  <c r="AD21" i="3"/>
  <c r="AE21" i="3" s="1"/>
  <c r="AD22" i="3"/>
  <c r="AD23" i="3"/>
  <c r="AD24" i="3"/>
  <c r="AD25" i="3"/>
  <c r="AD26" i="3"/>
  <c r="AD27" i="3"/>
  <c r="AE27" i="3" s="1"/>
  <c r="AD28" i="3"/>
  <c r="AD29" i="3"/>
  <c r="AE29" i="3" s="1"/>
  <c r="AD30" i="3"/>
  <c r="AD31" i="3"/>
  <c r="AD32" i="3"/>
  <c r="AD33" i="3"/>
  <c r="AD34" i="3"/>
  <c r="AD35" i="3"/>
  <c r="AD36" i="3"/>
  <c r="AD37" i="3"/>
  <c r="AD38" i="3"/>
  <c r="AD39" i="3"/>
  <c r="AE39" i="3" s="1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E53" i="3" s="1"/>
  <c r="AD54" i="3"/>
  <c r="AD55" i="3"/>
  <c r="AD56" i="3"/>
  <c r="AD57" i="3"/>
  <c r="AE57" i="3" s="1"/>
  <c r="AD58" i="3"/>
  <c r="AD59" i="3"/>
  <c r="AD60" i="3"/>
  <c r="AD61" i="3"/>
  <c r="AD62" i="3"/>
  <c r="AE62" i="3" s="1"/>
  <c r="AD63" i="3"/>
  <c r="AE63" i="3" s="1"/>
  <c r="AD64" i="3"/>
  <c r="AD65" i="3"/>
  <c r="AE65" i="3" s="1"/>
  <c r="AD66" i="3"/>
  <c r="AD67" i="3"/>
  <c r="AD68" i="3"/>
  <c r="AD69" i="3"/>
  <c r="AE69" i="3" s="1"/>
  <c r="AD70" i="3"/>
  <c r="AD71" i="3"/>
  <c r="AD72" i="3"/>
  <c r="AD73" i="3"/>
  <c r="AD74" i="3"/>
  <c r="AD75" i="3"/>
  <c r="AD76" i="3"/>
  <c r="AD77" i="3"/>
  <c r="AE77" i="3" s="1"/>
  <c r="AD78" i="3"/>
  <c r="AD79" i="3"/>
  <c r="AD80" i="3"/>
  <c r="AD81" i="3"/>
  <c r="AE81" i="3" s="1"/>
  <c r="AD82" i="3"/>
  <c r="AD83" i="3"/>
  <c r="AD84" i="3"/>
  <c r="AD85" i="3"/>
  <c r="AD86" i="3"/>
  <c r="AD87" i="3"/>
  <c r="AD88" i="3"/>
  <c r="AD89" i="3"/>
  <c r="AE89" i="3" s="1"/>
  <c r="AD90" i="3"/>
  <c r="AD91" i="3"/>
  <c r="AD92" i="3"/>
  <c r="AD93" i="3"/>
  <c r="AD94" i="3"/>
  <c r="AD95" i="3"/>
  <c r="AD96" i="3"/>
  <c r="AD97" i="3"/>
  <c r="AD98" i="3"/>
  <c r="AD99" i="3"/>
  <c r="AD100" i="3"/>
  <c r="AD101" i="3"/>
  <c r="AE101" i="3" s="1"/>
  <c r="AD102" i="3"/>
  <c r="AD103" i="3"/>
  <c r="AE103" i="3" s="1"/>
  <c r="AD104" i="3"/>
  <c r="AD105" i="3"/>
  <c r="AE105" i="3" s="1"/>
  <c r="AD106" i="3"/>
  <c r="AD107" i="3"/>
  <c r="AD108" i="3"/>
  <c r="AD109" i="3"/>
  <c r="AD110" i="3"/>
  <c r="AD111" i="3"/>
  <c r="AD112" i="3"/>
  <c r="AD113" i="3"/>
  <c r="AE113" i="3" s="1"/>
  <c r="AD114" i="3"/>
  <c r="AD115" i="3"/>
  <c r="AD116" i="3"/>
  <c r="AD117" i="3"/>
  <c r="AE117" i="3" s="1"/>
  <c r="AD118" i="3"/>
  <c r="AD119" i="3"/>
  <c r="AD120" i="3"/>
  <c r="AD121" i="3"/>
  <c r="AD122" i="3"/>
  <c r="AD123" i="3"/>
  <c r="AD124" i="3"/>
  <c r="AD125" i="3"/>
  <c r="AE125" i="3" s="1"/>
  <c r="AD126" i="3"/>
  <c r="AD127" i="3"/>
  <c r="AD128" i="3"/>
  <c r="AD129" i="3"/>
  <c r="AD130" i="3"/>
  <c r="AD131" i="3"/>
  <c r="AD132" i="3"/>
  <c r="AD133" i="3"/>
  <c r="AD134" i="3"/>
  <c r="AD135" i="3"/>
  <c r="AE135" i="3" s="1"/>
  <c r="AD136" i="3"/>
  <c r="AD137" i="3"/>
  <c r="AE137" i="3" s="1"/>
  <c r="AD138" i="3"/>
  <c r="AD139" i="3"/>
  <c r="AD140" i="3"/>
  <c r="AD141" i="3"/>
  <c r="AE141" i="3" s="1"/>
  <c r="AD142" i="3"/>
  <c r="AD143" i="3"/>
  <c r="AD144" i="3"/>
  <c r="AD145" i="3"/>
  <c r="AD146" i="3"/>
  <c r="AD147" i="3"/>
  <c r="AD148" i="3"/>
  <c r="AD149" i="3"/>
  <c r="AE149" i="3" s="1"/>
  <c r="AD150" i="3"/>
  <c r="AD151" i="3"/>
  <c r="AD152" i="3"/>
  <c r="AD153" i="3"/>
  <c r="AE153" i="3" s="1"/>
  <c r="AD154" i="3"/>
  <c r="AD155" i="3"/>
  <c r="AD156" i="3"/>
  <c r="AD157" i="3"/>
  <c r="AD158" i="3"/>
  <c r="AD159" i="3"/>
  <c r="AD160" i="3"/>
  <c r="AD161" i="3"/>
  <c r="AE161" i="3" s="1"/>
  <c r="AD162" i="3"/>
  <c r="AD163" i="3"/>
  <c r="AE163" i="3" s="1"/>
  <c r="AD164" i="3"/>
  <c r="AD165" i="3"/>
  <c r="AE165" i="3" s="1"/>
  <c r="AD166" i="3"/>
  <c r="AD167" i="3"/>
  <c r="AD168" i="3"/>
  <c r="AD169" i="3"/>
  <c r="AD170" i="3"/>
  <c r="AE170" i="3" s="1"/>
  <c r="AD171" i="3"/>
  <c r="AE171" i="3" s="1"/>
  <c r="AD172" i="3"/>
  <c r="AD173" i="3"/>
  <c r="AE173" i="3" s="1"/>
  <c r="AD174" i="3"/>
  <c r="AD175" i="3"/>
  <c r="AD176" i="3"/>
  <c r="AD177" i="3"/>
  <c r="AE177" i="3" s="1"/>
  <c r="AD178" i="3"/>
  <c r="AD179" i="3"/>
  <c r="AD180" i="3"/>
  <c r="AD181" i="3"/>
  <c r="AD182" i="3"/>
  <c r="AD183" i="3"/>
  <c r="AD184" i="3"/>
  <c r="AD185" i="3"/>
  <c r="AE185" i="3" s="1"/>
  <c r="AD186" i="3"/>
  <c r="AD187" i="3"/>
  <c r="AD188" i="3"/>
  <c r="AD189" i="3"/>
  <c r="AD190" i="3"/>
  <c r="AD191" i="3"/>
  <c r="AD192" i="3"/>
  <c r="AD193" i="3"/>
  <c r="AD194" i="3"/>
  <c r="AD195" i="3"/>
  <c r="AE195" i="3" s="1"/>
  <c r="AD196" i="3"/>
  <c r="AD197" i="3"/>
  <c r="AE197" i="3" s="1"/>
  <c r="AD198" i="3"/>
  <c r="AD199" i="3"/>
  <c r="AD200" i="3"/>
  <c r="AD201" i="3"/>
  <c r="AE201" i="3" s="1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E213" i="3" s="1"/>
  <c r="AD214" i="3"/>
  <c r="AD215" i="3"/>
  <c r="AD216" i="3"/>
  <c r="AD217" i="3"/>
  <c r="AD218" i="3"/>
  <c r="AD219" i="3"/>
  <c r="AD220" i="3"/>
  <c r="AD221" i="3"/>
  <c r="AE221" i="3" s="1"/>
  <c r="AD222" i="3"/>
  <c r="AD223" i="3"/>
  <c r="AD224" i="3"/>
  <c r="AD225" i="3"/>
  <c r="AE225" i="3" s="1"/>
  <c r="AD226" i="3"/>
  <c r="AD227" i="3"/>
  <c r="AD228" i="3"/>
  <c r="AD229" i="3"/>
  <c r="AD230" i="3"/>
  <c r="AD231" i="3"/>
  <c r="AE231" i="3" s="1"/>
  <c r="AD232" i="3"/>
  <c r="AD233" i="3"/>
  <c r="AE233" i="3" s="1"/>
  <c r="AD234" i="3"/>
  <c r="AD235" i="3"/>
  <c r="AD236" i="3"/>
  <c r="AD237" i="3"/>
  <c r="AE237" i="3" s="1"/>
  <c r="AD238" i="3"/>
  <c r="AD239" i="3"/>
  <c r="AD240" i="3"/>
  <c r="AD241" i="3"/>
  <c r="AD242" i="3"/>
  <c r="AD243" i="3"/>
  <c r="AD244" i="3"/>
  <c r="AD245" i="3"/>
  <c r="AE245" i="3" s="1"/>
  <c r="AD246" i="3"/>
  <c r="AD247" i="3"/>
  <c r="AD248" i="3"/>
  <c r="AD249" i="3"/>
  <c r="AE249" i="3" s="1"/>
  <c r="AD250" i="3"/>
  <c r="AD251" i="3"/>
  <c r="AD252" i="3"/>
  <c r="AD253" i="3"/>
  <c r="AD254" i="3"/>
  <c r="AE254" i="3" s="1"/>
  <c r="AD255" i="3"/>
  <c r="AD256" i="3"/>
  <c r="AD257" i="3"/>
  <c r="AE257" i="3" s="1"/>
  <c r="AD258" i="3"/>
  <c r="AD259" i="3"/>
  <c r="AD260" i="3"/>
  <c r="AD261" i="3"/>
  <c r="AE261" i="3" s="1"/>
  <c r="AD262" i="3"/>
  <c r="AD263" i="3"/>
  <c r="AD264" i="3"/>
  <c r="AD265" i="3"/>
  <c r="AD266" i="3"/>
  <c r="AD267" i="3"/>
  <c r="AD268" i="3"/>
  <c r="AD269" i="3"/>
  <c r="AE269" i="3" s="1"/>
  <c r="AD270" i="3"/>
  <c r="AD271" i="3"/>
  <c r="AE271" i="3" s="1"/>
  <c r="AD272" i="3"/>
  <c r="AD273" i="3"/>
  <c r="AD274" i="3"/>
  <c r="AD275" i="3"/>
  <c r="AD276" i="3"/>
  <c r="AD277" i="3"/>
  <c r="AD278" i="3"/>
  <c r="AD279" i="3"/>
  <c r="AD280" i="3"/>
  <c r="AD281" i="3"/>
  <c r="AE281" i="3" s="1"/>
  <c r="AD282" i="3"/>
  <c r="AD283" i="3"/>
  <c r="AD284" i="3"/>
  <c r="AD285" i="3"/>
  <c r="AE285" i="3" s="1"/>
  <c r="AD286" i="3"/>
  <c r="AD287" i="3"/>
  <c r="AD288" i="3"/>
  <c r="AD289" i="3"/>
  <c r="AD290" i="3"/>
  <c r="AD291" i="3"/>
  <c r="AE291" i="3" s="1"/>
  <c r="AD292" i="3"/>
  <c r="AD293" i="3"/>
  <c r="AE293" i="3" s="1"/>
  <c r="AD294" i="3"/>
  <c r="AD295" i="3"/>
  <c r="AD296" i="3"/>
  <c r="AD297" i="3"/>
  <c r="AD298" i="3"/>
  <c r="AD299" i="3"/>
  <c r="AD300" i="3"/>
  <c r="AD301" i="3"/>
  <c r="AD302" i="3"/>
  <c r="AD303" i="3"/>
  <c r="AD304" i="3"/>
  <c r="AD305" i="3"/>
  <c r="AD306" i="3"/>
  <c r="AD307" i="3"/>
  <c r="AD308" i="3"/>
  <c r="AD309" i="3"/>
  <c r="AE309" i="3" s="1"/>
  <c r="AD310" i="3"/>
  <c r="AD311" i="3"/>
  <c r="AD312" i="3"/>
  <c r="AD313" i="3"/>
  <c r="AD314" i="3"/>
  <c r="AE314" i="3" s="1"/>
  <c r="AD315" i="3"/>
  <c r="AE315" i="3" s="1"/>
  <c r="AD316" i="3"/>
  <c r="AD317" i="3"/>
  <c r="AD318" i="3"/>
  <c r="AD319" i="3"/>
  <c r="AD320" i="3"/>
  <c r="AD321" i="3"/>
  <c r="AE321" i="3" s="1"/>
  <c r="AD322" i="3"/>
  <c r="AD323" i="3"/>
  <c r="AD324" i="3"/>
  <c r="AD325" i="3"/>
  <c r="AD326" i="3"/>
  <c r="AD327" i="3"/>
  <c r="AE327" i="3" s="1"/>
  <c r="AD328" i="3"/>
  <c r="AD329" i="3"/>
  <c r="AE329" i="3" s="1"/>
  <c r="AD330" i="3"/>
  <c r="AD331" i="3"/>
  <c r="AD332" i="3"/>
  <c r="AD333" i="3"/>
  <c r="AE333" i="3" s="1"/>
  <c r="AD334" i="3"/>
  <c r="AD335" i="3"/>
  <c r="AD336" i="3"/>
  <c r="AD337" i="3"/>
  <c r="AD338" i="3"/>
  <c r="AD339" i="3"/>
  <c r="AD340" i="3"/>
  <c r="AD341" i="3"/>
  <c r="AD342" i="3"/>
  <c r="AD343" i="3"/>
  <c r="AD344" i="3"/>
  <c r="AD345" i="3"/>
  <c r="AE345" i="3" s="1"/>
  <c r="AD346" i="3"/>
  <c r="AD347" i="3"/>
  <c r="AD348" i="3"/>
  <c r="AD349" i="3"/>
  <c r="AD350" i="3"/>
  <c r="AE350" i="3" s="1"/>
  <c r="AD351" i="3"/>
  <c r="AD352" i="3"/>
  <c r="AD353" i="3"/>
  <c r="AD354" i="3"/>
  <c r="AD355" i="3"/>
  <c r="AE355" i="3" s="1"/>
  <c r="AD356" i="3"/>
  <c r="AD357" i="3"/>
  <c r="AE357" i="3" s="1"/>
  <c r="AD358" i="3"/>
  <c r="AD359" i="3"/>
  <c r="AD360" i="3"/>
  <c r="AD361" i="3"/>
  <c r="AD362" i="3"/>
  <c r="AD363" i="3"/>
  <c r="AD364" i="3"/>
  <c r="AD365" i="3"/>
  <c r="AE365" i="3" s="1"/>
  <c r="AD366" i="3"/>
  <c r="AD367" i="3"/>
  <c r="AD368" i="3"/>
  <c r="AD369" i="3"/>
  <c r="AE369" i="3" s="1"/>
  <c r="AD370" i="3"/>
  <c r="AD371" i="3"/>
  <c r="AD372" i="3"/>
  <c r="AD373" i="3"/>
  <c r="AD374" i="3"/>
  <c r="AD375" i="3"/>
  <c r="AD376" i="3"/>
  <c r="AD377" i="3"/>
  <c r="AE377" i="3" s="1"/>
  <c r="AD378" i="3"/>
  <c r="AD379" i="3"/>
  <c r="AD380" i="3"/>
  <c r="AD381" i="3"/>
  <c r="AE381" i="3" s="1"/>
  <c r="AD382" i="3"/>
  <c r="AD383" i="3"/>
  <c r="AD384" i="3"/>
  <c r="AD385" i="3"/>
  <c r="AD386" i="3"/>
  <c r="AD387" i="3"/>
  <c r="AD388" i="3"/>
  <c r="AD389" i="3"/>
  <c r="AE389" i="3" s="1"/>
  <c r="AD390" i="3"/>
  <c r="AD391" i="3"/>
  <c r="AD392" i="3"/>
  <c r="AD393" i="3"/>
  <c r="AE393" i="3" s="1"/>
  <c r="AD394" i="3"/>
  <c r="AD395" i="3"/>
  <c r="AD396" i="3"/>
  <c r="AD397" i="3"/>
  <c r="AD398" i="3"/>
  <c r="AD399" i="3"/>
  <c r="AD400" i="3"/>
  <c r="AD401" i="3"/>
  <c r="AE401" i="3" s="1"/>
  <c r="AD402" i="3"/>
  <c r="AD403" i="3"/>
  <c r="AD404" i="3"/>
  <c r="AD405" i="3"/>
  <c r="AE405" i="3" s="1"/>
  <c r="AD406" i="3"/>
  <c r="AD407" i="3"/>
  <c r="AD408" i="3"/>
  <c r="AD409" i="3"/>
  <c r="AD410" i="3"/>
  <c r="AD411" i="3"/>
  <c r="AD412" i="3"/>
  <c r="AD413" i="3"/>
  <c r="AD414" i="3"/>
  <c r="AD415" i="3"/>
  <c r="AD416" i="3"/>
  <c r="AD417" i="3"/>
  <c r="AE417" i="3" s="1"/>
  <c r="AD418" i="3"/>
  <c r="AD419" i="3"/>
  <c r="AD420" i="3"/>
  <c r="AD421" i="3"/>
  <c r="AD422" i="3"/>
  <c r="AD423" i="3"/>
  <c r="AE423" i="3" s="1"/>
  <c r="AD424" i="3"/>
  <c r="AD425" i="3"/>
  <c r="AE425" i="3" s="1"/>
  <c r="AD426" i="3"/>
  <c r="AD427" i="3"/>
  <c r="AD428" i="3"/>
  <c r="AD429" i="3"/>
  <c r="AE429" i="3" s="1"/>
  <c r="AD430" i="3"/>
  <c r="AD431" i="3"/>
  <c r="AD432" i="3"/>
  <c r="AD433" i="3"/>
  <c r="AD434" i="3"/>
  <c r="AD435" i="3"/>
  <c r="AD436" i="3"/>
  <c r="AD437" i="3"/>
  <c r="AD438" i="3"/>
  <c r="AD439" i="3"/>
  <c r="AD440" i="3"/>
  <c r="AD441" i="3"/>
  <c r="AE441" i="3" s="1"/>
  <c r="AD442" i="3"/>
  <c r="AD443" i="3"/>
  <c r="AD444" i="3"/>
  <c r="AD445" i="3"/>
  <c r="AD446" i="3"/>
  <c r="AD447" i="3"/>
  <c r="AD448" i="3"/>
  <c r="AD449" i="3"/>
  <c r="AE449" i="3" s="1"/>
  <c r="AD450" i="3"/>
  <c r="AD451" i="3"/>
  <c r="AD452" i="3"/>
  <c r="AD453" i="3"/>
  <c r="AE453" i="3" s="1"/>
  <c r="AD454" i="3"/>
  <c r="AD455" i="3"/>
  <c r="AD456" i="3"/>
  <c r="AD457" i="3"/>
  <c r="AD458" i="3"/>
  <c r="AE458" i="3" s="1"/>
  <c r="AD459" i="3"/>
  <c r="AE459" i="3" s="1"/>
  <c r="AD460" i="3"/>
  <c r="AD461" i="3"/>
  <c r="AE461" i="3" s="1"/>
  <c r="AD462" i="3"/>
  <c r="AD463" i="3"/>
  <c r="AD464" i="3"/>
  <c r="AD465" i="3"/>
  <c r="AD466" i="3"/>
  <c r="AD467" i="3"/>
  <c r="AD468" i="3"/>
  <c r="AD469" i="3"/>
  <c r="AD470" i="3"/>
  <c r="AD471" i="3"/>
  <c r="AD472" i="3"/>
  <c r="AD473" i="3"/>
  <c r="AE473" i="3" s="1"/>
  <c r="AD474" i="3"/>
  <c r="AD475" i="3"/>
  <c r="AD476" i="3"/>
  <c r="AD477" i="3"/>
  <c r="AE477" i="3" s="1"/>
  <c r="AD478" i="3"/>
  <c r="AD479" i="3"/>
  <c r="AD480" i="3"/>
  <c r="AD481" i="3"/>
  <c r="AD482" i="3"/>
  <c r="AD483" i="3"/>
  <c r="AE483" i="3" s="1"/>
  <c r="AD484" i="3"/>
  <c r="AD485" i="3"/>
  <c r="AE485" i="3" s="1"/>
  <c r="AD486" i="3"/>
  <c r="AD487" i="3"/>
  <c r="AD488" i="3"/>
  <c r="AD489" i="3"/>
  <c r="AE489" i="3" s="1"/>
  <c r="AD490" i="3"/>
  <c r="AD491" i="3"/>
  <c r="AD492" i="3"/>
  <c r="AD493" i="3"/>
  <c r="AD494" i="3"/>
  <c r="AD495" i="3"/>
  <c r="AD496" i="3"/>
  <c r="AD497" i="3"/>
  <c r="AE497" i="3" s="1"/>
  <c r="AD498" i="3"/>
  <c r="AD499" i="3"/>
  <c r="AD500" i="3"/>
  <c r="AD501" i="3"/>
  <c r="AE501" i="3" s="1"/>
  <c r="AD502" i="3"/>
  <c r="AD503" i="3"/>
  <c r="AD504" i="3"/>
  <c r="AD505" i="3"/>
  <c r="AD506" i="3"/>
  <c r="AD507" i="3"/>
  <c r="AD508" i="3"/>
  <c r="AD509" i="3"/>
  <c r="AD510" i="3"/>
  <c r="AD511" i="3"/>
  <c r="AD512" i="3"/>
  <c r="AD513" i="3"/>
  <c r="AD514" i="3"/>
  <c r="AD515" i="3"/>
  <c r="AD516" i="3"/>
  <c r="AD517" i="3"/>
  <c r="AD518" i="3"/>
  <c r="AD519" i="3"/>
  <c r="AE519" i="3" s="1"/>
  <c r="AD520" i="3"/>
  <c r="AD521" i="3"/>
  <c r="AE521" i="3" s="1"/>
  <c r="AD522" i="3"/>
  <c r="AD523" i="3"/>
  <c r="AD524" i="3"/>
  <c r="AD525" i="3"/>
  <c r="AE525" i="3" s="1"/>
  <c r="AD526" i="3"/>
  <c r="AD527" i="3"/>
  <c r="AD528" i="3"/>
  <c r="AD529" i="3"/>
  <c r="AD530" i="3"/>
  <c r="AD531" i="3"/>
  <c r="AE531" i="3" s="1"/>
  <c r="AD532" i="3"/>
  <c r="AD533" i="3"/>
  <c r="AE533" i="3" s="1"/>
  <c r="AD534" i="3"/>
  <c r="AD535" i="3"/>
  <c r="AD536" i="3"/>
  <c r="AD537" i="3"/>
  <c r="AD538" i="3"/>
  <c r="AD539" i="3"/>
  <c r="AD540" i="3"/>
  <c r="AD541" i="3"/>
  <c r="AD542" i="3"/>
  <c r="AE542" i="3" s="1"/>
  <c r="AD543" i="3"/>
  <c r="AD544" i="3"/>
  <c r="AD545" i="3"/>
  <c r="AE545" i="3" s="1"/>
  <c r="AD546" i="3"/>
  <c r="AD547" i="3"/>
  <c r="AD548" i="3"/>
  <c r="AD549" i="3"/>
  <c r="AE549" i="3" s="1"/>
  <c r="AD550" i="3"/>
  <c r="AD551" i="3"/>
  <c r="AD552" i="3"/>
  <c r="AD553" i="3"/>
  <c r="AD554" i="3"/>
  <c r="AD555" i="3"/>
  <c r="AD556" i="3"/>
  <c r="AD557" i="3"/>
  <c r="AE557" i="3" s="1"/>
  <c r="AD558" i="3"/>
  <c r="AD559" i="3"/>
  <c r="AD560" i="3"/>
  <c r="AD561" i="3"/>
  <c r="AE561" i="3" s="1"/>
  <c r="AD562" i="3"/>
  <c r="AD563" i="3"/>
  <c r="AD564" i="3"/>
  <c r="AD565" i="3"/>
  <c r="AD566" i="3"/>
  <c r="AD567" i="3"/>
  <c r="AD568" i="3"/>
  <c r="AD569" i="3"/>
  <c r="AE569" i="3" s="1"/>
  <c r="AD570" i="3"/>
  <c r="AD571" i="3"/>
  <c r="AD572" i="3"/>
  <c r="AD573" i="3"/>
  <c r="AE573" i="3" s="1"/>
  <c r="AD574" i="3"/>
  <c r="AD575" i="3"/>
  <c r="AD576" i="3"/>
  <c r="AD577" i="3"/>
  <c r="AD578" i="3"/>
  <c r="AD579" i="3"/>
  <c r="AE579" i="3" s="1"/>
  <c r="AD580" i="3"/>
  <c r="AD581" i="3"/>
  <c r="AE581" i="3" s="1"/>
  <c r="AD582" i="3"/>
  <c r="AD583" i="3"/>
  <c r="AD584" i="3"/>
  <c r="AD585" i="3"/>
  <c r="AE585" i="3" s="1"/>
  <c r="AD586" i="3"/>
  <c r="AD587" i="3"/>
  <c r="AD588" i="3"/>
  <c r="AD589" i="3"/>
  <c r="AD590" i="3"/>
  <c r="AD591" i="3"/>
  <c r="AD592" i="3"/>
  <c r="AD593" i="3"/>
  <c r="AD594" i="3"/>
  <c r="AD595" i="3"/>
  <c r="AD596" i="3"/>
  <c r="AD597" i="3"/>
  <c r="AE597" i="3" s="1"/>
  <c r="AD598" i="3"/>
  <c r="AD599" i="3"/>
  <c r="AD600" i="3"/>
  <c r="AD601" i="3"/>
  <c r="AD602" i="3"/>
  <c r="AE602" i="3" s="1"/>
  <c r="AD603" i="3"/>
  <c r="AE603" i="3" s="1"/>
  <c r="AD604" i="3"/>
  <c r="AD605" i="3"/>
  <c r="AD606" i="3"/>
  <c r="AD607" i="3"/>
  <c r="AD608" i="3"/>
  <c r="AD609" i="3"/>
  <c r="AE609" i="3" s="1"/>
  <c r="AD610" i="3"/>
  <c r="AD611" i="3"/>
  <c r="AD612" i="3"/>
  <c r="AD613" i="3"/>
  <c r="AD614" i="3"/>
  <c r="AD615" i="3"/>
  <c r="AE615" i="3" s="1"/>
  <c r="AD616" i="3"/>
  <c r="AD617" i="3"/>
  <c r="AD618" i="3"/>
  <c r="AD619" i="3"/>
  <c r="AD620" i="3"/>
  <c r="AD621" i="3"/>
  <c r="AE621" i="3" s="1"/>
  <c r="AD622" i="3"/>
  <c r="AD623" i="3"/>
  <c r="AD624" i="3"/>
  <c r="AD625" i="3"/>
  <c r="AD626" i="3"/>
  <c r="AD627" i="3"/>
  <c r="AD628" i="3"/>
  <c r="AD629" i="3"/>
  <c r="AD630" i="3"/>
  <c r="AD631" i="3"/>
  <c r="AD632" i="3"/>
  <c r="AD633" i="3"/>
  <c r="AE633" i="3" s="1"/>
  <c r="AD634" i="3"/>
  <c r="AD635" i="3"/>
  <c r="AD636" i="3"/>
  <c r="AD637" i="3"/>
  <c r="AD638" i="3"/>
  <c r="AE638" i="3" s="1"/>
  <c r="AD639" i="3"/>
  <c r="AD640" i="3"/>
  <c r="AD641" i="3"/>
  <c r="AD642" i="3"/>
  <c r="AD643" i="3"/>
  <c r="AD644" i="3"/>
  <c r="AD645" i="3"/>
  <c r="AE645" i="3" s="1"/>
  <c r="AD646" i="3"/>
  <c r="AD647" i="3"/>
  <c r="AD648" i="3"/>
  <c r="AD649" i="3"/>
  <c r="AD650" i="3"/>
  <c r="AD651" i="3"/>
  <c r="AD652" i="3"/>
  <c r="AD653" i="3"/>
  <c r="AE653" i="3" s="1"/>
  <c r="AD654" i="3"/>
  <c r="AD655" i="3"/>
  <c r="AD656" i="3"/>
  <c r="AD657" i="3"/>
  <c r="AE657" i="3" s="1"/>
  <c r="AD658" i="3"/>
  <c r="AD659" i="3"/>
  <c r="AE659" i="3" s="1"/>
  <c r="AD660" i="3"/>
  <c r="AD661" i="3"/>
  <c r="AD662" i="3"/>
  <c r="AD663" i="3"/>
  <c r="AD664" i="3"/>
  <c r="AD665" i="3"/>
  <c r="AE665" i="3" s="1"/>
  <c r="AD666" i="3"/>
  <c r="AD667" i="3"/>
  <c r="AD668" i="3"/>
  <c r="AD669" i="3"/>
  <c r="AE669" i="3" s="1"/>
  <c r="AD670" i="3"/>
  <c r="AE670" i="3" s="1"/>
  <c r="AD671" i="3"/>
  <c r="AD672" i="3"/>
  <c r="AD673" i="3"/>
  <c r="AD674" i="3"/>
  <c r="AE674" i="3" s="1"/>
  <c r="AD675" i="3"/>
  <c r="AE675" i="3" s="1"/>
  <c r="AD676" i="3"/>
  <c r="AD677" i="3"/>
  <c r="AE677" i="3" s="1"/>
  <c r="AD678" i="3"/>
  <c r="AD679" i="3"/>
  <c r="AD680" i="3"/>
  <c r="AD681" i="3"/>
  <c r="AE681" i="3" s="1"/>
  <c r="AD682" i="3"/>
  <c r="AE682" i="3" s="1"/>
  <c r="AD683" i="3"/>
  <c r="AD684" i="3"/>
  <c r="AD685" i="3"/>
  <c r="AD686" i="3"/>
  <c r="AE686" i="3" s="1"/>
  <c r="AD687" i="3"/>
  <c r="AE687" i="3" s="1"/>
  <c r="AD688" i="3"/>
  <c r="AD689" i="3"/>
  <c r="AE689" i="3" s="1"/>
  <c r="AD690" i="3"/>
  <c r="AD691" i="3"/>
  <c r="AD692" i="3"/>
  <c r="AD693" i="3"/>
  <c r="AE693" i="3" s="1"/>
  <c r="AD694" i="3"/>
  <c r="AD695" i="3"/>
  <c r="AD696" i="3"/>
  <c r="AD697" i="3"/>
  <c r="AD698" i="3"/>
  <c r="AE698" i="3" s="1"/>
  <c r="AD699" i="3"/>
  <c r="AE699" i="3" s="1"/>
  <c r="AD700" i="3"/>
  <c r="AD701" i="3"/>
  <c r="AE701" i="3" s="1"/>
  <c r="AD702" i="3"/>
  <c r="AD703" i="3"/>
  <c r="AD704" i="3"/>
  <c r="AD705" i="3"/>
  <c r="AE705" i="3" s="1"/>
  <c r="AD706" i="3"/>
  <c r="AE706" i="3" s="1"/>
  <c r="AD707" i="3"/>
  <c r="AD708" i="3"/>
  <c r="AD709" i="3"/>
  <c r="AD710" i="3"/>
  <c r="AE710" i="3" s="1"/>
  <c r="AD711" i="3"/>
  <c r="AD712" i="3"/>
  <c r="AD713" i="3"/>
  <c r="AE713" i="3" s="1"/>
  <c r="AD714" i="3"/>
  <c r="AD715" i="3"/>
  <c r="AD716" i="3"/>
  <c r="AD717" i="3"/>
  <c r="AD718" i="3"/>
  <c r="AE718" i="3" s="1"/>
  <c r="AD719" i="3"/>
  <c r="AD720" i="3"/>
  <c r="AD721" i="3"/>
  <c r="AD722" i="3"/>
  <c r="AE722" i="3" s="1"/>
  <c r="AD723" i="3"/>
  <c r="AE723" i="3" s="1"/>
  <c r="AD724" i="3"/>
  <c r="AD725" i="3"/>
  <c r="AE725" i="3" s="1"/>
  <c r="AD726" i="3"/>
  <c r="AD727" i="3"/>
  <c r="AD728" i="3"/>
  <c r="AD729" i="3"/>
  <c r="AD730" i="3"/>
  <c r="AD731" i="3"/>
  <c r="AD732" i="3"/>
  <c r="AD733" i="3"/>
  <c r="AD734" i="3"/>
  <c r="AD735" i="3"/>
  <c r="AD736" i="3"/>
  <c r="AD737" i="3"/>
  <c r="AD738" i="3"/>
  <c r="AD739" i="3"/>
  <c r="AD740" i="3"/>
  <c r="AD741" i="3"/>
  <c r="AD742" i="3"/>
  <c r="AD743" i="3"/>
  <c r="AD744" i="3"/>
  <c r="AD745" i="3"/>
  <c r="AD746" i="3"/>
  <c r="AD747" i="3"/>
  <c r="AE747" i="3" s="1"/>
  <c r="AD748" i="3"/>
  <c r="AD749" i="3"/>
  <c r="AE749" i="3" s="1"/>
  <c r="AD750" i="3"/>
  <c r="AD751" i="3"/>
  <c r="AD752" i="3"/>
  <c r="AD753" i="3"/>
  <c r="AD754" i="3"/>
  <c r="AD755" i="3"/>
  <c r="AD756" i="3"/>
  <c r="AD757" i="3"/>
  <c r="AD758" i="3"/>
  <c r="AD759" i="3"/>
  <c r="AE759" i="3" s="1"/>
  <c r="AD760" i="3"/>
  <c r="AD761" i="3"/>
  <c r="AE761" i="3" s="1"/>
  <c r="AD762" i="3"/>
  <c r="AD763" i="3"/>
  <c r="AD764" i="3"/>
  <c r="AD765" i="3"/>
  <c r="AE765" i="3" s="1"/>
  <c r="AD766" i="3"/>
  <c r="AD767" i="3"/>
  <c r="AD768" i="3"/>
  <c r="AD769" i="3"/>
  <c r="AD770" i="3"/>
  <c r="AD771" i="3"/>
  <c r="AD772" i="3"/>
  <c r="AD773" i="3"/>
  <c r="AE773" i="3" s="1"/>
  <c r="AD774" i="3"/>
  <c r="AD775" i="3"/>
  <c r="AD776" i="3"/>
  <c r="AD777" i="3"/>
  <c r="AE777" i="3" s="1"/>
  <c r="AD778" i="3"/>
  <c r="AD779" i="3"/>
  <c r="AD780" i="3"/>
  <c r="AD781" i="3"/>
  <c r="AD782" i="3"/>
  <c r="AD783" i="3"/>
  <c r="AD784" i="3"/>
  <c r="AD785" i="3"/>
  <c r="AD786" i="3"/>
  <c r="AD787" i="3"/>
  <c r="AD788" i="3"/>
  <c r="AD789" i="3"/>
  <c r="AE789" i="3" s="1"/>
  <c r="AD790" i="3"/>
  <c r="AD791" i="3"/>
  <c r="AD792" i="3"/>
  <c r="AD793" i="3"/>
  <c r="AD794" i="3"/>
  <c r="AD795" i="3"/>
  <c r="AE795" i="3" s="1"/>
  <c r="AD796" i="3"/>
  <c r="AD797" i="3"/>
  <c r="AE797" i="3" s="1"/>
  <c r="AD798" i="3"/>
  <c r="AD799" i="3"/>
  <c r="AD800" i="3"/>
  <c r="AD801" i="3"/>
  <c r="AD802" i="3"/>
  <c r="AD803" i="3"/>
  <c r="AD804" i="3"/>
  <c r="AD805" i="3"/>
  <c r="AD806" i="3"/>
  <c r="AD807" i="3"/>
  <c r="AD808" i="3"/>
  <c r="AD809" i="3"/>
  <c r="AE809" i="3" s="1"/>
  <c r="AD810" i="3"/>
  <c r="AD811" i="3"/>
  <c r="AD812" i="3"/>
  <c r="AD813" i="3"/>
  <c r="AE813" i="3" s="1"/>
  <c r="AD814" i="3"/>
  <c r="AE814" i="3" s="1"/>
  <c r="AD815" i="3"/>
  <c r="AD816" i="3"/>
  <c r="AD817" i="3"/>
  <c r="AD818" i="3"/>
  <c r="AD819" i="3"/>
  <c r="AE819" i="3" s="1"/>
  <c r="AD820" i="3"/>
  <c r="AD821" i="3"/>
  <c r="AE821" i="3" s="1"/>
  <c r="AD822" i="3"/>
  <c r="AD823" i="3"/>
  <c r="AD824" i="3"/>
  <c r="AD825" i="3"/>
  <c r="AE825" i="3" s="1"/>
  <c r="AD826" i="3"/>
  <c r="AE826" i="3" s="1"/>
  <c r="AD827" i="3"/>
  <c r="AD828" i="3"/>
  <c r="AD829" i="3"/>
  <c r="AD830" i="3"/>
  <c r="AD831" i="3"/>
  <c r="AD832" i="3"/>
  <c r="AD833" i="3"/>
  <c r="AE833" i="3" s="1"/>
  <c r="AD834" i="3"/>
  <c r="AD835" i="3"/>
  <c r="AE835" i="3" s="1"/>
  <c r="AD836" i="3"/>
  <c r="AD837" i="3"/>
  <c r="AE837" i="3" s="1"/>
  <c r="AD838" i="3"/>
  <c r="AD839" i="3"/>
  <c r="AD840" i="3"/>
  <c r="AD841" i="3"/>
  <c r="AD842" i="3"/>
  <c r="AE842" i="3" s="1"/>
  <c r="AD843" i="3"/>
  <c r="AD844" i="3"/>
  <c r="AD845" i="3"/>
  <c r="AE845" i="3" s="1"/>
  <c r="AD846" i="3"/>
  <c r="AD847" i="3"/>
  <c r="AD848" i="3"/>
  <c r="AD849" i="3"/>
  <c r="AE849" i="3" s="1"/>
  <c r="AD850" i="3"/>
  <c r="AE850" i="3" s="1"/>
  <c r="AD851" i="3"/>
  <c r="AD852" i="3"/>
  <c r="AD853" i="3"/>
  <c r="AD854" i="3"/>
  <c r="AD855" i="3"/>
  <c r="AE855" i="3" s="1"/>
  <c r="AD856" i="3"/>
  <c r="AD857" i="3"/>
  <c r="AE857" i="3" s="1"/>
  <c r="AD858" i="3"/>
  <c r="AD859" i="3"/>
  <c r="AD860" i="3"/>
  <c r="AD861" i="3"/>
  <c r="AD862" i="3"/>
  <c r="AD863" i="3"/>
  <c r="AD864" i="3"/>
  <c r="AD865" i="3"/>
  <c r="AD866" i="3"/>
  <c r="AD867" i="3"/>
  <c r="AD868" i="3"/>
  <c r="AD869" i="3"/>
  <c r="AD870" i="3"/>
  <c r="AD871" i="3"/>
  <c r="AD872" i="3"/>
  <c r="AD873" i="3"/>
  <c r="AD874" i="3"/>
  <c r="AE874" i="3" s="1"/>
  <c r="AD875" i="3"/>
  <c r="AD876" i="3"/>
  <c r="AD877" i="3"/>
  <c r="AD878" i="3"/>
  <c r="AD879" i="3"/>
  <c r="AD880" i="3"/>
  <c r="AD881" i="3"/>
  <c r="AE881" i="3" s="1"/>
  <c r="AD882" i="3"/>
  <c r="AD883" i="3"/>
  <c r="AD884" i="3"/>
  <c r="AD885" i="3"/>
  <c r="AE885" i="3" s="1"/>
  <c r="AD886" i="3"/>
  <c r="AD887" i="3"/>
  <c r="AD888" i="3"/>
  <c r="AD889" i="3"/>
  <c r="AD890" i="3"/>
  <c r="AE890" i="3" s="1"/>
  <c r="AD891" i="3"/>
  <c r="AE891" i="3" s="1"/>
  <c r="AD892" i="3"/>
  <c r="AD893" i="3"/>
  <c r="AE893" i="3" s="1"/>
  <c r="AD894" i="3"/>
  <c r="AD895" i="3"/>
  <c r="AD896" i="3"/>
  <c r="AD897" i="3"/>
  <c r="AD898" i="3"/>
  <c r="AE898" i="3" s="1"/>
  <c r="AD899" i="3"/>
  <c r="AD900" i="3"/>
  <c r="AD901" i="3"/>
  <c r="AD902" i="3"/>
  <c r="AE902" i="3" s="1"/>
  <c r="AD903" i="3"/>
  <c r="AD904" i="3"/>
  <c r="AD905" i="3"/>
  <c r="AD906" i="3"/>
  <c r="AD907" i="3"/>
  <c r="AD908" i="3"/>
  <c r="AD909" i="3"/>
  <c r="AE909" i="3" s="1"/>
  <c r="AD910" i="3"/>
  <c r="AD911" i="3"/>
  <c r="AD912" i="3"/>
  <c r="AD913" i="3"/>
  <c r="AD914" i="3"/>
  <c r="AE914" i="3" s="1"/>
  <c r="AD915" i="3"/>
  <c r="AE915" i="3" s="1"/>
  <c r="AD916" i="3"/>
  <c r="AD917" i="3"/>
  <c r="AE917" i="3" s="1"/>
  <c r="AD918" i="3"/>
  <c r="AD919" i="3"/>
  <c r="AD920" i="3"/>
  <c r="AD921" i="3"/>
  <c r="AD922" i="3"/>
  <c r="AE922" i="3" s="1"/>
  <c r="AD923" i="3"/>
  <c r="AD924" i="3"/>
  <c r="AD925" i="3"/>
  <c r="AD926" i="3"/>
  <c r="AD927" i="3"/>
  <c r="AD928" i="3"/>
  <c r="AD929" i="3"/>
  <c r="AE929" i="3" s="1"/>
  <c r="AD930" i="3"/>
  <c r="AD931" i="3"/>
  <c r="AD932" i="3"/>
  <c r="AD933" i="3"/>
  <c r="AD934" i="3"/>
  <c r="AE934" i="3" s="1"/>
  <c r="AD935" i="3"/>
  <c r="AD936" i="3"/>
  <c r="AD937" i="3"/>
  <c r="AD938" i="3"/>
  <c r="AD939" i="3"/>
  <c r="AE939" i="3" s="1"/>
  <c r="AD940" i="3"/>
  <c r="AD941" i="3"/>
  <c r="AE941" i="3" s="1"/>
  <c r="AD942" i="3"/>
  <c r="AD943" i="3"/>
  <c r="AD944" i="3"/>
  <c r="AD945" i="3"/>
  <c r="AE945" i="3" s="1"/>
  <c r="AD946" i="3"/>
  <c r="AE946" i="3" s="1"/>
  <c r="AD947" i="3"/>
  <c r="AD948" i="3"/>
  <c r="AD949" i="3"/>
  <c r="AD950" i="3"/>
  <c r="AD951" i="3"/>
  <c r="AE951" i="3" s="1"/>
  <c r="AD952" i="3"/>
  <c r="AD953" i="3"/>
  <c r="AE953" i="3" s="1"/>
  <c r="AD954" i="3"/>
  <c r="AD955" i="3"/>
  <c r="AD956" i="3"/>
  <c r="AD957" i="3"/>
  <c r="AE957" i="3" s="1"/>
  <c r="AD958" i="3"/>
  <c r="AE958" i="3" s="1"/>
  <c r="AD959" i="3"/>
  <c r="AD960" i="3"/>
  <c r="AD961" i="3"/>
  <c r="AD962" i="3"/>
  <c r="AD963" i="3"/>
  <c r="AE963" i="3" s="1"/>
  <c r="AD964" i="3"/>
  <c r="AD965" i="3"/>
  <c r="AE965" i="3" s="1"/>
  <c r="AD966" i="3"/>
  <c r="AD967" i="3"/>
  <c r="AD968" i="3"/>
  <c r="AD969" i="3"/>
  <c r="AE969" i="3" s="1"/>
  <c r="AD970" i="3"/>
  <c r="AE970" i="3" s="1"/>
  <c r="AD971" i="3"/>
  <c r="AD972" i="3"/>
  <c r="AD973" i="3"/>
  <c r="AD974" i="3"/>
  <c r="AD975" i="3"/>
  <c r="AD976" i="3"/>
  <c r="AD977" i="3"/>
  <c r="AE977" i="3" s="1"/>
  <c r="AD978" i="3"/>
  <c r="AD979" i="3"/>
  <c r="AD980" i="3"/>
  <c r="AD981" i="3"/>
  <c r="AE981" i="3" s="1"/>
  <c r="AD982" i="3"/>
  <c r="AD983" i="3"/>
  <c r="AD984" i="3"/>
  <c r="AD985" i="3"/>
  <c r="AD986" i="3"/>
  <c r="AE986" i="3" s="1"/>
  <c r="AD987" i="3"/>
  <c r="AD988" i="3"/>
  <c r="AD989" i="3"/>
  <c r="AE989" i="3" s="1"/>
  <c r="AD990" i="3"/>
  <c r="AD991" i="3"/>
  <c r="AD992" i="3"/>
  <c r="AD993" i="3"/>
  <c r="AD994" i="3"/>
  <c r="AE994" i="3" s="1"/>
  <c r="AD995" i="3"/>
  <c r="AD996" i="3"/>
  <c r="AD997" i="3"/>
  <c r="AD998" i="3"/>
  <c r="AD999" i="3"/>
  <c r="AE999" i="3" s="1"/>
  <c r="AD1000" i="3"/>
  <c r="AD1001" i="3"/>
  <c r="AD1002" i="3"/>
  <c r="AD1003" i="3"/>
  <c r="AD1004" i="3"/>
  <c r="AD1005" i="3"/>
  <c r="AE1005" i="3" s="1"/>
  <c r="AD1006" i="3"/>
  <c r="AE1006" i="3" s="1"/>
  <c r="AD1007" i="3"/>
  <c r="AD1008" i="3"/>
  <c r="AD1009" i="3"/>
  <c r="AD1010" i="3"/>
  <c r="AD1011" i="3"/>
  <c r="AD1012" i="3"/>
  <c r="AD1013" i="3"/>
  <c r="AE1013" i="3" s="1"/>
  <c r="AD1014" i="3"/>
  <c r="AD1015" i="3"/>
  <c r="AD1016" i="3"/>
  <c r="AD1017" i="3"/>
  <c r="AD1018" i="3"/>
  <c r="AD1019" i="3"/>
  <c r="AD1020" i="3"/>
  <c r="AD1021" i="3"/>
  <c r="AD1022" i="3"/>
  <c r="AD1023" i="3"/>
  <c r="AD1024" i="3"/>
  <c r="AD1025" i="3"/>
  <c r="AE1025" i="3" s="1"/>
  <c r="AD1026" i="3"/>
  <c r="AD1027" i="3"/>
  <c r="AE1027" i="3" s="1"/>
  <c r="AD1028" i="3"/>
  <c r="AD1029" i="3"/>
  <c r="AE1029" i="3" s="1"/>
  <c r="AD1030" i="3"/>
  <c r="AD1031" i="3"/>
  <c r="AD1032" i="3"/>
  <c r="AD1033" i="3"/>
  <c r="AD1034" i="3"/>
  <c r="AE1034" i="3" s="1"/>
  <c r="AD1035" i="3"/>
  <c r="AD1036" i="3"/>
  <c r="AD1037" i="3"/>
  <c r="AE1037" i="3" s="1"/>
  <c r="AD1038" i="3"/>
  <c r="AD1039" i="3"/>
  <c r="AD1040" i="3"/>
  <c r="AD1041" i="3"/>
  <c r="AD1042" i="3"/>
  <c r="AE1042" i="3" s="1"/>
  <c r="AE4" i="3"/>
  <c r="AE15" i="3"/>
  <c r="AE16" i="3"/>
  <c r="AE24" i="3"/>
  <c r="AE25" i="3"/>
  <c r="AE37" i="3"/>
  <c r="AE41" i="3"/>
  <c r="AE51" i="3"/>
  <c r="AE52" i="3"/>
  <c r="AE67" i="3"/>
  <c r="AE75" i="3"/>
  <c r="AE80" i="3"/>
  <c r="AE85" i="3"/>
  <c r="AE87" i="3"/>
  <c r="AE91" i="3"/>
  <c r="AE97" i="3"/>
  <c r="AE111" i="3"/>
  <c r="AE112" i="3"/>
  <c r="AE121" i="3"/>
  <c r="AE123" i="3"/>
  <c r="AE133" i="3"/>
  <c r="AE140" i="3"/>
  <c r="AE145" i="3"/>
  <c r="AE147" i="3"/>
  <c r="AE151" i="3"/>
  <c r="AE157" i="3"/>
  <c r="AE183" i="3"/>
  <c r="AE184" i="3"/>
  <c r="AE193" i="3"/>
  <c r="AE198" i="3"/>
  <c r="AE205" i="3"/>
  <c r="AE209" i="3"/>
  <c r="AE210" i="3"/>
  <c r="AE217" i="3"/>
  <c r="AE219" i="3"/>
  <c r="AE241" i="3"/>
  <c r="AE243" i="3"/>
  <c r="AE247" i="3"/>
  <c r="AE255" i="3"/>
  <c r="AE267" i="3"/>
  <c r="AE270" i="3"/>
  <c r="AE273" i="3"/>
  <c r="AE279" i="3"/>
  <c r="AE289" i="3"/>
  <c r="AE295" i="3"/>
  <c r="AE301" i="3"/>
  <c r="AE303" i="3"/>
  <c r="AE305" i="3"/>
  <c r="AE313" i="3"/>
  <c r="AE325" i="3"/>
  <c r="AE328" i="3"/>
  <c r="AE339" i="3"/>
  <c r="AE341" i="3"/>
  <c r="AE353" i="3"/>
  <c r="AE363" i="3"/>
  <c r="AE373" i="3"/>
  <c r="AE379" i="3"/>
  <c r="AE387" i="3"/>
  <c r="AE391" i="3"/>
  <c r="AE397" i="3"/>
  <c r="AE400" i="3"/>
  <c r="AE409" i="3"/>
  <c r="AE413" i="3"/>
  <c r="AE421" i="3"/>
  <c r="AE435" i="3"/>
  <c r="AE439" i="3"/>
  <c r="AE445" i="3"/>
  <c r="AE447" i="3"/>
  <c r="AE451" i="3"/>
  <c r="AE457" i="3"/>
  <c r="AE465" i="3"/>
  <c r="AE471" i="3"/>
  <c r="AE472" i="3"/>
  <c r="AE481" i="3"/>
  <c r="AE495" i="3"/>
  <c r="AE505" i="3"/>
  <c r="AE507" i="3"/>
  <c r="AE509" i="3"/>
  <c r="AE513" i="3"/>
  <c r="AE529" i="3"/>
  <c r="AE543" i="3"/>
  <c r="AE547" i="3"/>
  <c r="AE553" i="3"/>
  <c r="AE555" i="3"/>
  <c r="AE559" i="3"/>
  <c r="AE567" i="3"/>
  <c r="AE571" i="3"/>
  <c r="AE580" i="3"/>
  <c r="AE583" i="3"/>
  <c r="AE589" i="3"/>
  <c r="AE591" i="3"/>
  <c r="AE605" i="3"/>
  <c r="AE613" i="3"/>
  <c r="AE617" i="3"/>
  <c r="AE627" i="3"/>
  <c r="AE629" i="3"/>
  <c r="AE641" i="3"/>
  <c r="AE643" i="3"/>
  <c r="AE649" i="3"/>
  <c r="AE651" i="3"/>
  <c r="AE663" i="3"/>
  <c r="AE667" i="3"/>
  <c r="AE676" i="3"/>
  <c r="AE680" i="3"/>
  <c r="AE685" i="3"/>
  <c r="AE697" i="3"/>
  <c r="AE700" i="3"/>
  <c r="AE711" i="3"/>
  <c r="AE715" i="3"/>
  <c r="AE724" i="3"/>
  <c r="AE730" i="3"/>
  <c r="AE735" i="3"/>
  <c r="AE737" i="3"/>
  <c r="AE741" i="3"/>
  <c r="AE750" i="3"/>
  <c r="AE754" i="3"/>
  <c r="AE771" i="3"/>
  <c r="AE778" i="3"/>
  <c r="AE784" i="3"/>
  <c r="AE785" i="3"/>
  <c r="AE790" i="3"/>
  <c r="AE796" i="3"/>
  <c r="AE801" i="3"/>
  <c r="AE802" i="3"/>
  <c r="AE807" i="3"/>
  <c r="AE810" i="3"/>
  <c r="AE817" i="3"/>
  <c r="AE820" i="3"/>
  <c r="AE829" i="3"/>
  <c r="AE843" i="3"/>
  <c r="AE844" i="3"/>
  <c r="AE853" i="3"/>
  <c r="AE856" i="3"/>
  <c r="AE867" i="3"/>
  <c r="AE869" i="3"/>
  <c r="AE872" i="3"/>
  <c r="AE877" i="3"/>
  <c r="AE879" i="3"/>
  <c r="AE892" i="3"/>
  <c r="AE895" i="3"/>
  <c r="AE905" i="3"/>
  <c r="AE916" i="3"/>
  <c r="AE925" i="3"/>
  <c r="AE927" i="3"/>
  <c r="AE928" i="3"/>
  <c r="AE931" i="3"/>
  <c r="AE933" i="3"/>
  <c r="AE964" i="3"/>
  <c r="AE973" i="3"/>
  <c r="AE975" i="3"/>
  <c r="AE988" i="3"/>
  <c r="AE997" i="3"/>
  <c r="AE1001" i="3"/>
  <c r="AE1009" i="3"/>
  <c r="AE1011" i="3"/>
  <c r="AE1018" i="3"/>
  <c r="AE1023" i="3"/>
  <c r="AE1026" i="3"/>
  <c r="AE1036" i="3"/>
  <c r="M2" i="4"/>
  <c r="M3" i="4"/>
  <c r="M4" i="4"/>
  <c r="N4" i="4" s="1"/>
  <c r="M5" i="4"/>
  <c r="M6" i="4"/>
  <c r="N6" i="4" s="1"/>
  <c r="M7" i="4"/>
  <c r="N7" i="4" s="1"/>
  <c r="M8" i="4"/>
  <c r="N8" i="4" s="1"/>
  <c r="M9" i="4"/>
  <c r="M10" i="4"/>
  <c r="M11" i="4"/>
  <c r="M12" i="4"/>
  <c r="M13" i="4"/>
  <c r="M14" i="4"/>
  <c r="M15" i="4"/>
  <c r="M16" i="4"/>
  <c r="N16" i="4" s="1"/>
  <c r="M17" i="4"/>
  <c r="M18" i="4"/>
  <c r="N18" i="4" s="1"/>
  <c r="M19" i="4"/>
  <c r="M20" i="4"/>
  <c r="N20" i="4" s="1"/>
  <c r="M21" i="4"/>
  <c r="M22" i="4"/>
  <c r="M23" i="4"/>
  <c r="N23" i="4" s="1"/>
  <c r="M24" i="4"/>
  <c r="N24" i="4" s="1"/>
  <c r="M25" i="4"/>
  <c r="M26" i="4"/>
  <c r="M27" i="4"/>
  <c r="N27" i="4" s="1"/>
  <c r="M28" i="4"/>
  <c r="M29" i="4"/>
  <c r="M30" i="4"/>
  <c r="N30" i="4" s="1"/>
  <c r="M31" i="4"/>
  <c r="M32" i="4"/>
  <c r="M33" i="4"/>
  <c r="M34" i="4"/>
  <c r="N34" i="4" s="1"/>
  <c r="M35" i="4"/>
  <c r="M36" i="4"/>
  <c r="N36" i="4" s="1"/>
  <c r="M37" i="4"/>
  <c r="M38" i="4"/>
  <c r="M39" i="4"/>
  <c r="M40" i="4"/>
  <c r="N40" i="4" s="1"/>
  <c r="M41" i="4"/>
  <c r="M42" i="4"/>
  <c r="N42" i="4" s="1"/>
  <c r="M43" i="4"/>
  <c r="M44" i="4"/>
  <c r="M45" i="4"/>
  <c r="M46" i="4"/>
  <c r="N46" i="4" s="1"/>
  <c r="M47" i="4"/>
  <c r="M48" i="4"/>
  <c r="N48" i="4" s="1"/>
  <c r="M49" i="4"/>
  <c r="M50" i="4"/>
  <c r="M51" i="4"/>
  <c r="M52" i="4"/>
  <c r="N52" i="4" s="1"/>
  <c r="M53" i="4"/>
  <c r="M54" i="4"/>
  <c r="N54" i="4" s="1"/>
  <c r="M55" i="4"/>
  <c r="M56" i="4"/>
  <c r="M57" i="4"/>
  <c r="M58" i="4"/>
  <c r="M59" i="4"/>
  <c r="M60" i="4"/>
  <c r="N60" i="4" s="1"/>
  <c r="M61" i="4"/>
  <c r="M62" i="4"/>
  <c r="M63" i="4"/>
  <c r="M64" i="4"/>
  <c r="N64" i="4" s="1"/>
  <c r="M65" i="4"/>
  <c r="M66" i="4"/>
  <c r="N66" i="4" s="1"/>
  <c r="M67" i="4"/>
  <c r="M68" i="4"/>
  <c r="M69" i="4"/>
  <c r="M70" i="4"/>
  <c r="M71" i="4"/>
  <c r="M72" i="4"/>
  <c r="N72" i="4" s="1"/>
  <c r="M73" i="4"/>
  <c r="N73" i="4" s="1"/>
  <c r="M74" i="4"/>
  <c r="M75" i="4"/>
  <c r="N75" i="4" s="1"/>
  <c r="M76" i="4"/>
  <c r="M77" i="4"/>
  <c r="N77" i="4" s="1"/>
  <c r="M78" i="4"/>
  <c r="N78" i="4" s="1"/>
  <c r="M79" i="4"/>
  <c r="M80" i="4"/>
  <c r="M81" i="4"/>
  <c r="N81" i="4" s="1"/>
  <c r="M82" i="4"/>
  <c r="N82" i="4" s="1"/>
  <c r="M83" i="4"/>
  <c r="M84" i="4"/>
  <c r="N84" i="4" s="1"/>
  <c r="M85" i="4"/>
  <c r="N85" i="4" s="1"/>
  <c r="M86" i="4"/>
  <c r="M87" i="4"/>
  <c r="N87" i="4" s="1"/>
  <c r="M88" i="4"/>
  <c r="N88" i="4" s="1"/>
  <c r="M89" i="4"/>
  <c r="M90" i="4"/>
  <c r="N90" i="4" s="1"/>
  <c r="M91" i="4"/>
  <c r="M92" i="4"/>
  <c r="M93" i="4"/>
  <c r="N93" i="4" s="1"/>
  <c r="M94" i="4"/>
  <c r="M95" i="4"/>
  <c r="M96" i="4"/>
  <c r="N96" i="4" s="1"/>
  <c r="M97" i="4"/>
  <c r="M98" i="4"/>
  <c r="M99" i="4"/>
  <c r="M100" i="4"/>
  <c r="N100" i="4" s="1"/>
  <c r="M101" i="4"/>
  <c r="M102" i="4"/>
  <c r="N102" i="4" s="1"/>
  <c r="M103" i="4"/>
  <c r="M104" i="4"/>
  <c r="M105" i="4"/>
  <c r="M106" i="4"/>
  <c r="M107" i="4"/>
  <c r="N107" i="4" s="1"/>
  <c r="M108" i="4"/>
  <c r="N108" i="4" s="1"/>
  <c r="M109" i="4"/>
  <c r="M110" i="4"/>
  <c r="M111" i="4"/>
  <c r="N111" i="4" s="1"/>
  <c r="M112" i="4"/>
  <c r="M113" i="4"/>
  <c r="M114" i="4"/>
  <c r="N114" i="4" s="1"/>
  <c r="M115" i="4"/>
  <c r="M116" i="4"/>
  <c r="M117" i="4"/>
  <c r="M118" i="4"/>
  <c r="M119" i="4"/>
  <c r="N119" i="4" s="1"/>
  <c r="M120" i="4"/>
  <c r="N120" i="4" s="1"/>
  <c r="M121" i="4"/>
  <c r="M122" i="4"/>
  <c r="N122" i="4" s="1"/>
  <c r="M123" i="4"/>
  <c r="M124" i="4"/>
  <c r="N124" i="4" s="1"/>
  <c r="M125" i="4"/>
  <c r="M126" i="4"/>
  <c r="N126" i="4" s="1"/>
  <c r="M127" i="4"/>
  <c r="N127" i="4" s="1"/>
  <c r="M128" i="4"/>
  <c r="N128" i="4" s="1"/>
  <c r="M129" i="4"/>
  <c r="N129" i="4" s="1"/>
  <c r="M130" i="4"/>
  <c r="M131" i="4"/>
  <c r="M132" i="4"/>
  <c r="N132" i="4" s="1"/>
  <c r="M133" i="4"/>
  <c r="M134" i="4"/>
  <c r="M135" i="4"/>
  <c r="M136" i="4"/>
  <c r="M137" i="4"/>
  <c r="M138" i="4"/>
  <c r="M139" i="4"/>
  <c r="N139" i="4" s="1"/>
  <c r="M140" i="4"/>
  <c r="N140" i="4" s="1"/>
  <c r="M141" i="4"/>
  <c r="N141" i="4" s="1"/>
  <c r="M142" i="4"/>
  <c r="N142" i="4" s="1"/>
  <c r="M143" i="4"/>
  <c r="M144" i="4"/>
  <c r="N144" i="4" s="1"/>
  <c r="M145" i="4"/>
  <c r="M146" i="4"/>
  <c r="M147" i="4"/>
  <c r="M148" i="4"/>
  <c r="N148" i="4" s="1"/>
  <c r="M149" i="4"/>
  <c r="M150" i="4"/>
  <c r="M151" i="4"/>
  <c r="M152" i="4"/>
  <c r="M153" i="4"/>
  <c r="N153" i="4" s="1"/>
  <c r="M154" i="4"/>
  <c r="N154" i="4" s="1"/>
  <c r="M155" i="4"/>
  <c r="M156" i="4"/>
  <c r="N156" i="4" s="1"/>
  <c r="M157" i="4"/>
  <c r="N157" i="4" s="1"/>
  <c r="M158" i="4"/>
  <c r="N158" i="4" s="1"/>
  <c r="M159" i="4"/>
  <c r="N159" i="4" s="1"/>
  <c r="M160" i="4"/>
  <c r="N160" i="4" s="1"/>
  <c r="M161" i="4"/>
  <c r="M162" i="4"/>
  <c r="M163" i="4"/>
  <c r="M164" i="4"/>
  <c r="M165" i="4"/>
  <c r="M166" i="4"/>
  <c r="N166" i="4" s="1"/>
  <c r="M167" i="4"/>
  <c r="N167" i="4" s="1"/>
  <c r="M168" i="4"/>
  <c r="N168" i="4" s="1"/>
  <c r="M169" i="4"/>
  <c r="N169" i="4" s="1"/>
  <c r="M170" i="4"/>
  <c r="M171" i="4"/>
  <c r="N171" i="4" s="1"/>
  <c r="M172" i="4"/>
  <c r="N172" i="4" s="1"/>
  <c r="M173" i="4"/>
  <c r="N173" i="4" s="1"/>
  <c r="M174" i="4"/>
  <c r="N174" i="4" s="1"/>
  <c r="M175" i="4"/>
  <c r="N175" i="4" s="1"/>
  <c r="M176" i="4"/>
  <c r="M177" i="4"/>
  <c r="M178" i="4"/>
  <c r="M179" i="4"/>
  <c r="N179" i="4" s="1"/>
  <c r="M180" i="4"/>
  <c r="N180" i="4" s="1"/>
  <c r="M181" i="4"/>
  <c r="M182" i="4"/>
  <c r="M183" i="4"/>
  <c r="M184" i="4"/>
  <c r="N184" i="4" s="1"/>
  <c r="M185" i="4"/>
  <c r="M186" i="4"/>
  <c r="M187" i="4"/>
  <c r="M188" i="4"/>
  <c r="N188" i="4" s="1"/>
  <c r="M189" i="4"/>
  <c r="N189" i="4" s="1"/>
  <c r="M190" i="4"/>
  <c r="N190" i="4" s="1"/>
  <c r="M191" i="4"/>
  <c r="M192" i="4"/>
  <c r="N192" i="4" s="1"/>
  <c r="M193" i="4"/>
  <c r="N193" i="4" s="1"/>
  <c r="M194" i="4"/>
  <c r="M195" i="4"/>
  <c r="M196" i="4"/>
  <c r="N196" i="4" s="1"/>
  <c r="M197" i="4"/>
  <c r="N197" i="4" s="1"/>
  <c r="M198" i="4"/>
  <c r="N198" i="4" s="1"/>
  <c r="M199" i="4"/>
  <c r="N199" i="4" s="1"/>
  <c r="M200" i="4"/>
  <c r="M201" i="4"/>
  <c r="M202" i="4"/>
  <c r="M203" i="4"/>
  <c r="M204" i="4"/>
  <c r="N204" i="4" s="1"/>
  <c r="M205" i="4"/>
  <c r="N205" i="4" s="1"/>
  <c r="M206" i="4"/>
  <c r="M207" i="4"/>
  <c r="M208" i="4"/>
  <c r="N208" i="4" s="1"/>
  <c r="M209" i="4"/>
  <c r="N209" i="4" s="1"/>
  <c r="M210" i="4"/>
  <c r="M211" i="4"/>
  <c r="M212" i="4"/>
  <c r="N212" i="4" s="1"/>
  <c r="M213" i="4"/>
  <c r="N213" i="4" s="1"/>
  <c r="M214" i="4"/>
  <c r="N214" i="4" s="1"/>
  <c r="M215" i="4"/>
  <c r="M216" i="4"/>
  <c r="N216" i="4" s="1"/>
  <c r="M217" i="4"/>
  <c r="M218" i="4"/>
  <c r="M219" i="4"/>
  <c r="N219" i="4" s="1"/>
  <c r="M220" i="4"/>
  <c r="M221" i="4"/>
  <c r="N221" i="4" s="1"/>
  <c r="M222" i="4"/>
  <c r="N222" i="4" s="1"/>
  <c r="M223" i="4"/>
  <c r="N223" i="4" s="1"/>
  <c r="M224" i="4"/>
  <c r="M225" i="4"/>
  <c r="M226" i="4"/>
  <c r="N226" i="4" s="1"/>
  <c r="M227" i="4"/>
  <c r="M228" i="4"/>
  <c r="N228" i="4" s="1"/>
  <c r="M229" i="4"/>
  <c r="M230" i="4"/>
  <c r="M231" i="4"/>
  <c r="N231" i="4" s="1"/>
  <c r="M232" i="4"/>
  <c r="N232" i="4" s="1"/>
  <c r="M233" i="4"/>
  <c r="N233" i="4" s="1"/>
  <c r="M234" i="4"/>
  <c r="M235" i="4"/>
  <c r="N235" i="4" s="1"/>
  <c r="M236" i="4"/>
  <c r="M237" i="4"/>
  <c r="M238" i="4"/>
  <c r="N238" i="4" s="1"/>
  <c r="M239" i="4"/>
  <c r="N239" i="4" s="1"/>
  <c r="M240" i="4"/>
  <c r="N240" i="4" s="1"/>
  <c r="M241" i="4"/>
  <c r="N241" i="4" s="1"/>
  <c r="M242" i="4"/>
  <c r="M243" i="4"/>
  <c r="M244" i="4"/>
  <c r="M245" i="4"/>
  <c r="N245" i="4" s="1"/>
  <c r="M246" i="4"/>
  <c r="M247" i="4"/>
  <c r="N247" i="4" s="1"/>
  <c r="M248" i="4"/>
  <c r="N248" i="4" s="1"/>
  <c r="M249" i="4"/>
  <c r="M250" i="4"/>
  <c r="M251" i="4"/>
  <c r="N251" i="4" s="1"/>
  <c r="M252" i="4"/>
  <c r="N252" i="4" s="1"/>
  <c r="M253" i="4"/>
  <c r="M254" i="4"/>
  <c r="M255" i="4"/>
  <c r="N255" i="4" s="1"/>
  <c r="M256" i="4"/>
  <c r="N256" i="4" s="1"/>
  <c r="M257" i="4"/>
  <c r="M258" i="4"/>
  <c r="M259" i="4"/>
  <c r="N259" i="4" s="1"/>
  <c r="M260" i="4"/>
  <c r="N260" i="4" s="1"/>
  <c r="M261" i="4"/>
  <c r="N261" i="4" s="1"/>
  <c r="M262" i="4"/>
  <c r="M263" i="4"/>
  <c r="N263" i="4" s="1"/>
  <c r="M264" i="4"/>
  <c r="N264" i="4" s="1"/>
  <c r="M265" i="4"/>
  <c r="M266" i="4"/>
  <c r="M267" i="4"/>
  <c r="M268" i="4"/>
  <c r="M269" i="4"/>
  <c r="N269" i="4" s="1"/>
  <c r="M270" i="4"/>
  <c r="N270" i="4" s="1"/>
  <c r="M271" i="4"/>
  <c r="N271" i="4" s="1"/>
  <c r="M272" i="4"/>
  <c r="N272" i="4" s="1"/>
  <c r="M273" i="4"/>
  <c r="N273" i="4" s="1"/>
  <c r="M274" i="4"/>
  <c r="N274" i="4" s="1"/>
  <c r="M275" i="4"/>
  <c r="N275" i="4" s="1"/>
  <c r="M276" i="4"/>
  <c r="N276" i="4" s="1"/>
  <c r="M277" i="4"/>
  <c r="N277" i="4" s="1"/>
  <c r="M278" i="4"/>
  <c r="N278" i="4" s="1"/>
  <c r="M279" i="4"/>
  <c r="M280" i="4"/>
  <c r="N280" i="4" s="1"/>
  <c r="M281" i="4"/>
  <c r="M282" i="4"/>
  <c r="M283" i="4"/>
  <c r="N283" i="4" s="1"/>
  <c r="M284" i="4"/>
  <c r="N284" i="4" s="1"/>
  <c r="M285" i="4"/>
  <c r="N285" i="4" s="1"/>
  <c r="M286" i="4"/>
  <c r="M287" i="4"/>
  <c r="M288" i="4"/>
  <c r="N288" i="4" s="1"/>
  <c r="M289" i="4"/>
  <c r="M290" i="4"/>
  <c r="N290" i="4" s="1"/>
  <c r="M291" i="4"/>
  <c r="M292" i="4"/>
  <c r="N292" i="4" s="1"/>
  <c r="M293" i="4"/>
  <c r="N293" i="4" s="1"/>
  <c r="M294" i="4"/>
  <c r="N294" i="4" s="1"/>
  <c r="M295" i="4"/>
  <c r="N295" i="4" s="1"/>
  <c r="M296" i="4"/>
  <c r="M297" i="4"/>
  <c r="M298" i="4"/>
  <c r="N298" i="4" s="1"/>
  <c r="M299" i="4"/>
  <c r="N299" i="4" s="1"/>
  <c r="M300" i="4"/>
  <c r="N300" i="4" s="1"/>
  <c r="M301" i="4"/>
  <c r="M302" i="4"/>
  <c r="M303" i="4"/>
  <c r="N303" i="4" s="1"/>
  <c r="M304" i="4"/>
  <c r="N304" i="4" s="1"/>
  <c r="M305" i="4"/>
  <c r="N305" i="4" s="1"/>
  <c r="M306" i="4"/>
  <c r="N306" i="4" s="1"/>
  <c r="M307" i="4"/>
  <c r="N307" i="4" s="1"/>
  <c r="M308" i="4"/>
  <c r="N308" i="4" s="1"/>
  <c r="M309" i="4"/>
  <c r="M310" i="4"/>
  <c r="N310" i="4" s="1"/>
  <c r="M311" i="4"/>
  <c r="N311" i="4" s="1"/>
  <c r="M312" i="4"/>
  <c r="N312" i="4" s="1"/>
  <c r="M313" i="4"/>
  <c r="M314" i="4"/>
  <c r="N314" i="4" s="1"/>
  <c r="M315" i="4"/>
  <c r="M316" i="4"/>
  <c r="N316" i="4" s="1"/>
  <c r="M317" i="4"/>
  <c r="N317" i="4" s="1"/>
  <c r="M318" i="4"/>
  <c r="M319" i="4"/>
  <c r="N319" i="4" s="1"/>
  <c r="M320" i="4"/>
  <c r="M321" i="4"/>
  <c r="M322" i="4"/>
  <c r="M323" i="4"/>
  <c r="N323" i="4" s="1"/>
  <c r="M324" i="4"/>
  <c r="N324" i="4" s="1"/>
  <c r="M325" i="4"/>
  <c r="N325" i="4" s="1"/>
  <c r="M326" i="4"/>
  <c r="M327" i="4"/>
  <c r="M328" i="4"/>
  <c r="M329" i="4"/>
  <c r="N329" i="4" s="1"/>
  <c r="M330" i="4"/>
  <c r="N330" i="4" s="1"/>
  <c r="M331" i="4"/>
  <c r="N331" i="4" s="1"/>
  <c r="M332" i="4"/>
  <c r="N332" i="4" s="1"/>
  <c r="M333" i="4"/>
  <c r="M334" i="4"/>
  <c r="N334" i="4" s="1"/>
  <c r="M335" i="4"/>
  <c r="N335" i="4" s="1"/>
  <c r="M336" i="4"/>
  <c r="N336" i="4" s="1"/>
  <c r="M337" i="4"/>
  <c r="N337" i="4" s="1"/>
  <c r="M338" i="4"/>
  <c r="N338" i="4" s="1"/>
  <c r="M339" i="4"/>
  <c r="N339" i="4" s="1"/>
  <c r="M340" i="4"/>
  <c r="N340" i="4" s="1"/>
  <c r="M341" i="4"/>
  <c r="N341" i="4" s="1"/>
  <c r="M342" i="4"/>
  <c r="N342" i="4" s="1"/>
  <c r="M343" i="4"/>
  <c r="N343" i="4" s="1"/>
  <c r="M344" i="4"/>
  <c r="N344" i="4" s="1"/>
  <c r="M345" i="4"/>
  <c r="M346" i="4"/>
  <c r="N346" i="4" s="1"/>
  <c r="M347" i="4"/>
  <c r="M348" i="4"/>
  <c r="N348" i="4" s="1"/>
  <c r="M349" i="4"/>
  <c r="N349" i="4" s="1"/>
  <c r="M350" i="4"/>
  <c r="N350" i="4" s="1"/>
  <c r="M351" i="4"/>
  <c r="N351" i="4" s="1"/>
  <c r="M352" i="4"/>
  <c r="N352" i="4" s="1"/>
  <c r="M353" i="4"/>
  <c r="N353" i="4" s="1"/>
  <c r="M354" i="4"/>
  <c r="M355" i="4"/>
  <c r="N355" i="4" s="1"/>
  <c r="M356" i="4"/>
  <c r="N356" i="4" s="1"/>
  <c r="M357" i="4"/>
  <c r="M358" i="4"/>
  <c r="N358" i="4" s="1"/>
  <c r="M359" i="4"/>
  <c r="N359" i="4" s="1"/>
  <c r="M360" i="4"/>
  <c r="N360" i="4" s="1"/>
  <c r="M361" i="4"/>
  <c r="M362" i="4"/>
  <c r="N362" i="4" s="1"/>
  <c r="M363" i="4"/>
  <c r="M364" i="4"/>
  <c r="M365" i="4"/>
  <c r="N365" i="4" s="1"/>
  <c r="M366" i="4"/>
  <c r="N366" i="4" s="1"/>
  <c r="M367" i="4"/>
  <c r="N367" i="4" s="1"/>
  <c r="M368" i="4"/>
  <c r="N368" i="4" s="1"/>
  <c r="M369" i="4"/>
  <c r="N369" i="4" s="1"/>
  <c r="M370" i="4"/>
  <c r="N370" i="4" s="1"/>
  <c r="M371" i="4"/>
  <c r="N371" i="4" s="1"/>
  <c r="M372" i="4"/>
  <c r="N372" i="4" s="1"/>
  <c r="M373" i="4"/>
  <c r="N373" i="4" s="1"/>
  <c r="M374" i="4"/>
  <c r="N374" i="4" s="1"/>
  <c r="M375" i="4"/>
  <c r="N375" i="4" s="1"/>
  <c r="M376" i="4"/>
  <c r="M377" i="4"/>
  <c r="N377" i="4" s="1"/>
  <c r="M378" i="4"/>
  <c r="N378" i="4" s="1"/>
  <c r="M379" i="4"/>
  <c r="N379" i="4" s="1"/>
  <c r="M380" i="4"/>
  <c r="M381" i="4"/>
  <c r="M382" i="4"/>
  <c r="N382" i="4" s="1"/>
  <c r="M383" i="4"/>
  <c r="N383" i="4" s="1"/>
  <c r="M384" i="4"/>
  <c r="N384" i="4" s="1"/>
  <c r="M385" i="4"/>
  <c r="N385" i="4" s="1"/>
  <c r="M386" i="4"/>
  <c r="N386" i="4" s="1"/>
  <c r="M387" i="4"/>
  <c r="N387" i="4" s="1"/>
  <c r="M388" i="4"/>
  <c r="N388" i="4" s="1"/>
  <c r="M389" i="4"/>
  <c r="N389" i="4" s="1"/>
  <c r="M390" i="4"/>
  <c r="M391" i="4"/>
  <c r="N391" i="4" s="1"/>
  <c r="M392" i="4"/>
  <c r="N392" i="4" s="1"/>
  <c r="M393" i="4"/>
  <c r="M394" i="4"/>
  <c r="N394" i="4" s="1"/>
  <c r="M395" i="4"/>
  <c r="N395" i="4" s="1"/>
  <c r="M396" i="4"/>
  <c r="N396" i="4" s="1"/>
  <c r="M397" i="4"/>
  <c r="M398" i="4"/>
  <c r="N398" i="4" s="1"/>
  <c r="M399" i="4"/>
  <c r="N399" i="4" s="1"/>
  <c r="M400" i="4"/>
  <c r="N400" i="4" s="1"/>
  <c r="M401" i="4"/>
  <c r="M402" i="4"/>
  <c r="N402" i="4" s="1"/>
  <c r="M403" i="4"/>
  <c r="N403" i="4" s="1"/>
  <c r="M404" i="4"/>
  <c r="N404" i="4" s="1"/>
  <c r="M405" i="4"/>
  <c r="N405" i="4" s="1"/>
  <c r="M406" i="4"/>
  <c r="N406" i="4" s="1"/>
  <c r="M407" i="4"/>
  <c r="N407" i="4" s="1"/>
  <c r="M408" i="4"/>
  <c r="N408" i="4" s="1"/>
  <c r="M409" i="4"/>
  <c r="N409" i="4" s="1"/>
  <c r="M410" i="4"/>
  <c r="N410" i="4" s="1"/>
  <c r="M411" i="4"/>
  <c r="M412" i="4"/>
  <c r="N412" i="4" s="1"/>
  <c r="M413" i="4"/>
  <c r="N413" i="4" s="1"/>
  <c r="M414" i="4"/>
  <c r="N414" i="4" s="1"/>
  <c r="M415" i="4"/>
  <c r="N415" i="4" s="1"/>
  <c r="M416" i="4"/>
  <c r="N416" i="4" s="1"/>
  <c r="M417" i="4"/>
  <c r="N417" i="4" s="1"/>
  <c r="M418" i="4"/>
  <c r="N418" i="4" s="1"/>
  <c r="M419" i="4"/>
  <c r="N419" i="4" s="1"/>
  <c r="M420" i="4"/>
  <c r="N420" i="4" s="1"/>
  <c r="M421" i="4"/>
  <c r="M422" i="4"/>
  <c r="N422" i="4" s="1"/>
  <c r="M423" i="4"/>
  <c r="N423" i="4" s="1"/>
  <c r="M424" i="4"/>
  <c r="N424" i="4" s="1"/>
  <c r="M425" i="4"/>
  <c r="N425" i="4" s="1"/>
  <c r="M426" i="4"/>
  <c r="N426" i="4" s="1"/>
  <c r="M427" i="4"/>
  <c r="N427" i="4" s="1"/>
  <c r="M428" i="4"/>
  <c r="N428" i="4" s="1"/>
  <c r="M429" i="4"/>
  <c r="N429" i="4" s="1"/>
  <c r="M430" i="4"/>
  <c r="N430" i="4" s="1"/>
  <c r="M431" i="4"/>
  <c r="M432" i="4"/>
  <c r="N432" i="4" s="1"/>
  <c r="M433" i="4"/>
  <c r="N433" i="4" s="1"/>
  <c r="M434" i="4"/>
  <c r="N434" i="4" s="1"/>
  <c r="M435" i="4"/>
  <c r="N435" i="4" s="1"/>
  <c r="M436" i="4"/>
  <c r="N436" i="4" s="1"/>
  <c r="M437" i="4"/>
  <c r="N437" i="4" s="1"/>
  <c r="M438" i="4"/>
  <c r="N438" i="4" s="1"/>
  <c r="M439" i="4"/>
  <c r="N439" i="4" s="1"/>
  <c r="M440" i="4"/>
  <c r="N440" i="4" s="1"/>
  <c r="M441" i="4"/>
  <c r="N441" i="4" s="1"/>
  <c r="M442" i="4"/>
  <c r="M443" i="4"/>
  <c r="N443" i="4" s="1"/>
  <c r="M444" i="4"/>
  <c r="N444" i="4" s="1"/>
  <c r="M445" i="4"/>
  <c r="N445" i="4" s="1"/>
  <c r="M446" i="4"/>
  <c r="N446" i="4" s="1"/>
  <c r="M447" i="4"/>
  <c r="N447" i="4" s="1"/>
  <c r="M448" i="4"/>
  <c r="N448" i="4" s="1"/>
  <c r="M449" i="4"/>
  <c r="N449" i="4" s="1"/>
  <c r="M450" i="4"/>
  <c r="M451" i="4"/>
  <c r="N451" i="4" s="1"/>
  <c r="M452" i="4"/>
  <c r="N452" i="4" s="1"/>
  <c r="M453" i="4"/>
  <c r="N453" i="4" s="1"/>
  <c r="M454" i="4"/>
  <c r="N454" i="4" s="1"/>
  <c r="M455" i="4"/>
  <c r="N455" i="4" s="1"/>
  <c r="M456" i="4"/>
  <c r="N456" i="4" s="1"/>
  <c r="M457" i="4"/>
  <c r="N457" i="4" s="1"/>
  <c r="M458" i="4"/>
  <c r="N458" i="4" s="1"/>
  <c r="M459" i="4"/>
  <c r="N459" i="4" s="1"/>
  <c r="M460" i="4"/>
  <c r="N460" i="4" s="1"/>
  <c r="M461" i="4"/>
  <c r="N461" i="4" s="1"/>
  <c r="M462" i="4"/>
  <c r="N462" i="4" s="1"/>
  <c r="M463" i="4"/>
  <c r="N463" i="4" s="1"/>
  <c r="M464" i="4"/>
  <c r="N464" i="4" s="1"/>
  <c r="M465" i="4"/>
  <c r="N465" i="4" s="1"/>
  <c r="M466" i="4"/>
  <c r="N466" i="4" s="1"/>
  <c r="M467" i="4"/>
  <c r="N467" i="4" s="1"/>
  <c r="M468" i="4"/>
  <c r="N468" i="4" s="1"/>
  <c r="M469" i="4"/>
  <c r="N469" i="4" s="1"/>
  <c r="M470" i="4"/>
  <c r="N470" i="4" s="1"/>
  <c r="M471" i="4"/>
  <c r="M472" i="4"/>
  <c r="N472" i="4" s="1"/>
  <c r="M473" i="4"/>
  <c r="N473" i="4" s="1"/>
  <c r="M474" i="4"/>
  <c r="N474" i="4" s="1"/>
  <c r="M475" i="4"/>
  <c r="N475" i="4" s="1"/>
  <c r="M476" i="4"/>
  <c r="N476" i="4" s="1"/>
  <c r="M477" i="4"/>
  <c r="N477" i="4" s="1"/>
  <c r="M478" i="4"/>
  <c r="N478" i="4" s="1"/>
  <c r="M479" i="4"/>
  <c r="N479" i="4" s="1"/>
  <c r="M480" i="4"/>
  <c r="N480" i="4" s="1"/>
  <c r="M481" i="4"/>
  <c r="N481" i="4" s="1"/>
  <c r="M482" i="4"/>
  <c r="N482" i="4" s="1"/>
  <c r="M483" i="4"/>
  <c r="N483" i="4" s="1"/>
  <c r="M484" i="4"/>
  <c r="N484" i="4" s="1"/>
  <c r="M485" i="4"/>
  <c r="N485" i="4" s="1"/>
  <c r="M486" i="4"/>
  <c r="M487" i="4"/>
  <c r="N487" i="4" s="1"/>
  <c r="M488" i="4"/>
  <c r="N488" i="4" s="1"/>
  <c r="M489" i="4"/>
  <c r="N489" i="4" s="1"/>
  <c r="M490" i="4"/>
  <c r="N490" i="4" s="1"/>
  <c r="M491" i="4"/>
  <c r="M492" i="4"/>
  <c r="N492" i="4" s="1"/>
  <c r="M493" i="4"/>
  <c r="N493" i="4" s="1"/>
  <c r="M494" i="4"/>
  <c r="N494" i="4" s="1"/>
  <c r="M495" i="4"/>
  <c r="N495" i="4" s="1"/>
  <c r="M496" i="4"/>
  <c r="M497" i="4"/>
  <c r="N497" i="4" s="1"/>
  <c r="M498" i="4"/>
  <c r="N498" i="4" s="1"/>
  <c r="M499" i="4"/>
  <c r="N499" i="4" s="1"/>
  <c r="M500" i="4"/>
  <c r="N500" i="4" s="1"/>
  <c r="M501" i="4"/>
  <c r="N501" i="4" s="1"/>
  <c r="M502" i="4"/>
  <c r="N502" i="4" s="1"/>
  <c r="M503" i="4"/>
  <c r="N503" i="4" s="1"/>
  <c r="M504" i="4"/>
  <c r="N504" i="4" s="1"/>
  <c r="M505" i="4"/>
  <c r="N505" i="4" s="1"/>
  <c r="M506" i="4"/>
  <c r="N506" i="4" s="1"/>
  <c r="M507" i="4"/>
  <c r="M508" i="4"/>
  <c r="N508" i="4" s="1"/>
  <c r="M509" i="4"/>
  <c r="N509" i="4" s="1"/>
  <c r="M510" i="4"/>
  <c r="N510" i="4" s="1"/>
  <c r="M511" i="4"/>
  <c r="N511" i="4" s="1"/>
  <c r="M512" i="4"/>
  <c r="N512" i="4" s="1"/>
  <c r="M513" i="4"/>
  <c r="N513" i="4" s="1"/>
  <c r="M514" i="4"/>
  <c r="N514" i="4" s="1"/>
  <c r="M515" i="4"/>
  <c r="N515" i="4" s="1"/>
  <c r="M516" i="4"/>
  <c r="N516" i="4" s="1"/>
  <c r="M517" i="4"/>
  <c r="N517" i="4" s="1"/>
  <c r="M518" i="4"/>
  <c r="N518" i="4" s="1"/>
  <c r="M519" i="4"/>
  <c r="N519" i="4" s="1"/>
  <c r="M520" i="4"/>
  <c r="N520" i="4" s="1"/>
  <c r="M521" i="4"/>
  <c r="N521" i="4" s="1"/>
  <c r="M522" i="4"/>
  <c r="N522" i="4" s="1"/>
  <c r="M523" i="4"/>
  <c r="N523" i="4" s="1"/>
  <c r="M524" i="4"/>
  <c r="N524" i="4" s="1"/>
  <c r="M525" i="4"/>
  <c r="N525" i="4" s="1"/>
  <c r="M526" i="4"/>
  <c r="N526" i="4" s="1"/>
  <c r="M527" i="4"/>
  <c r="N527" i="4" s="1"/>
  <c r="M528" i="4"/>
  <c r="N528" i="4" s="1"/>
  <c r="M529" i="4"/>
  <c r="N529" i="4" s="1"/>
  <c r="M530" i="4"/>
  <c r="N530" i="4" s="1"/>
  <c r="M531" i="4"/>
  <c r="N531" i="4" s="1"/>
  <c r="M532" i="4"/>
  <c r="N532" i="4" s="1"/>
  <c r="M533" i="4"/>
  <c r="N533" i="4" s="1"/>
  <c r="M534" i="4"/>
  <c r="N534" i="4" s="1"/>
  <c r="M535" i="4"/>
  <c r="N535" i="4" s="1"/>
  <c r="M536" i="4"/>
  <c r="N536" i="4" s="1"/>
  <c r="M537" i="4"/>
  <c r="N537" i="4" s="1"/>
  <c r="M538" i="4"/>
  <c r="N538" i="4" s="1"/>
  <c r="M539" i="4"/>
  <c r="N539" i="4" s="1"/>
  <c r="M540" i="4"/>
  <c r="N540" i="4" s="1"/>
  <c r="M541" i="4"/>
  <c r="N541" i="4" s="1"/>
  <c r="M542" i="4"/>
  <c r="N542" i="4" s="1"/>
  <c r="M543" i="4"/>
  <c r="N543" i="4" s="1"/>
  <c r="M544" i="4"/>
  <c r="N544" i="4" s="1"/>
  <c r="M545" i="4"/>
  <c r="N545" i="4" s="1"/>
  <c r="M546" i="4"/>
  <c r="N546" i="4" s="1"/>
  <c r="M547" i="4"/>
  <c r="N547" i="4" s="1"/>
  <c r="M548" i="4"/>
  <c r="N548" i="4" s="1"/>
  <c r="M549" i="4"/>
  <c r="N549" i="4" s="1"/>
  <c r="M550" i="4"/>
  <c r="N550" i="4" s="1"/>
  <c r="M551" i="4"/>
  <c r="N551" i="4" s="1"/>
  <c r="M552" i="4"/>
  <c r="N552" i="4" s="1"/>
  <c r="M553" i="4"/>
  <c r="N553" i="4" s="1"/>
  <c r="M554" i="4"/>
  <c r="N554" i="4" s="1"/>
  <c r="M555" i="4"/>
  <c r="N555" i="4" s="1"/>
  <c r="M556" i="4"/>
  <c r="N556" i="4" s="1"/>
  <c r="M557" i="4"/>
  <c r="N557" i="4" s="1"/>
  <c r="M558" i="4"/>
  <c r="N558" i="4" s="1"/>
  <c r="M559" i="4"/>
  <c r="N559" i="4" s="1"/>
  <c r="M560" i="4"/>
  <c r="N560" i="4" s="1"/>
  <c r="M561" i="4"/>
  <c r="N561" i="4" s="1"/>
  <c r="M562" i="4"/>
  <c r="N562" i="4" s="1"/>
  <c r="M563" i="4"/>
  <c r="N563" i="4" s="1"/>
  <c r="M564" i="4"/>
  <c r="N564" i="4" s="1"/>
  <c r="M565" i="4"/>
  <c r="N565" i="4" s="1"/>
  <c r="M566" i="4"/>
  <c r="N566" i="4" s="1"/>
  <c r="M567" i="4"/>
  <c r="N567" i="4" s="1"/>
  <c r="M568" i="4"/>
  <c r="N568" i="4" s="1"/>
  <c r="M569" i="4"/>
  <c r="N569" i="4" s="1"/>
  <c r="M570" i="4"/>
  <c r="N570" i="4" s="1"/>
  <c r="M571" i="4"/>
  <c r="N571" i="4" s="1"/>
  <c r="M572" i="4"/>
  <c r="N572" i="4" s="1"/>
  <c r="M573" i="4"/>
  <c r="N573" i="4" s="1"/>
  <c r="M574" i="4"/>
  <c r="N574" i="4" s="1"/>
  <c r="M575" i="4"/>
  <c r="N575" i="4" s="1"/>
  <c r="M576" i="4"/>
  <c r="N576" i="4" s="1"/>
  <c r="M577" i="4"/>
  <c r="N577" i="4" s="1"/>
  <c r="M578" i="4"/>
  <c r="N578" i="4" s="1"/>
  <c r="M579" i="4"/>
  <c r="N579" i="4" s="1"/>
  <c r="M580" i="4"/>
  <c r="N580" i="4" s="1"/>
  <c r="M581" i="4"/>
  <c r="N581" i="4" s="1"/>
  <c r="M582" i="4"/>
  <c r="N582" i="4" s="1"/>
  <c r="M583" i="4"/>
  <c r="N583" i="4" s="1"/>
  <c r="M584" i="4"/>
  <c r="N584" i="4" s="1"/>
  <c r="M585" i="4"/>
  <c r="N585" i="4" s="1"/>
  <c r="M586" i="4"/>
  <c r="N586" i="4" s="1"/>
  <c r="M587" i="4"/>
  <c r="N587" i="4" s="1"/>
  <c r="M588" i="4"/>
  <c r="N588" i="4" s="1"/>
  <c r="M589" i="4"/>
  <c r="N589" i="4" s="1"/>
  <c r="M590" i="4"/>
  <c r="N590" i="4" s="1"/>
  <c r="M591" i="4"/>
  <c r="N591" i="4" s="1"/>
  <c r="M592" i="4"/>
  <c r="N592" i="4" s="1"/>
  <c r="M593" i="4"/>
  <c r="N593" i="4" s="1"/>
  <c r="M594" i="4"/>
  <c r="N594" i="4" s="1"/>
  <c r="M595" i="4"/>
  <c r="N595" i="4" s="1"/>
  <c r="M596" i="4"/>
  <c r="N596" i="4" s="1"/>
  <c r="M597" i="4"/>
  <c r="N597" i="4" s="1"/>
  <c r="M598" i="4"/>
  <c r="N598" i="4" s="1"/>
  <c r="M599" i="4"/>
  <c r="N599" i="4" s="1"/>
  <c r="M600" i="4"/>
  <c r="N600" i="4" s="1"/>
  <c r="M601" i="4"/>
  <c r="N601" i="4" s="1"/>
  <c r="M602" i="4"/>
  <c r="N602" i="4" s="1"/>
  <c r="M603" i="4"/>
  <c r="N603" i="4" s="1"/>
  <c r="M604" i="4"/>
  <c r="N604" i="4" s="1"/>
  <c r="M605" i="4"/>
  <c r="N605" i="4" s="1"/>
  <c r="M606" i="4"/>
  <c r="N606" i="4" s="1"/>
  <c r="M607" i="4"/>
  <c r="N607" i="4" s="1"/>
  <c r="M608" i="4"/>
  <c r="N608" i="4" s="1"/>
  <c r="M609" i="4"/>
  <c r="N609" i="4" s="1"/>
  <c r="M610" i="4"/>
  <c r="N610" i="4" s="1"/>
  <c r="M611" i="4"/>
  <c r="N611" i="4" s="1"/>
  <c r="M612" i="4"/>
  <c r="N612" i="4" s="1"/>
  <c r="M613" i="4"/>
  <c r="N613" i="4" s="1"/>
  <c r="M614" i="4"/>
  <c r="N614" i="4" s="1"/>
  <c r="M615" i="4"/>
  <c r="N615" i="4" s="1"/>
  <c r="M616" i="4"/>
  <c r="N616" i="4" s="1"/>
  <c r="M617" i="4"/>
  <c r="N617" i="4" s="1"/>
  <c r="M618" i="4"/>
  <c r="N618" i="4" s="1"/>
  <c r="M619" i="4"/>
  <c r="N619" i="4" s="1"/>
  <c r="M620" i="4"/>
  <c r="N620" i="4" s="1"/>
  <c r="M621" i="4"/>
  <c r="N621" i="4" s="1"/>
  <c r="M622" i="4"/>
  <c r="N622" i="4" s="1"/>
  <c r="M623" i="4"/>
  <c r="N623" i="4" s="1"/>
  <c r="M624" i="4"/>
  <c r="N624" i="4" s="1"/>
  <c r="M625" i="4"/>
  <c r="N625" i="4" s="1"/>
  <c r="M626" i="4"/>
  <c r="N626" i="4" s="1"/>
  <c r="M627" i="4"/>
  <c r="N627" i="4" s="1"/>
  <c r="M628" i="4"/>
  <c r="N628" i="4" s="1"/>
  <c r="M629" i="4"/>
  <c r="N629" i="4" s="1"/>
  <c r="M630" i="4"/>
  <c r="N630" i="4" s="1"/>
  <c r="M631" i="4"/>
  <c r="N631" i="4" s="1"/>
  <c r="M632" i="4"/>
  <c r="N632" i="4" s="1"/>
  <c r="M633" i="4"/>
  <c r="N633" i="4" s="1"/>
  <c r="M634" i="4"/>
  <c r="N634" i="4" s="1"/>
  <c r="M635" i="4"/>
  <c r="N635" i="4" s="1"/>
  <c r="M636" i="4"/>
  <c r="N636" i="4" s="1"/>
  <c r="M637" i="4"/>
  <c r="N637" i="4" s="1"/>
  <c r="M638" i="4"/>
  <c r="N638" i="4" s="1"/>
  <c r="M639" i="4"/>
  <c r="N639" i="4" s="1"/>
  <c r="M640" i="4"/>
  <c r="N640" i="4" s="1"/>
  <c r="M641" i="4"/>
  <c r="N641" i="4" s="1"/>
  <c r="M642" i="4"/>
  <c r="N642" i="4" s="1"/>
  <c r="M643" i="4"/>
  <c r="N643" i="4" s="1"/>
  <c r="M644" i="4"/>
  <c r="N644" i="4" s="1"/>
  <c r="M645" i="4"/>
  <c r="N645" i="4" s="1"/>
  <c r="M646" i="4"/>
  <c r="N646" i="4" s="1"/>
  <c r="M647" i="4"/>
  <c r="N647" i="4" s="1"/>
  <c r="M648" i="4"/>
  <c r="N648" i="4" s="1"/>
  <c r="M649" i="4"/>
  <c r="N649" i="4" s="1"/>
  <c r="M650" i="4"/>
  <c r="N650" i="4" s="1"/>
  <c r="M651" i="4"/>
  <c r="N651" i="4" s="1"/>
  <c r="M652" i="4"/>
  <c r="N652" i="4" s="1"/>
  <c r="M653" i="4"/>
  <c r="N653" i="4" s="1"/>
  <c r="M654" i="4"/>
  <c r="M655" i="4"/>
  <c r="N655" i="4" s="1"/>
  <c r="M656" i="4"/>
  <c r="N656" i="4" s="1"/>
  <c r="M657" i="4"/>
  <c r="N657" i="4" s="1"/>
  <c r="M658" i="4"/>
  <c r="N658" i="4" s="1"/>
  <c r="M659" i="4"/>
  <c r="N659" i="4" s="1"/>
  <c r="M660" i="4"/>
  <c r="N660" i="4" s="1"/>
  <c r="M661" i="4"/>
  <c r="M662" i="4"/>
  <c r="N662" i="4" s="1"/>
  <c r="M663" i="4"/>
  <c r="N663" i="4" s="1"/>
  <c r="M664" i="4"/>
  <c r="N664" i="4" s="1"/>
  <c r="M665" i="4"/>
  <c r="N665" i="4" s="1"/>
  <c r="M666" i="4"/>
  <c r="N666" i="4" s="1"/>
  <c r="M667" i="4"/>
  <c r="N667" i="4" s="1"/>
  <c r="M668" i="4"/>
  <c r="N668" i="4" s="1"/>
  <c r="M669" i="4"/>
  <c r="N669" i="4" s="1"/>
  <c r="M670" i="4"/>
  <c r="N670" i="4" s="1"/>
  <c r="M671" i="4"/>
  <c r="N671" i="4" s="1"/>
  <c r="M672" i="4"/>
  <c r="N672" i="4" s="1"/>
  <c r="M673" i="4"/>
  <c r="N673" i="4" s="1"/>
  <c r="M674" i="4"/>
  <c r="N674" i="4" s="1"/>
  <c r="M675" i="4"/>
  <c r="N675" i="4" s="1"/>
  <c r="M676" i="4"/>
  <c r="N676" i="4" s="1"/>
  <c r="M677" i="4"/>
  <c r="N677" i="4" s="1"/>
  <c r="M678" i="4"/>
  <c r="N678" i="4" s="1"/>
  <c r="M679" i="4"/>
  <c r="N679" i="4" s="1"/>
  <c r="M680" i="4"/>
  <c r="N680" i="4" s="1"/>
  <c r="M681" i="4"/>
  <c r="N681" i="4" s="1"/>
  <c r="M682" i="4"/>
  <c r="N682" i="4" s="1"/>
  <c r="M683" i="4"/>
  <c r="N683" i="4" s="1"/>
  <c r="M684" i="4"/>
  <c r="N684" i="4" s="1"/>
  <c r="M685" i="4"/>
  <c r="N685" i="4" s="1"/>
  <c r="M686" i="4"/>
  <c r="N686" i="4" s="1"/>
  <c r="M687" i="4"/>
  <c r="N687" i="4" s="1"/>
  <c r="M688" i="4"/>
  <c r="N688" i="4" s="1"/>
  <c r="M689" i="4"/>
  <c r="N689" i="4" s="1"/>
  <c r="M690" i="4"/>
  <c r="M691" i="4"/>
  <c r="N691" i="4" s="1"/>
  <c r="M692" i="4"/>
  <c r="N692" i="4" s="1"/>
  <c r="M693" i="4"/>
  <c r="N693" i="4" s="1"/>
  <c r="M694" i="4"/>
  <c r="N694" i="4" s="1"/>
  <c r="M695" i="4"/>
  <c r="N695" i="4" s="1"/>
  <c r="M696" i="4"/>
  <c r="N696" i="4" s="1"/>
  <c r="M697" i="4"/>
  <c r="N697" i="4" s="1"/>
  <c r="M698" i="4"/>
  <c r="N698" i="4" s="1"/>
  <c r="M699" i="4"/>
  <c r="N699" i="4" s="1"/>
  <c r="M700" i="4"/>
  <c r="N700" i="4" s="1"/>
  <c r="M701" i="4"/>
  <c r="N701" i="4" s="1"/>
  <c r="M702" i="4"/>
  <c r="N702" i="4" s="1"/>
  <c r="M703" i="4"/>
  <c r="N703" i="4" s="1"/>
  <c r="M704" i="4"/>
  <c r="N704" i="4" s="1"/>
  <c r="M705" i="4"/>
  <c r="N705" i="4" s="1"/>
  <c r="M706" i="4"/>
  <c r="N706" i="4" s="1"/>
  <c r="M707" i="4"/>
  <c r="N707" i="4" s="1"/>
  <c r="M708" i="4"/>
  <c r="N708" i="4" s="1"/>
  <c r="M709" i="4"/>
  <c r="N709" i="4" s="1"/>
  <c r="M710" i="4"/>
  <c r="N710" i="4" s="1"/>
  <c r="M711" i="4"/>
  <c r="N711" i="4" s="1"/>
  <c r="M712" i="4"/>
  <c r="N712" i="4" s="1"/>
  <c r="M713" i="4"/>
  <c r="N713" i="4" s="1"/>
  <c r="M714" i="4"/>
  <c r="N714" i="4" s="1"/>
  <c r="M715" i="4"/>
  <c r="N715" i="4" s="1"/>
  <c r="M716" i="4"/>
  <c r="N716" i="4" s="1"/>
  <c r="M717" i="4"/>
  <c r="N717" i="4" s="1"/>
  <c r="M718" i="4"/>
  <c r="N718" i="4" s="1"/>
  <c r="M719" i="4"/>
  <c r="N719" i="4" s="1"/>
  <c r="M720" i="4"/>
  <c r="N720" i="4" s="1"/>
  <c r="M721" i="4"/>
  <c r="N721" i="4" s="1"/>
  <c r="M722" i="4"/>
  <c r="N722" i="4" s="1"/>
  <c r="M723" i="4"/>
  <c r="N723" i="4" s="1"/>
  <c r="M724" i="4"/>
  <c r="N724" i="4" s="1"/>
  <c r="M725" i="4"/>
  <c r="N725" i="4" s="1"/>
  <c r="M726" i="4"/>
  <c r="N726" i="4" s="1"/>
  <c r="M727" i="4"/>
  <c r="N727" i="4" s="1"/>
  <c r="M728" i="4"/>
  <c r="N728" i="4" s="1"/>
  <c r="M729" i="4"/>
  <c r="N729" i="4" s="1"/>
  <c r="M730" i="4"/>
  <c r="N730" i="4" s="1"/>
  <c r="M731" i="4"/>
  <c r="N731" i="4" s="1"/>
  <c r="M732" i="4"/>
  <c r="N732" i="4" s="1"/>
  <c r="M733" i="4"/>
  <c r="N733" i="4" s="1"/>
  <c r="M734" i="4"/>
  <c r="N734" i="4" s="1"/>
  <c r="M735" i="4"/>
  <c r="N735" i="4" s="1"/>
  <c r="M736" i="4"/>
  <c r="N736" i="4" s="1"/>
  <c r="M737" i="4"/>
  <c r="N737" i="4" s="1"/>
  <c r="M738" i="4"/>
  <c r="N738" i="4" s="1"/>
  <c r="M739" i="4"/>
  <c r="N739" i="4" s="1"/>
  <c r="M740" i="4"/>
  <c r="N740" i="4" s="1"/>
  <c r="M741" i="4"/>
  <c r="N741" i="4" s="1"/>
  <c r="M742" i="4"/>
  <c r="N742" i="4" s="1"/>
  <c r="M743" i="4"/>
  <c r="N743" i="4" s="1"/>
  <c r="M744" i="4"/>
  <c r="N744" i="4" s="1"/>
  <c r="M745" i="4"/>
  <c r="N745" i="4" s="1"/>
  <c r="M746" i="4"/>
  <c r="N746" i="4" s="1"/>
  <c r="M747" i="4"/>
  <c r="N747" i="4" s="1"/>
  <c r="M748" i="4"/>
  <c r="N748" i="4" s="1"/>
  <c r="M749" i="4"/>
  <c r="N749" i="4" s="1"/>
  <c r="M750" i="4"/>
  <c r="N750" i="4" s="1"/>
  <c r="M751" i="4"/>
  <c r="N751" i="4" s="1"/>
  <c r="M752" i="4"/>
  <c r="N752" i="4" s="1"/>
  <c r="M753" i="4"/>
  <c r="N753" i="4" s="1"/>
  <c r="M754" i="4"/>
  <c r="N754" i="4" s="1"/>
  <c r="M755" i="4"/>
  <c r="N755" i="4" s="1"/>
  <c r="M756" i="4"/>
  <c r="N756" i="4" s="1"/>
  <c r="M757" i="4"/>
  <c r="N757" i="4" s="1"/>
  <c r="M758" i="4"/>
  <c r="N758" i="4" s="1"/>
  <c r="M759" i="4"/>
  <c r="N759" i="4" s="1"/>
  <c r="M760" i="4"/>
  <c r="N760" i="4" s="1"/>
  <c r="M761" i="4"/>
  <c r="N761" i="4" s="1"/>
  <c r="M762" i="4"/>
  <c r="N762" i="4" s="1"/>
  <c r="M763" i="4"/>
  <c r="N763" i="4" s="1"/>
  <c r="M764" i="4"/>
  <c r="N764" i="4" s="1"/>
  <c r="M765" i="4"/>
  <c r="N765" i="4" s="1"/>
  <c r="M766" i="4"/>
  <c r="N766" i="4" s="1"/>
  <c r="M767" i="4"/>
  <c r="N767" i="4" s="1"/>
  <c r="M768" i="4"/>
  <c r="N768" i="4" s="1"/>
  <c r="M769" i="4"/>
  <c r="N769" i="4" s="1"/>
  <c r="M770" i="4"/>
  <c r="N770" i="4" s="1"/>
  <c r="M771" i="4"/>
  <c r="N771" i="4" s="1"/>
  <c r="M772" i="4"/>
  <c r="N772" i="4" s="1"/>
  <c r="M773" i="4"/>
  <c r="N773" i="4" s="1"/>
  <c r="M774" i="4"/>
  <c r="N774" i="4" s="1"/>
  <c r="M775" i="4"/>
  <c r="N775" i="4" s="1"/>
  <c r="M776" i="4"/>
  <c r="N776" i="4" s="1"/>
  <c r="M777" i="4"/>
  <c r="N777" i="4" s="1"/>
  <c r="M778" i="4"/>
  <c r="N778" i="4" s="1"/>
  <c r="M779" i="4"/>
  <c r="N779" i="4" s="1"/>
  <c r="M780" i="4"/>
  <c r="N780" i="4" s="1"/>
  <c r="M781" i="4"/>
  <c r="N781" i="4" s="1"/>
  <c r="M782" i="4"/>
  <c r="N782" i="4" s="1"/>
  <c r="M783" i="4"/>
  <c r="N783" i="4" s="1"/>
  <c r="M784" i="4"/>
  <c r="N784" i="4" s="1"/>
  <c r="M785" i="4"/>
  <c r="N785" i="4" s="1"/>
  <c r="M786" i="4"/>
  <c r="N786" i="4" s="1"/>
  <c r="M787" i="4"/>
  <c r="N787" i="4" s="1"/>
  <c r="M788" i="4"/>
  <c r="N788" i="4" s="1"/>
  <c r="M789" i="4"/>
  <c r="N789" i="4" s="1"/>
  <c r="M790" i="4"/>
  <c r="N790" i="4" s="1"/>
  <c r="M791" i="4"/>
  <c r="N791" i="4" s="1"/>
  <c r="M792" i="4"/>
  <c r="N792" i="4" s="1"/>
  <c r="M793" i="4"/>
  <c r="N793" i="4" s="1"/>
  <c r="M794" i="4"/>
  <c r="N794" i="4" s="1"/>
  <c r="M795" i="4"/>
  <c r="N795" i="4" s="1"/>
  <c r="M796" i="4"/>
  <c r="N796" i="4" s="1"/>
  <c r="M797" i="4"/>
  <c r="N797" i="4" s="1"/>
  <c r="M798" i="4"/>
  <c r="N798" i="4" s="1"/>
  <c r="M799" i="4"/>
  <c r="N799" i="4" s="1"/>
  <c r="M800" i="4"/>
  <c r="N800" i="4" s="1"/>
  <c r="M801" i="4"/>
  <c r="N801" i="4" s="1"/>
  <c r="M802" i="4"/>
  <c r="M803" i="4"/>
  <c r="N803" i="4" s="1"/>
  <c r="M804" i="4"/>
  <c r="N804" i="4" s="1"/>
  <c r="M805" i="4"/>
  <c r="N805" i="4" s="1"/>
  <c r="M806" i="4"/>
  <c r="N806" i="4" s="1"/>
  <c r="M807" i="4"/>
  <c r="N807" i="4" s="1"/>
  <c r="M808" i="4"/>
  <c r="N808" i="4" s="1"/>
  <c r="M809" i="4"/>
  <c r="N809" i="4" s="1"/>
  <c r="M810" i="4"/>
  <c r="N810" i="4" s="1"/>
  <c r="M811" i="4"/>
  <c r="N811" i="4" s="1"/>
  <c r="M812" i="4"/>
  <c r="N812" i="4" s="1"/>
  <c r="M813" i="4"/>
  <c r="M814" i="4"/>
  <c r="N814" i="4" s="1"/>
  <c r="M815" i="4"/>
  <c r="N815" i="4" s="1"/>
  <c r="M816" i="4"/>
  <c r="N816" i="4" s="1"/>
  <c r="M817" i="4"/>
  <c r="N817" i="4" s="1"/>
  <c r="M818" i="4"/>
  <c r="N818" i="4" s="1"/>
  <c r="M819" i="4"/>
  <c r="N819" i="4" s="1"/>
  <c r="M820" i="4"/>
  <c r="N820" i="4" s="1"/>
  <c r="M821" i="4"/>
  <c r="N821" i="4" s="1"/>
  <c r="M822" i="4"/>
  <c r="M823" i="4"/>
  <c r="N823" i="4" s="1"/>
  <c r="M824" i="4"/>
  <c r="N824" i="4" s="1"/>
  <c r="M825" i="4"/>
  <c r="N825" i="4" s="1"/>
  <c r="M826" i="4"/>
  <c r="N826" i="4" s="1"/>
  <c r="M827" i="4"/>
  <c r="N827" i="4" s="1"/>
  <c r="M828" i="4"/>
  <c r="N828" i="4" s="1"/>
  <c r="M829" i="4"/>
  <c r="N829" i="4" s="1"/>
  <c r="M830" i="4"/>
  <c r="N830" i="4" s="1"/>
  <c r="M831" i="4"/>
  <c r="N831" i="4" s="1"/>
  <c r="M832" i="4"/>
  <c r="N832" i="4" s="1"/>
  <c r="M833" i="4"/>
  <c r="N833" i="4" s="1"/>
  <c r="M834" i="4"/>
  <c r="N834" i="4" s="1"/>
  <c r="M835" i="4"/>
  <c r="N835" i="4" s="1"/>
  <c r="M836" i="4"/>
  <c r="N836" i="4" s="1"/>
  <c r="M837" i="4"/>
  <c r="N837" i="4" s="1"/>
  <c r="M838" i="4"/>
  <c r="N838" i="4" s="1"/>
  <c r="M839" i="4"/>
  <c r="N839" i="4" s="1"/>
  <c r="M840" i="4"/>
  <c r="N840" i="4" s="1"/>
  <c r="M841" i="4"/>
  <c r="N841" i="4" s="1"/>
  <c r="M842" i="4"/>
  <c r="N842" i="4" s="1"/>
  <c r="M843" i="4"/>
  <c r="N843" i="4" s="1"/>
  <c r="M844" i="4"/>
  <c r="N844" i="4" s="1"/>
  <c r="M845" i="4"/>
  <c r="N845" i="4" s="1"/>
  <c r="M846" i="4"/>
  <c r="N846" i="4" s="1"/>
  <c r="M847" i="4"/>
  <c r="N847" i="4" s="1"/>
  <c r="M848" i="4"/>
  <c r="N848" i="4" s="1"/>
  <c r="M849" i="4"/>
  <c r="N849" i="4" s="1"/>
  <c r="M850" i="4"/>
  <c r="N850" i="4" s="1"/>
  <c r="M851" i="4"/>
  <c r="N851" i="4" s="1"/>
  <c r="M852" i="4"/>
  <c r="N852" i="4" s="1"/>
  <c r="M853" i="4"/>
  <c r="N853" i="4" s="1"/>
  <c r="M854" i="4"/>
  <c r="N854" i="4" s="1"/>
  <c r="M855" i="4"/>
  <c r="N855" i="4" s="1"/>
  <c r="M856" i="4"/>
  <c r="N856" i="4" s="1"/>
  <c r="M857" i="4"/>
  <c r="N857" i="4" s="1"/>
  <c r="M858" i="4"/>
  <c r="N858" i="4" s="1"/>
  <c r="M859" i="4"/>
  <c r="N859" i="4" s="1"/>
  <c r="M860" i="4"/>
  <c r="N860" i="4" s="1"/>
  <c r="M861" i="4"/>
  <c r="N861" i="4" s="1"/>
  <c r="M862" i="4"/>
  <c r="N862" i="4" s="1"/>
  <c r="M863" i="4"/>
  <c r="N863" i="4" s="1"/>
  <c r="M864" i="4"/>
  <c r="N864" i="4" s="1"/>
  <c r="M865" i="4"/>
  <c r="N865" i="4" s="1"/>
  <c r="M866" i="4"/>
  <c r="N866" i="4" s="1"/>
  <c r="M867" i="4"/>
  <c r="N867" i="4" s="1"/>
  <c r="M868" i="4"/>
  <c r="N868" i="4" s="1"/>
  <c r="M869" i="4"/>
  <c r="N869" i="4" s="1"/>
  <c r="M870" i="4"/>
  <c r="N870" i="4" s="1"/>
  <c r="M871" i="4"/>
  <c r="N871" i="4" s="1"/>
  <c r="M872" i="4"/>
  <c r="N872" i="4" s="1"/>
  <c r="M873" i="4"/>
  <c r="N873" i="4" s="1"/>
  <c r="M874" i="4"/>
  <c r="N874" i="4" s="1"/>
  <c r="M875" i="4"/>
  <c r="N875" i="4" s="1"/>
  <c r="M876" i="4"/>
  <c r="N876" i="4" s="1"/>
  <c r="M877" i="4"/>
  <c r="N877" i="4" s="1"/>
  <c r="M878" i="4"/>
  <c r="N878" i="4" s="1"/>
  <c r="M879" i="4"/>
  <c r="N879" i="4" s="1"/>
  <c r="M880" i="4"/>
  <c r="N880" i="4" s="1"/>
  <c r="M881" i="4"/>
  <c r="N881" i="4" s="1"/>
  <c r="M882" i="4"/>
  <c r="N882" i="4" s="1"/>
  <c r="M883" i="4"/>
  <c r="N883" i="4" s="1"/>
  <c r="M884" i="4"/>
  <c r="N884" i="4" s="1"/>
  <c r="M885" i="4"/>
  <c r="N885" i="4" s="1"/>
  <c r="M886" i="4"/>
  <c r="N886" i="4" s="1"/>
  <c r="M887" i="4"/>
  <c r="N887" i="4" s="1"/>
  <c r="M888" i="4"/>
  <c r="N888" i="4" s="1"/>
  <c r="M889" i="4"/>
  <c r="N889" i="4" s="1"/>
  <c r="M890" i="4"/>
  <c r="N890" i="4" s="1"/>
  <c r="M891" i="4"/>
  <c r="N891" i="4" s="1"/>
  <c r="M892" i="4"/>
  <c r="N892" i="4" s="1"/>
  <c r="M893" i="4"/>
  <c r="N893" i="4" s="1"/>
  <c r="M894" i="4"/>
  <c r="N894" i="4" s="1"/>
  <c r="M895" i="4"/>
  <c r="N895" i="4" s="1"/>
  <c r="M896" i="4"/>
  <c r="N896" i="4" s="1"/>
  <c r="M897" i="4"/>
  <c r="N897" i="4" s="1"/>
  <c r="M898" i="4"/>
  <c r="N898" i="4" s="1"/>
  <c r="M899" i="4"/>
  <c r="N899" i="4" s="1"/>
  <c r="M900" i="4"/>
  <c r="N900" i="4" s="1"/>
  <c r="M901" i="4"/>
  <c r="N901" i="4" s="1"/>
  <c r="M902" i="4"/>
  <c r="N902" i="4" s="1"/>
  <c r="M903" i="4"/>
  <c r="N903" i="4" s="1"/>
  <c r="M904" i="4"/>
  <c r="N904" i="4" s="1"/>
  <c r="M905" i="4"/>
  <c r="N905" i="4" s="1"/>
  <c r="M906" i="4"/>
  <c r="N906" i="4" s="1"/>
  <c r="M907" i="4"/>
  <c r="N907" i="4" s="1"/>
  <c r="M908" i="4"/>
  <c r="N908" i="4" s="1"/>
  <c r="M909" i="4"/>
  <c r="N909" i="4" s="1"/>
  <c r="M910" i="4"/>
  <c r="N910" i="4" s="1"/>
  <c r="M911" i="4"/>
  <c r="N911" i="4" s="1"/>
  <c r="M912" i="4"/>
  <c r="N912" i="4" s="1"/>
  <c r="M913" i="4"/>
  <c r="N913" i="4" s="1"/>
  <c r="M914" i="4"/>
  <c r="N914" i="4" s="1"/>
  <c r="M915" i="4"/>
  <c r="N915" i="4" s="1"/>
  <c r="M916" i="4"/>
  <c r="N916" i="4" s="1"/>
  <c r="M917" i="4"/>
  <c r="N917" i="4" s="1"/>
  <c r="M918" i="4"/>
  <c r="N918" i="4" s="1"/>
  <c r="M919" i="4"/>
  <c r="N919" i="4" s="1"/>
  <c r="M920" i="4"/>
  <c r="N920" i="4" s="1"/>
  <c r="M921" i="4"/>
  <c r="N921" i="4" s="1"/>
  <c r="M922" i="4"/>
  <c r="N922" i="4" s="1"/>
  <c r="M923" i="4"/>
  <c r="N923" i="4" s="1"/>
  <c r="M924" i="4"/>
  <c r="N924" i="4" s="1"/>
  <c r="M925" i="4"/>
  <c r="N925" i="4" s="1"/>
  <c r="M926" i="4"/>
  <c r="N926" i="4" s="1"/>
  <c r="M927" i="4"/>
  <c r="N927" i="4" s="1"/>
  <c r="M928" i="4"/>
  <c r="N928" i="4" s="1"/>
  <c r="M929" i="4"/>
  <c r="N929" i="4" s="1"/>
  <c r="M930" i="4"/>
  <c r="N930" i="4" s="1"/>
  <c r="M931" i="4"/>
  <c r="N931" i="4" s="1"/>
  <c r="M932" i="4"/>
  <c r="N932" i="4" s="1"/>
  <c r="M933" i="4"/>
  <c r="N933" i="4" s="1"/>
  <c r="M934" i="4"/>
  <c r="N934" i="4" s="1"/>
  <c r="M935" i="4"/>
  <c r="N935" i="4" s="1"/>
  <c r="M936" i="4"/>
  <c r="N936" i="4" s="1"/>
  <c r="M937" i="4"/>
  <c r="N937" i="4" s="1"/>
  <c r="M938" i="4"/>
  <c r="N938" i="4" s="1"/>
  <c r="M939" i="4"/>
  <c r="N939" i="4" s="1"/>
  <c r="M940" i="4"/>
  <c r="N940" i="4" s="1"/>
  <c r="M941" i="4"/>
  <c r="N941" i="4" s="1"/>
  <c r="M942" i="4"/>
  <c r="N942" i="4" s="1"/>
  <c r="M943" i="4"/>
  <c r="N943" i="4" s="1"/>
  <c r="M944" i="4"/>
  <c r="N944" i="4" s="1"/>
  <c r="M945" i="4"/>
  <c r="N945" i="4" s="1"/>
  <c r="M946" i="4"/>
  <c r="N946" i="4" s="1"/>
  <c r="M947" i="4"/>
  <c r="N947" i="4" s="1"/>
  <c r="M948" i="4"/>
  <c r="N948" i="4" s="1"/>
  <c r="M949" i="4"/>
  <c r="N949" i="4" s="1"/>
  <c r="M950" i="4"/>
  <c r="N950" i="4" s="1"/>
  <c r="M951" i="4"/>
  <c r="N951" i="4" s="1"/>
  <c r="M952" i="4"/>
  <c r="N952" i="4" s="1"/>
  <c r="M953" i="4"/>
  <c r="N953" i="4" s="1"/>
  <c r="M954" i="4"/>
  <c r="N954" i="4" s="1"/>
  <c r="M955" i="4"/>
  <c r="N955" i="4" s="1"/>
  <c r="M956" i="4"/>
  <c r="N956" i="4" s="1"/>
  <c r="M957" i="4"/>
  <c r="N957" i="4" s="1"/>
  <c r="M958" i="4"/>
  <c r="N958" i="4" s="1"/>
  <c r="M959" i="4"/>
  <c r="N959" i="4" s="1"/>
  <c r="M960" i="4"/>
  <c r="N960" i="4" s="1"/>
  <c r="M961" i="4"/>
  <c r="N961" i="4" s="1"/>
  <c r="M962" i="4"/>
  <c r="N962" i="4" s="1"/>
  <c r="M963" i="4"/>
  <c r="N963" i="4" s="1"/>
  <c r="M964" i="4"/>
  <c r="N964" i="4" s="1"/>
  <c r="M965" i="4"/>
  <c r="N965" i="4" s="1"/>
  <c r="M966" i="4"/>
  <c r="N966" i="4" s="1"/>
  <c r="M967" i="4"/>
  <c r="N967" i="4" s="1"/>
  <c r="M968" i="4"/>
  <c r="N968" i="4" s="1"/>
  <c r="M969" i="4"/>
  <c r="N969" i="4" s="1"/>
  <c r="M970" i="4"/>
  <c r="N970" i="4" s="1"/>
  <c r="M971" i="4"/>
  <c r="N971" i="4" s="1"/>
  <c r="M972" i="4"/>
  <c r="N972" i="4" s="1"/>
  <c r="M973" i="4"/>
  <c r="N973" i="4" s="1"/>
  <c r="M974" i="4"/>
  <c r="N974" i="4" s="1"/>
  <c r="M975" i="4"/>
  <c r="N975" i="4" s="1"/>
  <c r="M976" i="4"/>
  <c r="N976" i="4" s="1"/>
  <c r="M977" i="4"/>
  <c r="N977" i="4" s="1"/>
  <c r="M978" i="4"/>
  <c r="N978" i="4" s="1"/>
  <c r="M979" i="4"/>
  <c r="N979" i="4" s="1"/>
  <c r="M980" i="4"/>
  <c r="N980" i="4" s="1"/>
  <c r="M981" i="4"/>
  <c r="N981" i="4" s="1"/>
  <c r="M982" i="4"/>
  <c r="N982" i="4" s="1"/>
  <c r="M983" i="4"/>
  <c r="N983" i="4" s="1"/>
  <c r="M984" i="4"/>
  <c r="N984" i="4" s="1"/>
  <c r="M985" i="4"/>
  <c r="N985" i="4" s="1"/>
  <c r="M986" i="4"/>
  <c r="N986" i="4" s="1"/>
  <c r="M987" i="4"/>
  <c r="N987" i="4" s="1"/>
  <c r="M988" i="4"/>
  <c r="N988" i="4" s="1"/>
  <c r="M989" i="4"/>
  <c r="N989" i="4" s="1"/>
  <c r="M990" i="4"/>
  <c r="N990" i="4" s="1"/>
  <c r="M991" i="4"/>
  <c r="N991" i="4" s="1"/>
  <c r="M992" i="4"/>
  <c r="N992" i="4" s="1"/>
  <c r="M993" i="4"/>
  <c r="N993" i="4" s="1"/>
  <c r="M994" i="4"/>
  <c r="N994" i="4" s="1"/>
  <c r="M995" i="4"/>
  <c r="N995" i="4" s="1"/>
  <c r="M996" i="4"/>
  <c r="N996" i="4" s="1"/>
  <c r="M997" i="4"/>
  <c r="N997" i="4" s="1"/>
  <c r="M998" i="4"/>
  <c r="N998" i="4" s="1"/>
  <c r="M999" i="4"/>
  <c r="N999" i="4" s="1"/>
  <c r="M1000" i="4"/>
  <c r="N1000" i="4" s="1"/>
  <c r="M1001" i="4"/>
  <c r="N1001" i="4" s="1"/>
  <c r="M1002" i="4"/>
  <c r="N1002" i="4" s="1"/>
  <c r="M1003" i="4"/>
  <c r="N1003" i="4" s="1"/>
  <c r="M1004" i="4"/>
  <c r="N1004" i="4" s="1"/>
  <c r="M1005" i="4"/>
  <c r="N1005" i="4" s="1"/>
  <c r="M1006" i="4"/>
  <c r="N1006" i="4" s="1"/>
  <c r="M1007" i="4"/>
  <c r="N1007" i="4" s="1"/>
  <c r="M1008" i="4"/>
  <c r="N1008" i="4" s="1"/>
  <c r="M1009" i="4"/>
  <c r="N1009" i="4" s="1"/>
  <c r="M1010" i="4"/>
  <c r="N1010" i="4" s="1"/>
  <c r="M1011" i="4"/>
  <c r="N1011" i="4" s="1"/>
  <c r="M1012" i="4"/>
  <c r="N1012" i="4" s="1"/>
  <c r="M1013" i="4"/>
  <c r="N1013" i="4" s="1"/>
  <c r="M1014" i="4"/>
  <c r="N1014" i="4" s="1"/>
  <c r="M1015" i="4"/>
  <c r="N1015" i="4" s="1"/>
  <c r="M1016" i="4"/>
  <c r="N1016" i="4" s="1"/>
  <c r="M1017" i="4"/>
  <c r="N1017" i="4" s="1"/>
  <c r="M1018" i="4"/>
  <c r="N1018" i="4" s="1"/>
  <c r="M1019" i="4"/>
  <c r="N1019" i="4" s="1"/>
  <c r="M1020" i="4"/>
  <c r="N1020" i="4" s="1"/>
  <c r="M1021" i="4"/>
  <c r="N1021" i="4" s="1"/>
  <c r="M1022" i="4"/>
  <c r="N1022" i="4" s="1"/>
  <c r="M1023" i="4"/>
  <c r="N1023" i="4" s="1"/>
  <c r="M1024" i="4"/>
  <c r="N1024" i="4" s="1"/>
  <c r="M1025" i="4"/>
  <c r="N1025" i="4" s="1"/>
  <c r="M1026" i="4"/>
  <c r="N1026" i="4" s="1"/>
  <c r="M1027" i="4"/>
  <c r="N1027" i="4" s="1"/>
  <c r="M1028" i="4"/>
  <c r="N1028" i="4" s="1"/>
  <c r="M1029" i="4"/>
  <c r="N1029" i="4" s="1"/>
  <c r="M1030" i="4"/>
  <c r="N1030" i="4" s="1"/>
  <c r="M1031" i="4"/>
  <c r="N1031" i="4" s="1"/>
  <c r="M1032" i="4"/>
  <c r="N1032" i="4" s="1"/>
  <c r="M1033" i="4"/>
  <c r="N1033" i="4" s="1"/>
  <c r="M1034" i="4"/>
  <c r="N1034" i="4" s="1"/>
  <c r="M1035" i="4"/>
  <c r="N1035" i="4" s="1"/>
  <c r="M1036" i="4"/>
  <c r="N1036" i="4" s="1"/>
  <c r="M1037" i="4"/>
  <c r="N1037" i="4" s="1"/>
  <c r="M1038" i="4"/>
  <c r="N1038" i="4" s="1"/>
  <c r="M1039" i="4"/>
  <c r="N1039" i="4" s="1"/>
  <c r="M1040" i="4"/>
  <c r="N1040" i="4" s="1"/>
  <c r="M1041" i="4"/>
  <c r="N1041" i="4" s="1"/>
  <c r="M1042" i="4"/>
  <c r="N1042" i="4" s="1"/>
  <c r="M1043" i="4"/>
  <c r="N1043" i="4" s="1"/>
  <c r="M1044" i="4"/>
  <c r="N1044" i="4" s="1"/>
  <c r="M1045" i="4"/>
  <c r="N1045" i="4" s="1"/>
  <c r="M1046" i="4"/>
  <c r="N1046" i="4" s="1"/>
  <c r="M1047" i="4"/>
  <c r="N1047" i="4" s="1"/>
  <c r="M1048" i="4"/>
  <c r="N1048" i="4" s="1"/>
  <c r="M1049" i="4"/>
  <c r="N1049" i="4" s="1"/>
  <c r="M1050" i="4"/>
  <c r="N1050" i="4" s="1"/>
  <c r="M1051" i="4"/>
  <c r="N1051" i="4" s="1"/>
  <c r="M1052" i="4"/>
  <c r="N1052" i="4" s="1"/>
  <c r="M1053" i="4"/>
  <c r="N1053" i="4" s="1"/>
  <c r="M1054" i="4"/>
  <c r="N1054" i="4" s="1"/>
  <c r="M1055" i="4"/>
  <c r="N1055" i="4" s="1"/>
  <c r="M1056" i="4"/>
  <c r="N1056" i="4" s="1"/>
  <c r="M1057" i="4"/>
  <c r="N1057" i="4" s="1"/>
  <c r="M1058" i="4"/>
  <c r="N1058" i="4" s="1"/>
  <c r="M1059" i="4"/>
  <c r="N1059" i="4" s="1"/>
  <c r="M1060" i="4"/>
  <c r="N1060" i="4" s="1"/>
  <c r="M1061" i="4"/>
  <c r="N1061" i="4" s="1"/>
  <c r="M1062" i="4"/>
  <c r="N1062" i="4" s="1"/>
  <c r="M1063" i="4"/>
  <c r="N1063" i="4" s="1"/>
  <c r="M1064" i="4"/>
  <c r="N1064" i="4" s="1"/>
  <c r="M1065" i="4"/>
  <c r="N1065" i="4" s="1"/>
  <c r="M1066" i="4"/>
  <c r="N1066" i="4" s="1"/>
  <c r="M1067" i="4"/>
  <c r="N1067" i="4" s="1"/>
  <c r="M1068" i="4"/>
  <c r="N1068" i="4" s="1"/>
  <c r="M1069" i="4"/>
  <c r="N1069" i="4" s="1"/>
  <c r="M1070" i="4"/>
  <c r="N1070" i="4" s="1"/>
  <c r="M1071" i="4"/>
  <c r="N1071" i="4" s="1"/>
  <c r="M1072" i="4"/>
  <c r="N1072" i="4" s="1"/>
  <c r="M1073" i="4"/>
  <c r="N1073" i="4" s="1"/>
  <c r="M1074" i="4"/>
  <c r="N1074" i="4" s="1"/>
  <c r="M1075" i="4"/>
  <c r="N1075" i="4" s="1"/>
  <c r="M1076" i="4"/>
  <c r="N1076" i="4" s="1"/>
  <c r="M1077" i="4"/>
  <c r="N1077" i="4" s="1"/>
  <c r="M1078" i="4"/>
  <c r="N1078" i="4" s="1"/>
  <c r="M1079" i="4"/>
  <c r="N1079" i="4" s="1"/>
  <c r="M1080" i="4"/>
  <c r="N1080" i="4" s="1"/>
  <c r="M1081" i="4"/>
  <c r="N1081" i="4" s="1"/>
  <c r="M1082" i="4"/>
  <c r="N1082" i="4" s="1"/>
  <c r="M1083" i="4"/>
  <c r="N1083" i="4" s="1"/>
  <c r="M1084" i="4"/>
  <c r="N1084" i="4" s="1"/>
  <c r="M1085" i="4"/>
  <c r="N1085" i="4" s="1"/>
  <c r="M1086" i="4"/>
  <c r="N1086" i="4" s="1"/>
  <c r="M1087" i="4"/>
  <c r="N1087" i="4" s="1"/>
  <c r="M1088" i="4"/>
  <c r="N1088" i="4" s="1"/>
  <c r="M1089" i="4"/>
  <c r="N1089" i="4" s="1"/>
  <c r="M1090" i="4"/>
  <c r="N1090" i="4" s="1"/>
  <c r="M1091" i="4"/>
  <c r="N1091" i="4" s="1"/>
  <c r="M1092" i="4"/>
  <c r="N1092" i="4" s="1"/>
  <c r="M1093" i="4"/>
  <c r="N1093" i="4" s="1"/>
  <c r="M1094" i="4"/>
  <c r="N1094" i="4" s="1"/>
  <c r="M1095" i="4"/>
  <c r="N1095" i="4" s="1"/>
  <c r="M1096" i="4"/>
  <c r="N1096" i="4" s="1"/>
  <c r="M1097" i="4"/>
  <c r="N1097" i="4" s="1"/>
  <c r="M1098" i="4"/>
  <c r="N1098" i="4" s="1"/>
  <c r="M1099" i="4"/>
  <c r="N1099" i="4" s="1"/>
  <c r="M1100" i="4"/>
  <c r="N1100" i="4" s="1"/>
  <c r="M1101" i="4"/>
  <c r="N1101" i="4" s="1"/>
  <c r="M1102" i="4"/>
  <c r="N1102" i="4" s="1"/>
  <c r="M1103" i="4"/>
  <c r="N1103" i="4" s="1"/>
  <c r="M1104" i="4"/>
  <c r="N1104" i="4" s="1"/>
  <c r="M1105" i="4"/>
  <c r="N1105" i="4" s="1"/>
  <c r="M1106" i="4"/>
  <c r="N1106" i="4" s="1"/>
  <c r="M1107" i="4"/>
  <c r="N1107" i="4" s="1"/>
  <c r="M1108" i="4"/>
  <c r="N1108" i="4" s="1"/>
  <c r="M1109" i="4"/>
  <c r="N1109" i="4" s="1"/>
  <c r="M1110" i="4"/>
  <c r="N1110" i="4" s="1"/>
  <c r="M1111" i="4"/>
  <c r="N1111" i="4" s="1"/>
  <c r="M1112" i="4"/>
  <c r="N1112" i="4" s="1"/>
  <c r="M1113" i="4"/>
  <c r="N1113" i="4" s="1"/>
  <c r="M1114" i="4"/>
  <c r="N1114" i="4" s="1"/>
  <c r="M1115" i="4"/>
  <c r="N1115" i="4" s="1"/>
  <c r="M1116" i="4"/>
  <c r="N1116" i="4" s="1"/>
  <c r="M1117" i="4"/>
  <c r="N1117" i="4" s="1"/>
  <c r="M1118" i="4"/>
  <c r="N1118" i="4" s="1"/>
  <c r="M1119" i="4"/>
  <c r="N1119" i="4" s="1"/>
  <c r="M1120" i="4"/>
  <c r="N1120" i="4" s="1"/>
  <c r="M1121" i="4"/>
  <c r="N1121" i="4" s="1"/>
  <c r="M1122" i="4"/>
  <c r="N1122" i="4" s="1"/>
  <c r="M1123" i="4"/>
  <c r="N1123" i="4" s="1"/>
  <c r="M1124" i="4"/>
  <c r="N1124" i="4" s="1"/>
  <c r="M1125" i="4"/>
  <c r="N1125" i="4" s="1"/>
  <c r="M1126" i="4"/>
  <c r="N1126" i="4" s="1"/>
  <c r="M1127" i="4"/>
  <c r="N1127" i="4" s="1"/>
  <c r="M1128" i="4"/>
  <c r="N1128" i="4" s="1"/>
  <c r="M1129" i="4"/>
  <c r="N1129" i="4" s="1"/>
  <c r="M1130" i="4"/>
  <c r="N1130" i="4" s="1"/>
  <c r="M1131" i="4"/>
  <c r="N1131" i="4" s="1"/>
  <c r="M1132" i="4"/>
  <c r="N1132" i="4" s="1"/>
  <c r="M1133" i="4"/>
  <c r="N1133" i="4" s="1"/>
  <c r="M1134" i="4"/>
  <c r="N1134" i="4" s="1"/>
  <c r="M1135" i="4"/>
  <c r="N1135" i="4" s="1"/>
  <c r="M1136" i="4"/>
  <c r="N1136" i="4" s="1"/>
  <c r="M1137" i="4"/>
  <c r="N1137" i="4" s="1"/>
  <c r="M1138" i="4"/>
  <c r="N1138" i="4" s="1"/>
  <c r="M1139" i="4"/>
  <c r="N1139" i="4" s="1"/>
  <c r="M1140" i="4"/>
  <c r="N1140" i="4" s="1"/>
  <c r="M1141" i="4"/>
  <c r="N1141" i="4" s="1"/>
  <c r="M1142" i="4"/>
  <c r="N1142" i="4" s="1"/>
  <c r="M1143" i="4"/>
  <c r="N1143" i="4" s="1"/>
  <c r="M1144" i="4"/>
  <c r="N1144" i="4" s="1"/>
  <c r="M1145" i="4"/>
  <c r="N1145" i="4" s="1"/>
  <c r="M1146" i="4"/>
  <c r="N1146" i="4" s="1"/>
  <c r="M1147" i="4"/>
  <c r="N1147" i="4" s="1"/>
  <c r="M1148" i="4"/>
  <c r="N1148" i="4" s="1"/>
  <c r="M1149" i="4"/>
  <c r="N1149" i="4" s="1"/>
  <c r="M1150" i="4"/>
  <c r="N1150" i="4" s="1"/>
  <c r="N2" i="4"/>
  <c r="N3" i="4"/>
  <c r="N5" i="4"/>
  <c r="N9" i="4"/>
  <c r="N10" i="4"/>
  <c r="N11" i="4"/>
  <c r="N12" i="4"/>
  <c r="N13" i="4"/>
  <c r="N14" i="4"/>
  <c r="N15" i="4"/>
  <c r="N17" i="4"/>
  <c r="N19" i="4"/>
  <c r="N21" i="4"/>
  <c r="N22" i="4"/>
  <c r="N25" i="4"/>
  <c r="N26" i="4"/>
  <c r="N28" i="4"/>
  <c r="N29" i="4"/>
  <c r="N31" i="4"/>
  <c r="N32" i="4"/>
  <c r="N33" i="4"/>
  <c r="N35" i="4"/>
  <c r="N37" i="4"/>
  <c r="N38" i="4"/>
  <c r="N39" i="4"/>
  <c r="N41" i="4"/>
  <c r="N43" i="4"/>
  <c r="N44" i="4"/>
  <c r="N45" i="4"/>
  <c r="N47" i="4"/>
  <c r="N49" i="4"/>
  <c r="N50" i="4"/>
  <c r="N51" i="4"/>
  <c r="N53" i="4"/>
  <c r="N55" i="4"/>
  <c r="N56" i="4"/>
  <c r="N57" i="4"/>
  <c r="N58" i="4"/>
  <c r="N59" i="4"/>
  <c r="N61" i="4"/>
  <c r="N62" i="4"/>
  <c r="N63" i="4"/>
  <c r="N65" i="4"/>
  <c r="N67" i="4"/>
  <c r="N68" i="4"/>
  <c r="N69" i="4"/>
  <c r="N70" i="4"/>
  <c r="N71" i="4"/>
  <c r="N74" i="4"/>
  <c r="N76" i="4"/>
  <c r="N79" i="4"/>
  <c r="N80" i="4"/>
  <c r="N83" i="4"/>
  <c r="N86" i="4"/>
  <c r="N89" i="4"/>
  <c r="N91" i="4"/>
  <c r="N92" i="4"/>
  <c r="N94" i="4"/>
  <c r="N95" i="4"/>
  <c r="N97" i="4"/>
  <c r="N98" i="4"/>
  <c r="N99" i="4"/>
  <c r="N101" i="4"/>
  <c r="N103" i="4"/>
  <c r="N104" i="4"/>
  <c r="N105" i="4"/>
  <c r="N106" i="4"/>
  <c r="N109" i="4"/>
  <c r="N110" i="4"/>
  <c r="N112" i="4"/>
  <c r="N113" i="4"/>
  <c r="N115" i="4"/>
  <c r="N116" i="4"/>
  <c r="N117" i="4"/>
  <c r="N118" i="4"/>
  <c r="N121" i="4"/>
  <c r="N123" i="4"/>
  <c r="N125" i="4"/>
  <c r="N130" i="4"/>
  <c r="N131" i="4"/>
  <c r="N133" i="4"/>
  <c r="N134" i="4"/>
  <c r="N135" i="4"/>
  <c r="N136" i="4"/>
  <c r="N137" i="4"/>
  <c r="N138" i="4"/>
  <c r="N143" i="4"/>
  <c r="N145" i="4"/>
  <c r="N146" i="4"/>
  <c r="N147" i="4"/>
  <c r="N149" i="4"/>
  <c r="N150" i="4"/>
  <c r="N151" i="4"/>
  <c r="N152" i="4"/>
  <c r="N155" i="4"/>
  <c r="N161" i="4"/>
  <c r="N162" i="4"/>
  <c r="N163" i="4"/>
  <c r="N164" i="4"/>
  <c r="N165" i="4"/>
  <c r="N170" i="4"/>
  <c r="N176" i="4"/>
  <c r="N177" i="4"/>
  <c r="N178" i="4"/>
  <c r="N181" i="4"/>
  <c r="N182" i="4"/>
  <c r="N183" i="4"/>
  <c r="N185" i="4"/>
  <c r="N186" i="4"/>
  <c r="N187" i="4"/>
  <c r="N191" i="4"/>
  <c r="N194" i="4"/>
  <c r="N195" i="4"/>
  <c r="N200" i="4"/>
  <c r="N201" i="4"/>
  <c r="N202" i="4"/>
  <c r="N203" i="4"/>
  <c r="N206" i="4"/>
  <c r="N207" i="4"/>
  <c r="N210" i="4"/>
  <c r="N211" i="4"/>
  <c r="N215" i="4"/>
  <c r="N217" i="4"/>
  <c r="N218" i="4"/>
  <c r="N220" i="4"/>
  <c r="N224" i="4"/>
  <c r="N225" i="4"/>
  <c r="N227" i="4"/>
  <c r="N229" i="4"/>
  <c r="N230" i="4"/>
  <c r="N234" i="4"/>
  <c r="N236" i="4"/>
  <c r="N237" i="4"/>
  <c r="N242" i="4"/>
  <c r="N243" i="4"/>
  <c r="N244" i="4"/>
  <c r="N246" i="4"/>
  <c r="N249" i="4"/>
  <c r="N250" i="4"/>
  <c r="N253" i="4"/>
  <c r="N254" i="4"/>
  <c r="N257" i="4"/>
  <c r="N258" i="4"/>
  <c r="N262" i="4"/>
  <c r="N265" i="4"/>
  <c r="N266" i="4"/>
  <c r="N267" i="4"/>
  <c r="N268" i="4"/>
  <c r="N279" i="4"/>
  <c r="N281" i="4"/>
  <c r="N282" i="4"/>
  <c r="N286" i="4"/>
  <c r="N287" i="4"/>
  <c r="N289" i="4"/>
  <c r="N291" i="4"/>
  <c r="N296" i="4"/>
  <c r="N297" i="4"/>
  <c r="N301" i="4"/>
  <c r="N302" i="4"/>
  <c r="N309" i="4"/>
  <c r="N313" i="4"/>
  <c r="N315" i="4"/>
  <c r="N318" i="4"/>
  <c r="N320" i="4"/>
  <c r="N321" i="4"/>
  <c r="N322" i="4"/>
  <c r="N326" i="4"/>
  <c r="N327" i="4"/>
  <c r="N328" i="4"/>
  <c r="N333" i="4"/>
  <c r="N345" i="4"/>
  <c r="N347" i="4"/>
  <c r="N354" i="4"/>
  <c r="N357" i="4"/>
  <c r="N361" i="4"/>
  <c r="N363" i="4"/>
  <c r="N364" i="4"/>
  <c r="N376" i="4"/>
  <c r="N380" i="4"/>
  <c r="N381" i="4"/>
  <c r="N390" i="4"/>
  <c r="N393" i="4"/>
  <c r="N397" i="4"/>
  <c r="N401" i="4"/>
  <c r="N411" i="4"/>
  <c r="N421" i="4"/>
  <c r="N431" i="4"/>
  <c r="N442" i="4"/>
  <c r="N450" i="4"/>
  <c r="N471" i="4"/>
  <c r="N486" i="4"/>
  <c r="N491" i="4"/>
  <c r="N496" i="4"/>
  <c r="N507" i="4"/>
  <c r="N654" i="4"/>
  <c r="N661" i="4"/>
  <c r="N690" i="4"/>
  <c r="N802" i="4"/>
  <c r="N813" i="4"/>
  <c r="N822" i="4"/>
  <c r="AE993" i="3" l="1"/>
  <c r="AE921" i="3"/>
  <c r="AE537" i="3"/>
  <c r="AE297" i="3"/>
  <c r="AE93" i="3"/>
  <c r="AE695" i="3"/>
  <c r="AE83" i="3"/>
  <c r="AE1031" i="3"/>
  <c r="AE1019" i="3"/>
  <c r="AE1007" i="3"/>
  <c r="AE995" i="3"/>
  <c r="AE983" i="3"/>
  <c r="AE971" i="3"/>
  <c r="AE959" i="3"/>
  <c r="AE947" i="3"/>
  <c r="AE935" i="3"/>
  <c r="AE923" i="3"/>
  <c r="AE911" i="3"/>
  <c r="AE899" i="3"/>
  <c r="AE887" i="3"/>
  <c r="AE875" i="3"/>
  <c r="AE863" i="3"/>
  <c r="AE851" i="3"/>
  <c r="AE839" i="3"/>
  <c r="AE827" i="3"/>
  <c r="AE815" i="3"/>
  <c r="AE803" i="3"/>
  <c r="AE791" i="3"/>
  <c r="AE779" i="3"/>
  <c r="AE767" i="3"/>
  <c r="AE755" i="3"/>
  <c r="AE743" i="3"/>
  <c r="AE731" i="3"/>
  <c r="AE719" i="3"/>
  <c r="AE707" i="3"/>
  <c r="AE683" i="3"/>
  <c r="AE671" i="3"/>
  <c r="AE647" i="3"/>
  <c r="AE635" i="3"/>
  <c r="AE623" i="3"/>
  <c r="AE611" i="3"/>
  <c r="AE599" i="3"/>
  <c r="AE587" i="3"/>
  <c r="AE575" i="3"/>
  <c r="AE563" i="3"/>
  <c r="AE551" i="3"/>
  <c r="AE539" i="3"/>
  <c r="AE527" i="3"/>
  <c r="AE515" i="3"/>
  <c r="AE503" i="3"/>
  <c r="AE491" i="3"/>
  <c r="AE479" i="3"/>
  <c r="AE467" i="3"/>
  <c r="AE455" i="3"/>
  <c r="AE443" i="3"/>
  <c r="AE431" i="3"/>
  <c r="AE419" i="3"/>
  <c r="AE407" i="3"/>
  <c r="AE395" i="3"/>
  <c r="AE383" i="3"/>
  <c r="AE371" i="3"/>
  <c r="AE359" i="3"/>
  <c r="AE347" i="3"/>
  <c r="AE335" i="3"/>
  <c r="AE323" i="3"/>
  <c r="AE311" i="3"/>
  <c r="AE299" i="3"/>
  <c r="AE287" i="3"/>
  <c r="AE275" i="3"/>
  <c r="AE263" i="3"/>
  <c r="AE251" i="3"/>
  <c r="AE239" i="3"/>
  <c r="AE227" i="3"/>
  <c r="AE215" i="3"/>
  <c r="AE203" i="3"/>
  <c r="AE191" i="3"/>
  <c r="AE179" i="3"/>
  <c r="AE167" i="3"/>
  <c r="AE155" i="3"/>
  <c r="AE143" i="3"/>
  <c r="AE131" i="3"/>
  <c r="AE119" i="3"/>
  <c r="AE107" i="3"/>
  <c r="AE95" i="3"/>
  <c r="AE71" i="3"/>
  <c r="AE59" i="3"/>
  <c r="AE47" i="3"/>
  <c r="AE35" i="3"/>
  <c r="AE23" i="3"/>
  <c r="AE11" i="3"/>
  <c r="AE1041" i="3"/>
  <c r="AE1017" i="3"/>
  <c r="AE897" i="3"/>
  <c r="AE873" i="3"/>
  <c r="AE861" i="3"/>
  <c r="AE753" i="3"/>
  <c r="AE729" i="3"/>
  <c r="AE717" i="3"/>
  <c r="AE189" i="3"/>
  <c r="AE129" i="3"/>
  <c r="AE45" i="3"/>
  <c r="AE1039" i="3"/>
  <c r="AE1015" i="3"/>
  <c r="AE1003" i="3"/>
  <c r="AE991" i="3"/>
  <c r="AE979" i="3"/>
  <c r="AE967" i="3"/>
  <c r="AE955" i="3"/>
  <c r="AE943" i="3"/>
  <c r="AE919" i="3"/>
  <c r="AE871" i="3"/>
  <c r="AE847" i="3"/>
  <c r="AE823" i="3"/>
  <c r="AE811" i="3"/>
  <c r="AE799" i="3"/>
  <c r="AE787" i="3"/>
  <c r="AE775" i="3"/>
  <c r="AE763" i="3"/>
  <c r="AE751" i="3"/>
  <c r="AE739" i="3"/>
  <c r="AE727" i="3"/>
  <c r="AE703" i="3"/>
  <c r="AE691" i="3"/>
  <c r="AE679" i="3"/>
  <c r="AE655" i="3"/>
  <c r="AE631" i="3"/>
  <c r="AE619" i="3"/>
  <c r="AE607" i="3"/>
  <c r="AE595" i="3"/>
  <c r="AE535" i="3"/>
  <c r="AE523" i="3"/>
  <c r="AE511" i="3"/>
  <c r="AE499" i="3"/>
  <c r="AE487" i="3"/>
  <c r="AE463" i="3"/>
  <c r="AE427" i="3"/>
  <c r="AE415" i="3"/>
  <c r="AE403" i="3"/>
  <c r="AE367" i="3"/>
  <c r="AE343" i="3"/>
  <c r="AE331" i="3"/>
  <c r="AE319" i="3"/>
  <c r="AE307" i="3"/>
  <c r="AE259" i="3"/>
  <c r="AE235" i="3"/>
  <c r="AE223" i="3"/>
  <c r="AE211" i="3"/>
  <c r="AE199" i="3"/>
  <c r="AE175" i="3"/>
  <c r="AE139" i="3"/>
  <c r="AE127" i="3"/>
  <c r="AE115" i="3"/>
  <c r="AE79" i="3"/>
  <c r="AE55" i="3"/>
  <c r="AE43" i="3"/>
  <c r="AE31" i="3"/>
  <c r="AE19" i="3"/>
  <c r="AE7" i="3"/>
  <c r="AE593" i="3"/>
  <c r="AE437" i="3"/>
  <c r="AE317" i="3"/>
  <c r="AE987" i="3"/>
  <c r="AE831" i="3"/>
  <c r="AE411" i="3"/>
  <c r="AE351" i="3"/>
  <c r="AE159" i="3"/>
  <c r="AE99" i="3"/>
  <c r="AE1033" i="3"/>
  <c r="AE985" i="3"/>
  <c r="AE949" i="3"/>
  <c r="AE937" i="3"/>
  <c r="AE913" i="3"/>
  <c r="AE901" i="3"/>
  <c r="AE865" i="3"/>
  <c r="AE793" i="3"/>
  <c r="AE769" i="3"/>
  <c r="AE721" i="3"/>
  <c r="AE709" i="3"/>
  <c r="AE673" i="3"/>
  <c r="AE637" i="3"/>
  <c r="AE541" i="3"/>
  <c r="AE517" i="3"/>
  <c r="AE349" i="3"/>
  <c r="AE253" i="3"/>
  <c r="AE229" i="3"/>
  <c r="AE61" i="3"/>
  <c r="AE982" i="3"/>
  <c r="AE862" i="3"/>
  <c r="AE1022" i="3"/>
  <c r="AE1010" i="3"/>
  <c r="AE998" i="3"/>
  <c r="AE974" i="3"/>
  <c r="AE962" i="3"/>
  <c r="AE938" i="3"/>
  <c r="AE866" i="3"/>
  <c r="AE854" i="3"/>
  <c r="AE830" i="3"/>
  <c r="AE818" i="3"/>
  <c r="AE794" i="3"/>
  <c r="AE770" i="3"/>
  <c r="AE758" i="3"/>
  <c r="AE746" i="3"/>
  <c r="AE614" i="3"/>
  <c r="AE566" i="3"/>
  <c r="AE530" i="3"/>
  <c r="AE494" i="3"/>
  <c r="AE470" i="3"/>
  <c r="AE422" i="3"/>
  <c r="AE398" i="3"/>
  <c r="AE386" i="3"/>
  <c r="AE326" i="3"/>
  <c r="AE278" i="3"/>
  <c r="AE242" i="3"/>
  <c r="AE206" i="3"/>
  <c r="AE182" i="3"/>
  <c r="AE134" i="3"/>
  <c r="AE110" i="3"/>
  <c r="AE98" i="3"/>
  <c r="AE38" i="3"/>
  <c r="AE26" i="3"/>
  <c r="AE2" i="3"/>
  <c r="AE950" i="3"/>
  <c r="AE926" i="3"/>
  <c r="AE878" i="3"/>
  <c r="AE806" i="3"/>
  <c r="AE782" i="3"/>
  <c r="AE734" i="3"/>
  <c r="AE662" i="3"/>
  <c r="AE650" i="3"/>
  <c r="AE626" i="3"/>
  <c r="AE590" i="3"/>
  <c r="AE578" i="3"/>
  <c r="AE554" i="3"/>
  <c r="AE518" i="3"/>
  <c r="AE506" i="3"/>
  <c r="AE482" i="3"/>
  <c r="AE446" i="3"/>
  <c r="AE434" i="3"/>
  <c r="AE410" i="3"/>
  <c r="AE374" i="3"/>
  <c r="AE362" i="3"/>
  <c r="AE338" i="3"/>
  <c r="AE302" i="3"/>
  <c r="AE290" i="3"/>
  <c r="AE266" i="3"/>
  <c r="AE230" i="3"/>
  <c r="AE218" i="3"/>
  <c r="AE194" i="3"/>
  <c r="AE158" i="3"/>
  <c r="AE146" i="3"/>
  <c r="AE122" i="3"/>
  <c r="AE86" i="3"/>
  <c r="AE74" i="3"/>
  <c r="AE50" i="3"/>
  <c r="AE14" i="3"/>
  <c r="AE1030" i="3"/>
  <c r="AE910" i="3"/>
  <c r="AE886" i="3"/>
  <c r="AE838" i="3"/>
  <c r="AE766" i="3"/>
  <c r="AE742" i="3"/>
  <c r="AE694" i="3"/>
  <c r="AE658" i="3"/>
  <c r="AE646" i="3"/>
  <c r="AE634" i="3"/>
  <c r="AE622" i="3"/>
  <c r="AE610" i="3"/>
  <c r="AE598" i="3"/>
  <c r="AE586" i="3"/>
  <c r="AE574" i="3"/>
  <c r="AE562" i="3"/>
  <c r="AE550" i="3"/>
  <c r="AE538" i="3"/>
  <c r="AE526" i="3"/>
  <c r="AE514" i="3"/>
  <c r="AE502" i="3"/>
  <c r="AE490" i="3"/>
  <c r="AE478" i="3"/>
  <c r="AE466" i="3"/>
  <c r="AE454" i="3"/>
  <c r="AE442" i="3"/>
  <c r="AE430" i="3"/>
  <c r="AE418" i="3"/>
  <c r="AE406" i="3"/>
  <c r="AE394" i="3"/>
  <c r="AE382" i="3"/>
  <c r="AE370" i="3"/>
  <c r="AE358" i="3"/>
  <c r="AE346" i="3"/>
  <c r="AE334" i="3"/>
  <c r="AE322" i="3"/>
  <c r="AE310" i="3"/>
  <c r="AE298" i="3"/>
  <c r="AE286" i="3"/>
  <c r="AE274" i="3"/>
  <c r="AE262" i="3"/>
  <c r="AE250" i="3"/>
  <c r="AE238" i="3"/>
  <c r="AE226" i="3"/>
  <c r="AE214" i="3"/>
  <c r="AE202" i="3"/>
  <c r="AE190" i="3"/>
  <c r="AE178" i="3"/>
  <c r="AE166" i="3"/>
  <c r="AE154" i="3"/>
  <c r="AE142" i="3"/>
  <c r="AE130" i="3"/>
  <c r="AE118" i="3"/>
  <c r="AE106" i="3"/>
  <c r="AE94" i="3"/>
  <c r="AE82" i="3"/>
  <c r="AE70" i="3"/>
  <c r="AE58" i="3"/>
  <c r="AE46" i="3"/>
  <c r="AE34" i="3"/>
  <c r="AE22" i="3"/>
  <c r="AE33" i="3"/>
  <c r="AE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D4504-AA28-9E42-9788-F5E81D7E9D4F}" keepAlive="1" name="Consulta - appointments-complete-FULL-2025-08-03T19-53-00" description="Conexão com a consulta 'appointments-complete-FULL-2025-08-03T19-53-00' na pasta de trabalho." type="5" refreshedVersion="8" background="1" saveData="1">
    <dbPr connection="Provider=Microsoft.Mashup.OleDb.1;Data Source=$Workbook$;Location=appointments-complete-FULL-2025-08-03T19-53-00;Extended Properties=&quot;&quot;" command="SELECT * FROM [appointments-complete-FULL-2025-08-03T19-53-00]"/>
  </connection>
  <connection id="2" xr16:uid="{CC71DC04-6483-DC4E-BBF6-0024B0D6151B}" keepAlive="1" name="Consulta - conversation-summary-by-conversation-2025-08-03T20-06-04" description="Conexão com a consulta 'conversation-summary-by-conversation-2025-08-03T20-06-04' na pasta de trabalho." type="5" refreshedVersion="0" background="1">
    <dbPr connection="Provider=Microsoft.Mashup.OleDb.1;Data Source=$Workbook$;Location=conversation-summary-by-conversation-2025-08-03T20-06-04;Extended Properties=&quot;&quot;" command="SELECT * FROM [conversation-summary-by-conversation-2025-08-03T20-06-04]"/>
  </connection>
  <connection id="3" xr16:uid="{3EB32852-15A3-EC4D-AC5F-E89806771811}" keepAlive="1" name="Consulta - conversation-summary-by-conversation-2025-08-03T20-27-01" description="Conexão com a consulta 'conversation-summary-by-conversation-2025-08-03T20-27-01' na pasta de trabalho." type="5" refreshedVersion="8" background="1" saveData="1">
    <dbPr connection="Provider=Microsoft.Mashup.OleDb.1;Data Source=$Workbook$;Location=conversation-summary-by-conversation-2025-08-03T20-27-01;Extended Properties=&quot;&quot;" command="SELECT * FROM [conversation-summary-by-conversation-2025-08-03T20-27-01]"/>
  </connection>
</connections>
</file>

<file path=xl/sharedStrings.xml><?xml version="1.0" encoding="utf-8"?>
<sst xmlns="http://schemas.openxmlformats.org/spreadsheetml/2006/main" count="46715" uniqueCount="4444">
  <si>
    <t>session_id</t>
  </si>
  <si>
    <t>tenant_name</t>
  </si>
  <si>
    <t>tenant_business_name</t>
  </si>
  <si>
    <t>tenant_domain</t>
  </si>
  <si>
    <t>user_name</t>
  </si>
  <si>
    <t>user_email</t>
  </si>
  <si>
    <t>user_phone</t>
  </si>
  <si>
    <t>duration_minutes</t>
  </si>
  <si>
    <t>appointment_id</t>
  </si>
  <si>
    <t>booking_status</t>
  </si>
  <si>
    <t>service_requested</t>
  </si>
  <si>
    <t>conversation_start</t>
  </si>
  <si>
    <t>conversation_end</t>
  </si>
  <si>
    <t>total_messages</t>
  </si>
  <si>
    <t>user_messages</t>
  </si>
  <si>
    <t>system_messages</t>
  </si>
  <si>
    <t>first_user_message</t>
  </si>
  <si>
    <t>last_message</t>
  </si>
  <si>
    <t>conversation_outcome</t>
  </si>
  <si>
    <t>primary_intent</t>
  </si>
  <si>
    <t>avg_confidence_score</t>
  </si>
  <si>
    <t>total_tokens_used</t>
  </si>
  <si>
    <t>total_api_cost_usd</t>
  </si>
  <si>
    <t>total_processing_cost_usd</t>
  </si>
  <si>
    <t>models_used</t>
  </si>
  <si>
    <t>message_sources</t>
  </si>
  <si>
    <t>additional_context</t>
  </si>
  <si>
    <t>400489bb-33f8-4a80-a991-5fff40e9f9b9</t>
  </si>
  <si>
    <t>Studio Glamour</t>
  </si>
  <si>
    <t>Studio Glamour Rio</t>
  </si>
  <si>
    <t>beauty</t>
  </si>
  <si>
    <t>Carlos Rodrigues</t>
  </si>
  <si>
    <t>carlos.rodrigues4@email.com</t>
  </si>
  <si>
    <t/>
  </si>
  <si>
    <t>Preciso cancelar meu agendamento</t>
  </si>
  <si>
    <t>Cancelado com sucesso!</t>
  </si>
  <si>
    <t>appointment_cancelled</t>
  </si>
  <si>
    <t>confirmation</t>
  </si>
  <si>
    <t>gpt-4</t>
  </si>
  <si>
    <t>whatsapp</t>
  </si>
  <si>
    <t>7cac5737-94e9-4999-ac9e-98f9c73adfa8</t>
  </si>
  <si>
    <t>Charme Total</t>
  </si>
  <si>
    <t>Charme Total BH</t>
  </si>
  <si>
    <t>Maria Santos</t>
  </si>
  <si>
    <t>maria.santos1@email.com</t>
  </si>
  <si>
    <t>Sim, confirmo</t>
  </si>
  <si>
    <t>c763293c-7a3a-43b1-9966-af9262911ab7</t>
  </si>
  <si>
    <t>Clínica Mente Sã</t>
  </si>
  <si>
    <t>healthcare</t>
  </si>
  <si>
    <t>Preciso agendar consulta</t>
  </si>
  <si>
    <t>Agendado! Terça às 10h</t>
  </si>
  <si>
    <t>appointment_created</t>
  </si>
  <si>
    <t>3ea5dad3-c72f-4516-9ecf-cbe4b884eafa</t>
  </si>
  <si>
    <t>Oi! Quero agendar corte de cabelo</t>
  </si>
  <si>
    <t>Confirmo!</t>
  </si>
  <si>
    <t>0346b89d-8004-4e7a-8000-74d430823e15</t>
  </si>
  <si>
    <t>Quanto custa limpeza de pele?</t>
  </si>
  <si>
    <t>Obrigada pela informação</t>
  </si>
  <si>
    <t>price_inquiry</t>
  </si>
  <si>
    <t>gratitude</t>
  </si>
  <si>
    <t>f4d15ed8-ccdb-4740-b207-69cad849907c</t>
  </si>
  <si>
    <t>Vocês atendem convênio?</t>
  </si>
  <si>
    <t>Obrigado</t>
  </si>
  <si>
    <t>info_request_fulfilled</t>
  </si>
  <si>
    <t>814ba14e-1275-4716-8c15-4a07572f506a</t>
  </si>
  <si>
    <t>a2fdae3d-87e5-444b-a70d-c4451984913b</t>
  </si>
  <si>
    <t>Pedro Oliveira</t>
  </si>
  <si>
    <t>pedro.oliveira2@email.com</t>
  </si>
  <si>
    <t>40cc9380-6cb8-43a0-892e-766cdbfd4b8a</t>
  </si>
  <si>
    <t>Agendado com sucesso!</t>
  </si>
  <si>
    <t>5af13451-69b4-46cd-9aa7-234f85d72427</t>
  </si>
  <si>
    <t>Ana Souza</t>
  </si>
  <si>
    <t>ana.souza3@email.com</t>
  </si>
  <si>
    <t>a2add65f-e4f2-464d-8ec1-448a67554ae7</t>
  </si>
  <si>
    <t>João Silva</t>
  </si>
  <si>
    <t>joão.silva0@email.com</t>
  </si>
  <si>
    <t>fc2fbc14-7156-4140-9d2e-ea8cddd3ac30</t>
  </si>
  <si>
    <t>Bella Vista Spa</t>
  </si>
  <si>
    <t>Bella Vista Spa &amp; Salon</t>
  </si>
  <si>
    <t>73b4b47f-6599-4d10-9dd6-48fcf6dfbef5</t>
  </si>
  <si>
    <t>32c55cf4-c5ca-463d-863e-e393bf481da6</t>
  </si>
  <si>
    <t>ad4686cd-3b2e-4962-a5e7-1887b9e0d84f</t>
  </si>
  <si>
    <t>fc4fedbf-2d6d-4e65-bb2a-59f6b97ed069</t>
  </si>
  <si>
    <t>Centro Terapêutico</t>
  </si>
  <si>
    <t>Centro Terapêutico Equilíbrio</t>
  </si>
  <si>
    <t>1ee62431-7236-4be7-8177-6cb8c7d12697</t>
  </si>
  <si>
    <t>7850eef5-977f-4aa6-822e-31a573ef4b01</t>
  </si>
  <si>
    <t>5fc43ba4-b36e-433f-b316-30cc7d30d85c</t>
  </si>
  <si>
    <t>6b5f3939-56f9-4b12-b1c0-025a40675443</t>
  </si>
  <si>
    <t>10f24274-d0e0-4a9d-96ce-bcfe6dacc5ba</t>
  </si>
  <si>
    <t>Perfeito!</t>
  </si>
  <si>
    <t>975e52c5-4fa7-4084-ba68-569a53ff3e33</t>
  </si>
  <si>
    <t>0e2ddd4e-6ff3-4674-9c19-b68306427402</t>
  </si>
  <si>
    <t>c38e77f0-6ab7-4e08-99ee-bfb0c86f8e78</t>
  </si>
  <si>
    <t>940d9baa-b7ed-40da-bbe3-9f3240c416fb</t>
  </si>
  <si>
    <t>b4a79438-ecd1-4287-b8c1-c50cfadea25a</t>
  </si>
  <si>
    <t>3106f214-5fdf-4e7d-998d-42863253020d</t>
  </si>
  <si>
    <t>5c1a43b7-76b2-4da1-97f1-a53fc613ce9a</t>
  </si>
  <si>
    <t>8d51cc60-484c-44a4-84c0-32bdc98d1cc7</t>
  </si>
  <si>
    <t>c12c6fd5-953e-4343-b074-57eb0b8d7a4f</t>
  </si>
  <si>
    <t>19d9f158-675c-4966-8f91-647fc14094eb</t>
  </si>
  <si>
    <t>b320d450-68e4-4f81-a8f3-90c7a4599494</t>
  </si>
  <si>
    <t>date_preference</t>
  </si>
  <si>
    <t>38cd2b24-b583-4192-84f7-8f8aaa057cd3</t>
  </si>
  <si>
    <t>0e7be72c-58b2-4245-8bf2-633a5e376c6d</t>
  </si>
  <si>
    <t>e430c8bd-f4e6-4f94-9dff-ef669c7a9714</t>
  </si>
  <si>
    <t>01780dac-8626-45b1-b6f2-09842e1b54a8</t>
  </si>
  <si>
    <t>55d929d2-8dc4-44fd-b87c-652cb7ccc7ef</t>
  </si>
  <si>
    <t>f479dc42-db7f-4c08-9db5-5b304aab1ccc</t>
  </si>
  <si>
    <t>3d31fa85-36ef-4ba4-be69-4006695f633b</t>
  </si>
  <si>
    <t>4a4af7ff-d4bb-4584-b843-7eae4a465f11</t>
  </si>
  <si>
    <t>61e11489-478d-4d6b-b043-7fd22c3b7ff6</t>
  </si>
  <si>
    <t>e7ca78d2-91da-403c-b723-fd13931da354</t>
  </si>
  <si>
    <t>5d24e41c-74aa-43e0-956c-ecd3ac6e62fc</t>
  </si>
  <si>
    <t>66e2d9b4-5363-4a5a-941d-f2afbce946e8</t>
  </si>
  <si>
    <t>f6fb9c28-8cf3-4780-b22b-99e61bbd8357</t>
  </si>
  <si>
    <t>bae7551a-f50d-4403-aeaf-383a509d4f5d</t>
  </si>
  <si>
    <t>783ab640-3321-4ecc-864b-434d1121b81e</t>
  </si>
  <si>
    <t>Terça às 10h está disponível</t>
  </si>
  <si>
    <t>d5381c94-7925-45c6-9ce2-5c8f1bba2340</t>
  </si>
  <si>
    <t>981d3efc-61dc-435a-b2fe-f5350ed3589e</t>
  </si>
  <si>
    <t>1bae6c45-5b9b-4c68-ad0b-c6070a9e2ecb</t>
  </si>
  <si>
    <t>7d79327e-e13c-423a-ad87-426cc5ed14b8</t>
  </si>
  <si>
    <t>d0458c4b-a407-4b01-bf1b-765c3bb89c72</t>
  </si>
  <si>
    <t>a70cc2d7-db7c-4df4-bfb9-a1f7203f0c0f</t>
  </si>
  <si>
    <t>72e8272f-84e3-4b51-9434-f765551df93d</t>
  </si>
  <si>
    <t>80b5ad6c-8358-4b1a-a114-b72d3ec6f95c</t>
  </si>
  <si>
    <t>Nossa limpeza custa R$ 80 e demora 90 minutos</t>
  </si>
  <si>
    <t>255188e0-adef-459f-ab27-7bca3c06ded8</t>
  </si>
  <si>
    <t>582f09c6-2dd0-494e-9b16-57a62de6bd29</t>
  </si>
  <si>
    <t>9bfb24c7-33ac-41ea-8f49-ae85c56f84c2</t>
  </si>
  <si>
    <t>a74c94aa-599c-4bbd-a0cc-891b5ba00d65</t>
  </si>
  <si>
    <t>f5b1a2c3-8adb-4de6-a30a-ec89ca7ac4fa</t>
  </si>
  <si>
    <t>Sim, atendemos vários planos</t>
  </si>
  <si>
    <t>59b09cc0-60bc-4d12-8481-fcd382b2e8e7</t>
  </si>
  <si>
    <t>99973d7a-d6d2-46c9-afb8-bc34d7a206e3</t>
  </si>
  <si>
    <t>3d41a1ef-e44e-4a2a-9300-e7c0174960fb</t>
  </si>
  <si>
    <t>330e073f-fae1-42fc-bc6b-2217d8e1d0fd</t>
  </si>
  <si>
    <t>1ec8b8d0-f849-45ba-9dc1-812bb307b834</t>
  </si>
  <si>
    <t>268fe618-35b0-4221-9c49-b6c3de095d2e</t>
  </si>
  <si>
    <t>09584998-e46a-4e11-88e8-d7b4c0d36c7d</t>
  </si>
  <si>
    <t>67eee86a-8c46-40d9-bfca-0ac817bdb2dc</t>
  </si>
  <si>
    <t>7da49616-45fb-4c2d-999a-02589a6c70b4</t>
  </si>
  <si>
    <t>49012c95-e4c2-4a0b-bc4a-2ba257cfd377</t>
  </si>
  <si>
    <t>cb3afdee-1a58-49a9-a235-a1d37572e43e</t>
  </si>
  <si>
    <t>5f6a77d4-5bc2-45b8-bbc3-856785df97b8</t>
  </si>
  <si>
    <t>6474ea31-a918-4566-aea8-4020c2aafde0</t>
  </si>
  <si>
    <t>e9756872-b169-44f0-af69-1cc93e97add1</t>
  </si>
  <si>
    <t>71e57dfe-5958-4eee-8003-137c9c224499</t>
  </si>
  <si>
    <t>e8f94d28-11b8-4dd1-81d7-62113463fb7a</t>
  </si>
  <si>
    <t>38c429b5-3b20-42b4-8796-c86c387f5461</t>
  </si>
  <si>
    <t>6b359749-782d-42e8-925a-2c51d3296bd1</t>
  </si>
  <si>
    <t>ac8428c7-e331-45b5-b732-bca84b04b0a9</t>
  </si>
  <si>
    <t>0b4f3ab3-f7b5-4ab6-bb62-081ca8712e30</t>
  </si>
  <si>
    <t>33f8ee85-7d81-4dcc-a43e-f678f6887b80</t>
  </si>
  <si>
    <t>52cc989d-fbf5-408c-bcd7-e88943e457b4</t>
  </si>
  <si>
    <t>2be42113-9ca5-4f79-bc9b-b6ee988a9a33</t>
  </si>
  <si>
    <t>f80f128d-43e9-4f90-9742-a6be40d82619</t>
  </si>
  <si>
    <t>1e063e46-500a-486e-b97d-87609fda408a</t>
  </si>
  <si>
    <t>1e52bc88-4705-49a4-a259-a50e328b8d15</t>
  </si>
  <si>
    <t>0673ad65-64d1-40b5-bc6b-aeb4cbea6766</t>
  </si>
  <si>
    <t>58d774a6-4187-4330-9d4d-be592b01a4e7</t>
  </si>
  <si>
    <t>be22f444-b479-4989-9833-ac20b62920ba</t>
  </si>
  <si>
    <t>6b9c0da6-5b8b-4455-ab96-c8e3c1be4530</t>
  </si>
  <si>
    <t>24f2bed1-4816-4985-bd06-e4c425e51ca5</t>
  </si>
  <si>
    <t>2a9d3816-5ffb-410b-b3c8-bd9a0a4a6eb2</t>
  </si>
  <si>
    <t>0d6fbe3b-7945-4cca-839a-e958e59285b6</t>
  </si>
  <si>
    <t>2c4e0178-964b-457a-a7c1-61d9f2ca485f</t>
  </si>
  <si>
    <t>98b2f76e-5e1e-4cf1-b0eb-ea4459ded4ce</t>
  </si>
  <si>
    <t>4c6c5ce4-c98e-4670-9b43-637cca9a91d5</t>
  </si>
  <si>
    <t>42a0f941-4cad-475f-9e76-135f6d2f85c7</t>
  </si>
  <si>
    <t>5f00a39f-35de-4922-8177-7cce9f0500cb</t>
  </si>
  <si>
    <t>132a4337-cd90-4676-904b-d1212c7966e6</t>
  </si>
  <si>
    <t>dd37c65f-2e25-4a82-8af8-42716b7e6464</t>
  </si>
  <si>
    <t>6d5f9769-0710-47b2-8a6e-b9c091e8c024</t>
  </si>
  <si>
    <t>12333c26-0a32-4f74-8a85-2aee028621ac</t>
  </si>
  <si>
    <t>db779aba-c5b7-4166-aeb6-f90a6ce34be9</t>
  </si>
  <si>
    <t>3794e89a-05eb-41f7-aed3-df62cf6e41d8</t>
  </si>
  <si>
    <t>5c2ce67e-d446-4074-9a93-20806b84a432</t>
  </si>
  <si>
    <t>08a174e2-4657-491f-bc6e-d7ec69720d5d</t>
  </si>
  <si>
    <t>da38b83b-2fb6-4455-8b45-f19e4757f662</t>
  </si>
  <si>
    <t>6923638a-adfe-4a91-a9cd-22e1c67229ba</t>
  </si>
  <si>
    <t>a029fd8f-7230-4d4b-9d0e-947a847fd36d</t>
  </si>
  <si>
    <t>87f2ad81-59a7-49ce-8a83-0ca507b21078</t>
  </si>
  <si>
    <t>5fddeb56-b697-4a7d-b800-a4c6d905b7de</t>
  </si>
  <si>
    <t>f75942f0-6306-4ee0-90f9-85b4c34ba657</t>
  </si>
  <si>
    <t>b25fbb55-3874-495d-bfa0-567a48a58a14</t>
  </si>
  <si>
    <t>6ed4a555-43cb-4430-9f92-ba82e3849156</t>
  </si>
  <si>
    <t>7d9a523a-061d-4f8b-b111-6a67cfc7cc23</t>
  </si>
  <si>
    <t>aa7d0a5b-79e6-43d5-b122-1cf1972abbf0</t>
  </si>
  <si>
    <t>58eac24c-ddcb-4b31-963e-121e4950fa8b</t>
  </si>
  <si>
    <t>6ac38494-d861-43f6-95c2-e3aba06ebd4e</t>
  </si>
  <si>
    <t>115ea761-2a61-4fa3-9dc7-c318fd14ee00</t>
  </si>
  <si>
    <t>65d6aee8-3176-4ecf-a2f7-fe435e70cff3</t>
  </si>
  <si>
    <t>b171919a-2068-4729-8570-dddbf4af1800</t>
  </si>
  <si>
    <t>598b66ba-07e0-4f9a-909a-b6f4784b6838</t>
  </si>
  <si>
    <t>7344eb53-c757-4015-8969-5437f62aac49</t>
  </si>
  <si>
    <t>49bd824d-f428-4a7e-a499-74fdad685365</t>
  </si>
  <si>
    <t>e043d234-1ac1-4fb6-8a15-79142c639e57</t>
  </si>
  <si>
    <t>5da4c9a6-1ea3-4af5-930b-9264d5b0424d</t>
  </si>
  <si>
    <t>9d71f9c3-1978-4960-8c7a-1c485272c788</t>
  </si>
  <si>
    <t>def73ff6-ed29-46c9-ae73-a9683087bd17</t>
  </si>
  <si>
    <t>c9e0a137-75f4-477b-a295-d32e02d3d3f2</t>
  </si>
  <si>
    <t>1f0daaea-fdba-459b-92c4-9457f6e18a4f</t>
  </si>
  <si>
    <t>6a49c893-3700-4926-afe2-75a708f923fa</t>
  </si>
  <si>
    <t>423c408d-b6a0-464c-85b3-02475ad85646</t>
  </si>
  <si>
    <t>a5dd47c0-1c9f-4dba-9809-f18fc283f30f</t>
  </si>
  <si>
    <t>cd6cbe42-05e1-4f94-8d77-c5845bb0447e</t>
  </si>
  <si>
    <t>8ff640d1-7e8b-4398-8b75-2e3e0b86b119</t>
  </si>
  <si>
    <t>2f2fea0c-f55e-40c2-9915-bac0d8613b6b</t>
  </si>
  <si>
    <t>25d216b4-10f1-4fe7-8d2c-7b0e11e0f180</t>
  </si>
  <si>
    <t>23f9c55a-3bfe-4703-8709-93fbb05b7e44</t>
  </si>
  <si>
    <t>b74f7eb4-8bd8-4ded-bd3a-1f62e9b9676a</t>
  </si>
  <si>
    <t>45d7c422-d672-4537-bd73-eb26c057d8de</t>
  </si>
  <si>
    <t>ed8f200a-d926-4f7d-895e-1158a803645a</t>
  </si>
  <si>
    <t>0a2033ac-0127-4ee0-af65-26df6b21fe6d</t>
  </si>
  <si>
    <t>5dfaf0ae-6520-44a4-a58b-5382b54497be</t>
  </si>
  <si>
    <t>43312d84-120a-46ea-94df-c5a9283616f2</t>
  </si>
  <si>
    <t>42fd077c-1277-4eb5-b1e4-a6e4ba9a7efd</t>
  </si>
  <si>
    <t>28cd40c5-cadb-4afb-a4da-bcb35ed37191</t>
  </si>
  <si>
    <t>bd004865-e5e9-48a6-9457-4eadb18ab552</t>
  </si>
  <si>
    <t>bdc94089-4162-415d-aaae-99b89ade90ff</t>
  </si>
  <si>
    <t>136882b5-3a3a-406f-8be5-8f2cfd6ba2af</t>
  </si>
  <si>
    <t>a934cb50-d36f-4025-bbc1-3c3f18144f22</t>
  </si>
  <si>
    <t>3c32005a-1def-4da3-978e-329d06f80031</t>
  </si>
  <si>
    <t>fa5e100a-e190-4203-9e8a-16d5dd0d5c20</t>
  </si>
  <si>
    <t>08024437-84c1-419c-b590-349a16fced6a</t>
  </si>
  <si>
    <t>3c7932bb-a51a-43ce-9ca4-3d78bdeb173f</t>
  </si>
  <si>
    <t>749ba494-5df7-49a1-bbbb-b38cf6fd8cf5</t>
  </si>
  <si>
    <t>d0c01c66-040d-49a2-a015-2845eb0033d5</t>
  </si>
  <si>
    <t>73232596-af44-4e2e-b8bf-6bf726cebb99</t>
  </si>
  <si>
    <t>adaa16e7-c7dc-4bb1-9d9b-f2a7fb42ace6</t>
  </si>
  <si>
    <t>de58c69b-d0d2-4220-8f0d-3982b0568d5a</t>
  </si>
  <si>
    <t>ca09f6fc-c8dc-4dff-843d-1b65080ffbf8</t>
  </si>
  <si>
    <t>800bed61-bc11-400e-855c-f9820fa04094</t>
  </si>
  <si>
    <t>8da4c7c4-7fea-4865-a310-3865ce10fd8d</t>
  </si>
  <si>
    <t>Perfeito! Quinta às 15h. Confirma?</t>
  </si>
  <si>
    <t>271a4c11-4fba-4961-967c-252c9b8ab803</t>
  </si>
  <si>
    <t>f57a521d-569f-4743-be04-e606acbcbbe6</t>
  </si>
  <si>
    <t>7e0d1822-0493-4551-a0fd-d5a4a0d4614b</t>
  </si>
  <si>
    <t>951eda98-55ba-4ce0-a945-437ddc6f3dff</t>
  </si>
  <si>
    <t>d9b7427a-9700-42ba-9b95-bddc47a7b57b</t>
  </si>
  <si>
    <t>7704e788-788b-47cd-9818-4d0338151cb2</t>
  </si>
  <si>
    <t>ce4bd636-82f9-4f93-9e9d-4cf97bde902d</t>
  </si>
  <si>
    <t>74721fdd-522d-45ee-a9bb-506937ed2d2c</t>
  </si>
  <si>
    <t>5aedc734-9511-4a0e-a804-e725295d6593</t>
  </si>
  <si>
    <t>5f5973a0-4914-4aaa-b762-3df2868dc8fa</t>
  </si>
  <si>
    <t>98c032ff-85e3-4d59-b531-3eabee540a0d</t>
  </si>
  <si>
    <t>d3f0f43c-349a-4a3d-b821-b4fb1209a6fe</t>
  </si>
  <si>
    <t>2c12741d-a2c6-4953-90eb-8dfe364f482f</t>
  </si>
  <si>
    <t>b08bbb72-d32b-4f6c-8b1d-3220208c605b</t>
  </si>
  <si>
    <t>1770f793-cbb5-4bd4-bb43-7beb0c20a607</t>
  </si>
  <si>
    <t>87fd6afd-134c-46a0-bf94-c6556cf188d5</t>
  </si>
  <si>
    <t>f947db3c-9041-49c1-8e78-86e92aeb44e0</t>
  </si>
  <si>
    <t>e71ec69b-4bae-45ab-ac7f-9235cbfad592</t>
  </si>
  <si>
    <t>aba175ee-4fea-4562-88fa-a9dc23d3951a</t>
  </si>
  <si>
    <t>41e9655a-d337-46f1-9f8c-1c21a9c03861</t>
  </si>
  <si>
    <t>9554ac54-b6a4-4fd6-ad72-f7b04794ce83</t>
  </si>
  <si>
    <t>1f2fa5ee-774d-459d-8a08-96e2da7a64bb</t>
  </si>
  <si>
    <t>236e2c76-533f-4708-82ad-05d005a26ac2</t>
  </si>
  <si>
    <t>95d2d891-3f98-4c8e-b1d2-b15b122c3f4c</t>
  </si>
  <si>
    <t>9443b90f-37e1-4b56-a760-536ee87be320</t>
  </si>
  <si>
    <t>33b2c045-5117-4b78-be33-876727198332</t>
  </si>
  <si>
    <t>a2e1b60d-ae02-4d4c-8214-1ccbaa82e00c</t>
  </si>
  <si>
    <t>c41c6ad9-be15-4620-94ee-fc6b5247c190</t>
  </si>
  <si>
    <t>f9f19cc6-9ace-4d98-a2bd-d172f9f6881d</t>
  </si>
  <si>
    <t>ba26b856-d24b-4d47-94bb-983435607027</t>
  </si>
  <si>
    <t>b60ac251-e8d0-433d-b46c-339d1703eff2</t>
  </si>
  <si>
    <t>644b6ffe-4f6f-4724-9f2e-e4e750d35ded</t>
  </si>
  <si>
    <t>10f5a02e-b1b5-4574-b479-f2f90a22832e</t>
  </si>
  <si>
    <t>8ce63e05-0a55-4276-956f-78a7a34bab00</t>
  </si>
  <si>
    <t>fd9cfa5a-12de-464b-b70b-3e1b514a453e</t>
  </si>
  <si>
    <t>d26ef73e-b078-44be-8dda-3ef3a3e4d18d</t>
  </si>
  <si>
    <t>fb766831-1c5d-485a-bfb5-f4da5ae31e8b</t>
  </si>
  <si>
    <t>40ab5b06-721c-4bb0-8129-d8671dfa2467</t>
  </si>
  <si>
    <t>b71280ad-dd32-4568-b14d-2a960bbec7d5</t>
  </si>
  <si>
    <t>c7c53c78-2805-406a-a6a5-5ce5d0b00e8e</t>
  </si>
  <si>
    <t>0ca84aa3-0d7d-45de-a261-c350f1005994</t>
  </si>
  <si>
    <t>650902e4-adf5-47b6-a9cf-53016d17ea3d</t>
  </si>
  <si>
    <t>fbdbcf3b-7f21-464b-91b8-6e480a724679</t>
  </si>
  <si>
    <t>0ee299ce-5c6e-4eff-827d-9ff76b58b1d7</t>
  </si>
  <si>
    <t>e624429d-5dc0-4c08-9669-0da43f36fe4f</t>
  </si>
  <si>
    <t>53b54a90-4e9d-4108-a265-7628981db524</t>
  </si>
  <si>
    <t>15b44760-aa09-4e09-beb2-1807c0db96bd</t>
  </si>
  <si>
    <t>6fed224c-dbfd-4522-b437-e3f185d4d6bb</t>
  </si>
  <si>
    <t>25195ddf-991f-401f-8649-526b8a3815ea</t>
  </si>
  <si>
    <t>9a8845b2-1e63-4b0b-afdf-094e662f042d</t>
  </si>
  <si>
    <t>0a8e6470-086a-42a4-9f67-62a5d869c246</t>
  </si>
  <si>
    <t>3a37c695-9864-467e-9004-5f4d0ad69fb7</t>
  </si>
  <si>
    <t>5cf83850-5926-4b7c-996f-9d8f3fc28b9b</t>
  </si>
  <si>
    <t>667ee53f-7eef-4e1c-a3c4-31a34e3d47b9</t>
  </si>
  <si>
    <t>f51feefd-93df-45f1-a2c5-7da1e7c7e3e3</t>
  </si>
  <si>
    <t>a03297d3-e760-4424-a2d0-392bb57dd004</t>
  </si>
  <si>
    <t>a1710a2e-0d35-4d39-99d4-5959973ec954</t>
  </si>
  <si>
    <t>fdabdb7d-500b-47a5-847b-da8f8a327e19</t>
  </si>
  <si>
    <t>103cf089-8025-483e-bd35-21f6a2df1994</t>
  </si>
  <si>
    <t>87c28d09-b185-47f3-b02a-76fca69524b4</t>
  </si>
  <si>
    <t>17f19b8c-99b1-4e03-b5df-d7be91fc6de2</t>
  </si>
  <si>
    <t>93848e93-14f4-4853-a14d-4822a6e7b6c5</t>
  </si>
  <si>
    <t>11c74b2c-7664-4538-8978-bf95aa4c8ae4</t>
  </si>
  <si>
    <t>eff123bb-4bec-4f32-8b95-5c29a262c96d</t>
  </si>
  <si>
    <t>a9357cda-41cf-448e-82a1-decbe56791b7</t>
  </si>
  <si>
    <t>6ec1fa3a-5ff5-43dc-8018-0dfc6ad96c95</t>
  </si>
  <si>
    <t>1f24218d-cc6b-4f54-b12b-cd41bc0d9f13</t>
  </si>
  <si>
    <t>d73d358c-c017-4ea3-b182-e7e7a4f92e3a</t>
  </si>
  <si>
    <t>a8b8a7fb-4186-40c0-a05a-229b50e22955</t>
  </si>
  <si>
    <t>6b882c1d-b816-4625-bef4-ce1850c628f8</t>
  </si>
  <si>
    <t>09870003-5e77-4d3f-a56a-d9b30e157d5a</t>
  </si>
  <si>
    <t>5fa107a5-dc92-4602-b276-01e70d5495e6</t>
  </si>
  <si>
    <t>88489433-d36a-4e23-a131-d6cab5599eec</t>
  </si>
  <si>
    <t>8585d145-9fec-46c4-b35b-72aa3758e75f</t>
  </si>
  <si>
    <t>e30025e6-7075-4ea7-98c0-6cdb63118e31</t>
  </si>
  <si>
    <t>6a30677a-e372-42c6-97c1-e881d40ec9bb</t>
  </si>
  <si>
    <t>3fa7dbdb-a063-4878-be18-557a4c1b7a86</t>
  </si>
  <si>
    <t>4c4e7b10-bd95-4a85-81f1-70e839ae3a69</t>
  </si>
  <si>
    <t>2734e98b-e751-47d2-84e6-91820745e31a</t>
  </si>
  <si>
    <t>6362ee50-0aa0-44b7-9d05-e4691a212e44</t>
  </si>
  <si>
    <t>853d1835-1299-422e-b389-5c7ddb33b544</t>
  </si>
  <si>
    <t>844827b5-3862-4435-ac2d-fab14ff0ffaf</t>
  </si>
  <si>
    <t>12967229-beab-42dd-b2aa-1c732638dbff</t>
  </si>
  <si>
    <t>2b36b118-01f2-457d-ae80-b33465ce368a</t>
  </si>
  <si>
    <t>a643eb80-8ca7-4581-8bdf-f5a1c232b204</t>
  </si>
  <si>
    <t>3b14b0f5-809a-4ce9-b42d-75c571ff5211</t>
  </si>
  <si>
    <t>0091c6c9-4fc7-41a9-b0ba-3a36dc2dafd8</t>
  </si>
  <si>
    <t>af2ca911-cb68-445d-a369-5f2832ebc81e</t>
  </si>
  <si>
    <t>7e688b11-6ef0-436e-904a-fdb7248d5ea0</t>
  </si>
  <si>
    <t>f43a89e5-924c-480b-817e-da2a6d4cc7e3</t>
  </si>
  <si>
    <t>0274417b-a152-49b5-97a5-52f5ce991fb8</t>
  </si>
  <si>
    <t>cdae79cd-fa55-4e46-beb7-4945027b260c</t>
  </si>
  <si>
    <t>3775a3f7-ef74-4b1f-b285-a9a39ef01244</t>
  </si>
  <si>
    <t>b0d7db56-acd8-479d-ae14-7b5f17d324ab</t>
  </si>
  <si>
    <t>4a79e2be-2712-4453-96ed-664e607978ab</t>
  </si>
  <si>
    <t>0a66a3d3-cdcc-4110-88e9-aa648560ae2e</t>
  </si>
  <si>
    <t>4ca82895-c570-4824-b6ef-7360b9cfb60b</t>
  </si>
  <si>
    <t>467f7e33-dcee-4d3a-b811-57e3316d2eda</t>
  </si>
  <si>
    <t>37f17271-562b-4e4b-be68-b2e2f5b9d387</t>
  </si>
  <si>
    <t>b19edf9d-80f1-4f01-b27b-6a97660f6d2a</t>
  </si>
  <si>
    <t>b88a3bda-9238-4454-a60c-c50fe3c089bd</t>
  </si>
  <si>
    <t>376f4589-6976-4e49-b41d-84a6bc83f278</t>
  </si>
  <si>
    <t>5ba280a3-67c7-4baa-83a2-8d4aa008211a</t>
  </si>
  <si>
    <t>3319afc3-a46d-4220-a4c1-158f2d5da31c</t>
  </si>
  <si>
    <t>befee7a4-6723-4ea4-9ef9-f327ce830b41</t>
  </si>
  <si>
    <t>a4999b3d-7c61-41a8-bb35-a0624d264531</t>
  </si>
  <si>
    <t>7e9406ea-0338-477e-ac49-85b3595794be</t>
  </si>
  <si>
    <t>1366fd94-e12f-4bc7-ab28-90e0aa4710c2</t>
  </si>
  <si>
    <t>ea332d69-6ab6-46a7-a872-e093d27a0346</t>
  </si>
  <si>
    <t>ec8ffed8-87f9-44a7-a91c-b8b6f907ed7f</t>
  </si>
  <si>
    <t>a850fd12-e4dc-406a-9557-49ba9aecf90e</t>
  </si>
  <si>
    <t>32109c54-693f-4b7a-b6da-7b363b9a94a2</t>
  </si>
  <si>
    <t>1ab7c9ae-3f35-488b-8a45-f3ed638d6073</t>
  </si>
  <si>
    <t>4f24019b-1e1d-47ae-8163-381cb9e87d5e</t>
  </si>
  <si>
    <t>d30baee7-aa75-4e00-806f-4d44312a074c</t>
  </si>
  <si>
    <t>cc2843c0-b439-4b69-bc29-2b49609dedd0</t>
  </si>
  <si>
    <t>b982d030-5a06-4dd9-bb19-0139daee6ddb</t>
  </si>
  <si>
    <t>036ea065-3372-4586-9486-b54d0035ead0</t>
  </si>
  <si>
    <t>87e75905-9b9e-4cb4-ab74-9a9498ff6483</t>
  </si>
  <si>
    <t>1299a84f-16fb-44bb-bdcd-7b05cb7ae1b0</t>
  </si>
  <si>
    <t>c58bd7ab-1a66-4725-b62a-4203c5aa26d7</t>
  </si>
  <si>
    <t>06d35694-a8b4-407f-bfa9-abfc23d7e4af</t>
  </si>
  <si>
    <t>91c41154-8ea6-4f51-bb2d-fd05c040b3bc</t>
  </si>
  <si>
    <t>072982a0-00aa-4dc6-b897-3d7ed557b294</t>
  </si>
  <si>
    <t>d3e2acef-d73d-45f5-923c-811898691f2c</t>
  </si>
  <si>
    <t>e1937096-7254-4dfc-a3da-f5ebf347dee0</t>
  </si>
  <si>
    <t>f6c22daa-3f8e-4c9d-bd70-c1e01a0709b6</t>
  </si>
  <si>
    <t>af5a1ad6-5dcd-4921-98f9-ad9031928d40</t>
  </si>
  <si>
    <t>70f6fcd5-614e-4d66-bb90-3ee30b404cea</t>
  </si>
  <si>
    <t>95cb6399-6790-4a74-8f8a-e4dbbdb51499</t>
  </si>
  <si>
    <t>1b1472b6-b651-41b0-8915-fa2fd375e809</t>
  </si>
  <si>
    <t>099940cd-7d2f-498b-8c2e-2d977602cb44</t>
  </si>
  <si>
    <t>44f4e80e-bbc9-4f70-b195-9f8295139a9c</t>
  </si>
  <si>
    <t>d063c35a-7a84-4f14-bbb3-be4bced0f1dc</t>
  </si>
  <si>
    <t>df7afd6a-f48c-44b3-9694-9ce3143923ef</t>
  </si>
  <si>
    <t>e3639a2c-6102-4857-904b-2cd84522ad82</t>
  </si>
  <si>
    <t>23028a88-24fb-45d2-9bd1-b0fdb0046b7f</t>
  </si>
  <si>
    <t>8499773d-baa0-4bda-87e7-07b2730296cb</t>
  </si>
  <si>
    <t>0d4bb03c-8e21-473c-84bb-458d6e72e162</t>
  </si>
  <si>
    <t>5e5be3f8-35ad-4bf6-827f-7361a073f60d</t>
  </si>
  <si>
    <t>01fec877-2503-48a6-8ebb-0cdeb883a020</t>
  </si>
  <si>
    <t>2b7519de-ed30-4048-a844-40af6410e3ba</t>
  </si>
  <si>
    <t>49a05ae6-5156-4b0f-9521-71f40a295e38</t>
  </si>
  <si>
    <t>0c2790dd-2a2a-45d3-989f-4786c5831ad7</t>
  </si>
  <si>
    <t>10f45740-f76f-49f2-b367-34688dcfa3d7</t>
  </si>
  <si>
    <t>70a18eda-4002-45a0-9057-46cd8bce4cd6</t>
  </si>
  <si>
    <t>22d04ed8-2600-4c4c-9a60-752fb12a121f</t>
  </si>
  <si>
    <t>17f5050c-ea41-4b92-a9b3-98cca94f92f3</t>
  </si>
  <si>
    <t>bfccc80b-5109-49f8-a23c-62e1a72e70e5</t>
  </si>
  <si>
    <t>56c851fa-8671-4536-8fea-211bc00d3821</t>
  </si>
  <si>
    <t>e1270dc2-2791-4fa1-bf0d-3fdcf6c1e48b</t>
  </si>
  <si>
    <t>b3f8b2db-74cb-470c-8e72-0f2a11a00bd1</t>
  </si>
  <si>
    <t>8f56e591-6efb-4597-8c0c-0c1e36453fd8</t>
  </si>
  <si>
    <t>007b4812-d309-41e3-a7dc-27e15270473f</t>
  </si>
  <si>
    <t>c16988d4-9961-417f-9c55-364eeced1245</t>
  </si>
  <si>
    <t>816b7a03-4118-4f10-95ad-eb1e9356bc8a</t>
  </si>
  <si>
    <t>ffe75ef5-3b07-4e70-81b4-9a3cef073a8e</t>
  </si>
  <si>
    <t>72578ed5-1397-4a79-be74-c881aa79dae0</t>
  </si>
  <si>
    <t>46745a9e-9980-4eec-be2e-b193224cea35</t>
  </si>
  <si>
    <t>8fbe8bab-0c72-4f5b-b76a-c808f3c11998</t>
  </si>
  <si>
    <t>14ca4aa1-37f9-4737-b2b4-73bcb6614daa</t>
  </si>
  <si>
    <t>de35baff-833f-4d6c-9a4f-44e573a34a86</t>
  </si>
  <si>
    <t>ab0ef8da-ce8f-4ab4-8d5a-684330f1fea2</t>
  </si>
  <si>
    <t>187f289d-0a05-4e62-929c-80673ce384f3</t>
  </si>
  <si>
    <t>d9670e83-1382-44d4-a00e-ec20087c508d</t>
  </si>
  <si>
    <t>f8e2c600-b3b1-4a11-bced-801e56298009</t>
  </si>
  <si>
    <t>a1bebcd3-8d02-49f1-a8a7-0b244fb225cc</t>
  </si>
  <si>
    <t>60ce0a23-baad-47d7-8575-df42b19a6891</t>
  </si>
  <si>
    <t>13d9bf7c-c660-4bf4-9a86-ae90abf55b93</t>
  </si>
  <si>
    <t>2cf1fa25-c9fe-4ac9-832a-c74d83e84032</t>
  </si>
  <si>
    <t>3ca2e508-ca1c-40ee-99fd-ad3d4022dee4</t>
  </si>
  <si>
    <t>2827f684-6eac-40c1-9469-8f1e57cf6607</t>
  </si>
  <si>
    <t>ef535776-1202-4202-ad3a-62bedeadb236</t>
  </si>
  <si>
    <t>69edc4a6-1a67-4252-a99b-704497bf3673</t>
  </si>
  <si>
    <t>2fa6372c-2d02-475a-b4d9-52e81f8c97d5</t>
  </si>
  <si>
    <t>909595a0-8101-4dfb-9321-55d1a86111af</t>
  </si>
  <si>
    <t>d2935cf2-d681-4d26-ba40-73997ddc19df</t>
  </si>
  <si>
    <t>d70dae69-7eac-4ff4-9903-2d0e62d8d34b</t>
  </si>
  <si>
    <t>1f0d5c3e-bd28-44f9-a09f-9b944ef84c2b</t>
  </si>
  <si>
    <t>2803ea85-d04a-4b28-99d8-3526e52e4765</t>
  </si>
  <si>
    <t>b62caac0-2cfa-4be0-b52e-c0ce965ddadf</t>
  </si>
  <si>
    <t>89a9fb46-a8c4-4159-97ee-1d81ffb1aae8</t>
  </si>
  <si>
    <t>e1ca084c-a506-4d0e-8155-50c62d3e3332</t>
  </si>
  <si>
    <t>6b31b5af-3165-40a7-a241-9f2459a9dd7b</t>
  </si>
  <si>
    <t>3c8c5efa-2f48-4e48-a5bf-5bfe75b256f9</t>
  </si>
  <si>
    <t>566b1542-2b41-423e-8878-e19e315fd392</t>
  </si>
  <si>
    <t>1dccddfd-2212-4f96-8547-6be7f5abb9a2</t>
  </si>
  <si>
    <t>239e90a7-967b-4857-b849-e86fedb59030</t>
  </si>
  <si>
    <t>2428ae9d-6cd9-473e-80a9-f4435418fe3a</t>
  </si>
  <si>
    <t>92fa610f-3a6f-4892-997c-542572206960</t>
  </si>
  <si>
    <t>1eb476ab-94dc-4344-91e5-fc86d9669ba0</t>
  </si>
  <si>
    <t>f95182df-5f73-47a2-99a4-c75c5e0749d1</t>
  </si>
  <si>
    <t>f0a458eb-839c-4256-9eb0-5b4a6bd2c663</t>
  </si>
  <si>
    <t>3a3d4e12-58a8-48f6-92f1-60d401fa975d</t>
  </si>
  <si>
    <t>285995d8-3f79-4176-bb5d-40cb35e580dc</t>
  </si>
  <si>
    <t>e492eff3-5427-493f-a0e6-ec677afeedbc</t>
  </si>
  <si>
    <t>3ba35b9c-2f7c-4a25-b26a-7771a6b2b0ee</t>
  </si>
  <si>
    <t>c8c97965-3f6a-4420-a239-199e14eb433e</t>
  </si>
  <si>
    <t>1bda3bc3-13a5-42d6-8d90-98ef1c985e01</t>
  </si>
  <si>
    <t>c350c1cb-0f39-4ad6-b8b7-b4408b6dd3cd</t>
  </si>
  <si>
    <t>6d05910e-71e1-4ca3-8fe5-a1696e32ba48</t>
  </si>
  <si>
    <t>0a3a77a5-7db0-41bb-b534-d146f8ef274a</t>
  </si>
  <si>
    <t>7ec88c3a-fbc2-4e00-a553-db5369d54776</t>
  </si>
  <si>
    <t>365df647-5b1b-4e20-88d0-5a722fe64174</t>
  </si>
  <si>
    <t>829a6e69-4629-4bb3-98dd-614b8365cde1</t>
  </si>
  <si>
    <t>cb8958e7-1fec-47f1-b28d-286a267449d6</t>
  </si>
  <si>
    <t>78774504-6156-43a2-916e-e59462cba585</t>
  </si>
  <si>
    <t>8ea0c825-0802-4eab-bfae-e5be8dff327a</t>
  </si>
  <si>
    <t>5e7815bd-40ef-4c66-98b7-88487dd2b3b6</t>
  </si>
  <si>
    <t>595a7ed1-eea1-42e0-b3e6-f52523a4ed16</t>
  </si>
  <si>
    <t>db320bde-57af-4214-bc76-7dc16cfb7275</t>
  </si>
  <si>
    <t>6b7dd3d8-12cd-422d-9967-ab478405a34a</t>
  </si>
  <si>
    <t>ad233a92-ad63-4dc0-97f8-3752b1f6c0f3</t>
  </si>
  <si>
    <t>6c0ee8d7-4e45-49f4-a369-097788121036</t>
  </si>
  <si>
    <t>78617f3a-abec-4120-ab8d-8474db5b65d1</t>
  </si>
  <si>
    <t>6a2f270c-666b-4734-bab3-7d3cd2e6a126</t>
  </si>
  <si>
    <t>8940444a-a69b-44a1-a544-d474dc0d6969</t>
  </si>
  <si>
    <t>ef6d023e-e06c-4562-8219-31f689d08e8e</t>
  </si>
  <si>
    <t>360591eb-7ff0-4d01-84e5-1800fc5a3c67</t>
  </si>
  <si>
    <t>8c614564-f248-462e-935d-00c0d25edb12</t>
  </si>
  <si>
    <t>a16d2386-f257-4420-ae69-42c08e1db678</t>
  </si>
  <si>
    <t>447dce0e-3869-4ddd-8947-e7e13afbca0d</t>
  </si>
  <si>
    <t>a73ddd06-e16d-4b43-9a25-cda14ba29112</t>
  </si>
  <si>
    <t>78d71757-a281-4ba3-a9cb-a33385cae408</t>
  </si>
  <si>
    <t>e50785dc-5efa-4fb2-80bf-49bae2938985</t>
  </si>
  <si>
    <t>24484f73-b71b-4967-9bc8-7576985e829c</t>
  </si>
  <si>
    <t>d600cc76-5c30-4d44-8b5e-20a18b56274e</t>
  </si>
  <si>
    <t>ca341f4b-c8f9-4f32-a284-92d0da736fe8</t>
  </si>
  <si>
    <t>ba33e88d-8433-4116-b26c-a6b64d8bde74</t>
  </si>
  <si>
    <t>81e80407-5e09-4b92-acc5-c2ef6aa03f41</t>
  </si>
  <si>
    <t>a0200406-2f79-4d7d-ac09-006bd2335aea</t>
  </si>
  <si>
    <t>ec7a6677-0cb4-4bbe-8c21-c10c1454b402</t>
  </si>
  <si>
    <t>a1611ce3-e9b6-4015-9014-1b8e6bbd59ed</t>
  </si>
  <si>
    <t>d729e99e-9a6d-4969-b3b2-b6413d0a7a94</t>
  </si>
  <si>
    <t>c3b697cd-b3a1-4510-8f47-4e3fe1328bee</t>
  </si>
  <si>
    <t>8c04873a-6cab-44ef-b7ab-175f2e64022e</t>
  </si>
  <si>
    <t>ded41c66-3012-43fa-83ab-c3157881d79c</t>
  </si>
  <si>
    <t>250bdb6b-2a9b-4c7e-940c-bc51cf39b3f0</t>
  </si>
  <si>
    <t>04b615eb-c2bc-4738-9d78-6841ad92a090</t>
  </si>
  <si>
    <t>23f5f283-c5b1-4bf0-8934-f0df5b973d72</t>
  </si>
  <si>
    <t>e9e032b9-4876-4cd5-8bed-abcfcd7ff813</t>
  </si>
  <si>
    <t>5a10574c-65c3-4bf7-9688-a13081cacf08</t>
  </si>
  <si>
    <t>768acb98-1054-425e-96a0-cde91b48128a</t>
  </si>
  <si>
    <t>88bf4960-ce5a-4a39-85cc-53d1e8e50342</t>
  </si>
  <si>
    <t>6a7d68fe-e1e0-448c-b521-a3ed3ba76fa5</t>
  </si>
  <si>
    <t>e0849986-3300-455c-ae0b-e4027545c973</t>
  </si>
  <si>
    <t>e497bca5-3a20-4d46-9889-63fb439c63e5</t>
  </si>
  <si>
    <t>8b114d2b-e168-4585-bafd-5fa7047baf49</t>
  </si>
  <si>
    <t>394f8f91-d894-412a-9d2b-243430727028</t>
  </si>
  <si>
    <t>ced15397-5946-4e9b-9d29-9d3a94a3f932</t>
  </si>
  <si>
    <t>46e2e715-f550-4297-b132-393a361975ea</t>
  </si>
  <si>
    <t>eb3dff0d-a6b2-4a9e-aef7-4812e33a2f30</t>
  </si>
  <si>
    <t>3ce9acd4-76d1-42c8-bf91-615b0e23a9e9</t>
  </si>
  <si>
    <t>f2479f4d-e4eb-4344-a733-78130ffe56f6</t>
  </si>
  <si>
    <t>bce60bb1-c31a-4fcd-97c6-f18c0dd82321</t>
  </si>
  <si>
    <t>ebe83d66-df9a-4f47-bc2f-a27c4186fd7f</t>
  </si>
  <si>
    <t>c3b6e075-ccfd-458b-8f58-66df9c4880f4</t>
  </si>
  <si>
    <t>64d40139-6027-4660-bf57-11be5a4341b5</t>
  </si>
  <si>
    <t>13a78739-2e8a-4f53-ae03-36c0a80ddc6e</t>
  </si>
  <si>
    <t>f7cfdac2-999a-4a4d-ab97-5c37eff912f9</t>
  </si>
  <si>
    <t>6e813c33-7110-4ecf-a56b-e879264d32d6</t>
  </si>
  <si>
    <t>62b2207a-2871-4678-a075-230a29296941</t>
  </si>
  <si>
    <t>29230208-73b2-4d30-bc76-a5eb20cb35df</t>
  </si>
  <si>
    <t>2260eea2-7b10-463f-baeb-a6180545248e</t>
  </si>
  <si>
    <t>5a1c6712-c27a-4950-a812-bf1f786e927b</t>
  </si>
  <si>
    <t>3e252e56-ca1a-408d-8b31-e384b746ec3f</t>
  </si>
  <si>
    <t>65317acf-26ef-471c-9ac1-31e20b3651fd</t>
  </si>
  <si>
    <t>cf43681b-535a-4497-a876-0be91e53f079</t>
  </si>
  <si>
    <t>0cda3b9b-f32c-4789-b336-ede87c2384a7</t>
  </si>
  <si>
    <t>c3e0e9f9-e96b-41c6-a431-bcf9c6bad510</t>
  </si>
  <si>
    <t>9998a1fe-cc21-4829-98f2-1caf676910af</t>
  </si>
  <si>
    <t>4b4570c8-22e6-413d-be70-1d91b56e6d44</t>
  </si>
  <si>
    <t>aa34be9b-ebba-4f84-99ff-12ac65587e0a</t>
  </si>
  <si>
    <t>3c9abf5e-b771-4de0-82bf-560d6d03e9b4</t>
  </si>
  <si>
    <t>ef01cd4b-f144-42be-9fd5-4cb2f9a8ee34</t>
  </si>
  <si>
    <t>b0baaa94-f8ce-41c7-9ebc-23cb24c57e0b</t>
  </si>
  <si>
    <t>0b1f7bba-7a51-4e32-a310-1d606497421d</t>
  </si>
  <si>
    <t>980aa387-a5b5-4bd4-b599-2adc6e413ba3</t>
  </si>
  <si>
    <t>5199f8ab-981a-4696-8b39-f8ef7e4b0169</t>
  </si>
  <si>
    <t>62bdf378-0a94-4d2b-9908-d108261258a4</t>
  </si>
  <si>
    <t>36b33383-5d3b-4cfb-a72c-dbcd06b46796</t>
  </si>
  <si>
    <t>593afdcb-685a-4ef1-9e77-2e3875a259e9</t>
  </si>
  <si>
    <t>aa043f23-b33b-4566-944d-bf9eaf056558</t>
  </si>
  <si>
    <t>d2d2d6c6-c321-4840-8d8b-0d4e90a268a0</t>
  </si>
  <si>
    <t>c868bde5-d6bb-45c8-87c0-b5239548d1c4</t>
  </si>
  <si>
    <t>f83971b6-0347-4dc9-8d95-d6bb5ebd4b6d</t>
  </si>
  <si>
    <t>a9a5f680-5f82-4641-b0fb-5887c26c8f8f</t>
  </si>
  <si>
    <t>c658d937-9e33-40bc-8384-49fbc23970a3</t>
  </si>
  <si>
    <t>48e54bf8-9e25-4c38-a063-b11c39d1be6e</t>
  </si>
  <si>
    <t>dfcd6e42-e85c-4d2e-8a9b-f2de8cf0ef10</t>
  </si>
  <si>
    <t>be529405-df83-4df5-93fc-fac25489fa1c</t>
  </si>
  <si>
    <t>fd1365ec-ee17-42c4-a082-8ae540eea3df</t>
  </si>
  <si>
    <t>e228ff4f-ffc3-469e-b79f-43b0c39013a1</t>
  </si>
  <si>
    <t>3b11f8a8-923d-4a06-a081-e201e34a34b5</t>
  </si>
  <si>
    <t>4c7061c5-fb71-4738-9f32-7a014b8f3eda</t>
  </si>
  <si>
    <t>1216e115-7eda-4143-a61e-1e9a7ab42f28</t>
  </si>
  <si>
    <t>9a40ab6c-3f7b-4db8-b93a-29b314dcb26b</t>
  </si>
  <si>
    <t>925d8c1d-6af4-4746-911a-b12c1321a099</t>
  </si>
  <si>
    <t>d9922c83-05bb-41dc-abbb-186cf248d673</t>
  </si>
  <si>
    <t>69fd0ae2-b2fa-48ac-8a26-856ebefd51a8</t>
  </si>
  <si>
    <t>e8d14beb-a8f8-494f-84a1-a14defd09abe</t>
  </si>
  <si>
    <t>dfaff956-c608-4f95-990b-c6459a950ef1</t>
  </si>
  <si>
    <t>6d8660c8-113a-48f6-8720-d3b47fc18eaa</t>
  </si>
  <si>
    <t>7a48b34b-6444-43ae-9f62-bdad45822dd9</t>
  </si>
  <si>
    <t>4e3a0ec3-c945-49ef-867f-47517e1e2327</t>
  </si>
  <si>
    <t>8138f79e-a60f-4a7d-bfe5-ef79359f1951</t>
  </si>
  <si>
    <t>e29579bb-aea8-45fb-b707-45334bfd76a1</t>
  </si>
  <si>
    <t>fad34015-9010-4a37-967d-87ce95e0b021</t>
  </si>
  <si>
    <t>c48b9468-a598-4b33-9c79-f291aaf40c16</t>
  </si>
  <si>
    <t>e32e84b8-dfdf-47c7-a859-8da3975194f6</t>
  </si>
  <si>
    <t>4f41b306-45f6-41fb-a6b6-a82984632ae6</t>
  </si>
  <si>
    <t>f30c0cbd-9cc0-461f-900f-5399173d1139</t>
  </si>
  <si>
    <t>5fa8cad6-1faa-4ce2-84d2-5f9aa5f13664</t>
  </si>
  <si>
    <t>db4840dc-fb27-42ef-9bd4-74a9d27ad7aa</t>
  </si>
  <si>
    <t>8f53fa7d-600d-42dc-96c3-65b53c8f55c2</t>
  </si>
  <si>
    <t>e155c689-0d93-44d3-a7cb-778413bd1d05</t>
  </si>
  <si>
    <t>259bce20-84f3-4ad6-a8cc-8e74143e4823</t>
  </si>
  <si>
    <t>27dfbd06-dca4-4133-83d3-05018d734d08</t>
  </si>
  <si>
    <t>7ed184ed-1cb7-46cc-9221-b605fdc9fb2d</t>
  </si>
  <si>
    <t>37a04ada-43bd-42ed-8c2b-e42d1b0cd9e5</t>
  </si>
  <si>
    <t>fa9a0432-eef9-47f7-a717-bfbd3be6c442</t>
  </si>
  <si>
    <t>229b0c27-7f5a-403e-b324-e80b26fd7cc9</t>
  </si>
  <si>
    <t>9f01775f-fbf7-4e17-898f-dc9ec36400fd</t>
  </si>
  <si>
    <t>c34a5ce2-9098-4fb2-be26-284c943df14c</t>
  </si>
  <si>
    <t>d48d2edd-b403-466c-b36f-9a377b5d20dc</t>
  </si>
  <si>
    <t>409d3927-e150-4fda-a4af-87834c87535b</t>
  </si>
  <si>
    <t>cd48f4b6-a9fc-4f4b-871c-04962e5ea38f</t>
  </si>
  <si>
    <t>b3b81f5f-405a-4334-aaf8-aaf3e9dbc457</t>
  </si>
  <si>
    <t>d1c5fe67-e702-4bfd-8219-b57816866339</t>
  </si>
  <si>
    <t>c916b30f-2a21-4af2-93b2-379561e8ce7a</t>
  </si>
  <si>
    <t>0880dd04-6cb1-40bd-ba6b-ba1b11896385</t>
  </si>
  <si>
    <t>55b09a15-ca86-490e-b990-e258a2195662</t>
  </si>
  <si>
    <t>56ef6d7e-08d4-463d-9433-a41a666e1d98</t>
  </si>
  <si>
    <t>9b20a9ef-e228-4b24-8d2b-a171bef72c19</t>
  </si>
  <si>
    <t>76ccf792-66a7-42b2-98c7-5e084eb8d7de</t>
  </si>
  <si>
    <t>a9756bbe-6bcf-4a28-99cc-14b78dfa0cde</t>
  </si>
  <si>
    <t>685b3845-1832-4e31-992a-21082a6899f4</t>
  </si>
  <si>
    <t>f4061b9f-da16-4ba0-855b-50528035d1fc</t>
  </si>
  <si>
    <t>7dd1fa59-c37f-4ad4-87c6-0b9bf0564ad8</t>
  </si>
  <si>
    <t>07f550af-1cca-452f-9445-3a55ccc065aa</t>
  </si>
  <si>
    <t>9e9f6306-8e5d-4f90-8490-5e8503602a6e</t>
  </si>
  <si>
    <t>01485d1f-949c-43d3-a43f-f6e183916495</t>
  </si>
  <si>
    <t>76fea797-2111-43cb-9ca3-d761383a0736</t>
  </si>
  <si>
    <t>d07e56e5-faa9-4b68-8a1b-6722a3a1bdd5</t>
  </si>
  <si>
    <t>75888723-bc7b-4c42-b533-f9e6c539df5b</t>
  </si>
  <si>
    <t>298e6e39-4e27-4ff4-807d-673f22e05dbe</t>
  </si>
  <si>
    <t>7b38de08-6b02-4e72-ac7f-a8c73b750e13</t>
  </si>
  <si>
    <t>9ee66be0-a331-4e72-876b-62122a797f95</t>
  </si>
  <si>
    <t>0390a155-dac9-4254-bdfc-d1efd02a69f2</t>
  </si>
  <si>
    <t>fa7ba180-26bd-4098-ae08-4e8cdc57167e</t>
  </si>
  <si>
    <t>c2fbd035-38dd-410a-910b-e3ce5881c2a1</t>
  </si>
  <si>
    <t>508981b4-2f19-43a4-bbf0-e45651966882</t>
  </si>
  <si>
    <t>a9f5494a-f392-4c22-bd26-e007ec9da1d3</t>
  </si>
  <si>
    <t>4177e47e-710a-4a2c-ac73-f43ad9841e44</t>
  </si>
  <si>
    <t>92c97238-0121-4e90-830c-cc1a4db02861</t>
  </si>
  <si>
    <t>48d424ef-1240-4458-ad80-94d4c9e5807d</t>
  </si>
  <si>
    <t>8c4fd1bc-9b64-488c-be3a-a45ff7a4b20c</t>
  </si>
  <si>
    <t>97969c5a-e344-4705-aa64-acd184ba7786</t>
  </si>
  <si>
    <t>ff945c1c-f8ca-4412-a0b7-fae075fa432d</t>
  </si>
  <si>
    <t>c2288dc7-2192-44c4-9cb3-4e1bce6fb221</t>
  </si>
  <si>
    <t>8ccd7dac-65d2-4de0-9f14-5f51bdc0c8ef</t>
  </si>
  <si>
    <t>7eb2c64c-7d99-447e-a39d-5bd6b70a7b8a</t>
  </si>
  <si>
    <t>5c356400-e46f-4201-89dc-ff0107ef1709</t>
  </si>
  <si>
    <t>4ef9b1ed-bebd-4e8b-81e6-f10e37f0cbae</t>
  </si>
  <si>
    <t>d36223aa-2f25-4f3e-ba10-dde39f7f5074</t>
  </si>
  <si>
    <t>0cc907f2-feda-4a6f-a189-0fd83a8c629e</t>
  </si>
  <si>
    <t>8fc4cc0f-c657-410f-b233-9d74cbf45feb</t>
  </si>
  <si>
    <t>d5bc8da5-f061-4fa2-8fe7-f7a3a0faf8fa</t>
  </si>
  <si>
    <t>aafc19d1-9b91-44a8-b016-2b82f04f80a4</t>
  </si>
  <si>
    <t>e13469a5-6372-4f8f-bb54-822d75032a16</t>
  </si>
  <si>
    <t>2b759337-1575-4f88-a8f7-6473ad102575</t>
  </si>
  <si>
    <t>9a6191fd-691f-4dc4-9689-effc8e6a412d</t>
  </si>
  <si>
    <t>f55fdb3c-422b-482d-b425-a17ad1821a4b</t>
  </si>
  <si>
    <t>89894ed6-5777-4e79-872e-122c00bcaa20</t>
  </si>
  <si>
    <t>35a66b66-60dd-4883-9821-35dd7b9a7c1a</t>
  </si>
  <si>
    <t>3781b7c4-94ea-499e-971b-37df16957d2d</t>
  </si>
  <si>
    <t>052aa6ed-8fe0-49da-b642-43301b0be889</t>
  </si>
  <si>
    <t>f93b8c68-e1af-46af-85a8-3f66cd952bd6</t>
  </si>
  <si>
    <t>1413147c-a290-48cc-bf59-7c436c950ba3</t>
  </si>
  <si>
    <t>12a63bbe-ec7d-483f-a2d8-83d51afa139f</t>
  </si>
  <si>
    <t>60ed1958-d77b-447d-a57f-cd56da0d1523</t>
  </si>
  <si>
    <t>56f7b7d3-3249-4e3b-9c36-0aba12384953</t>
  </si>
  <si>
    <t>c965b1de-6395-410a-84fc-bf279307740d</t>
  </si>
  <si>
    <t>1b4196f1-df49-412b-ad7f-791e0a80386c</t>
  </si>
  <si>
    <t>e501eab0-5c6e-4669-b031-2b7203fc19d8</t>
  </si>
  <si>
    <t>eb2b11ea-bade-4ce9-8f43-2e4cc182ebc5</t>
  </si>
  <si>
    <t>331b8916-6ed1-48d6-ba46-e18851332bf2</t>
  </si>
  <si>
    <t>628d71c0-0b5b-44c4-bbc0-cfd0cbe2e3fa</t>
  </si>
  <si>
    <t>176657c2-4349-4e8c-af83-0fbe66244f71</t>
  </si>
  <si>
    <t>49f0ce9f-0df4-418a-9218-f732f72be0c0</t>
  </si>
  <si>
    <t>5dc677b9-ec25-4ca4-ae6e-18d80891fb2b</t>
  </si>
  <si>
    <t>ba7d5a6d-f127-4fd8-8855-7c6c8416134c</t>
  </si>
  <si>
    <t>b01bb35c-e618-488a-ba81-cfdd46eb1c58</t>
  </si>
  <si>
    <t>09cb6c38-89ca-4697-8565-8444e6a158bb</t>
  </si>
  <si>
    <t>fcb48613-3d16-4cde-9b75-7a055c9e3e34</t>
  </si>
  <si>
    <t>19125a16-c824-4149-9129-14368903be30</t>
  </si>
  <si>
    <t>278ff43d-e9a7-40f5-a89e-cdb042ed291d</t>
  </si>
  <si>
    <t>d717a7b8-1815-41d8-9048-def3ea5c43ee</t>
  </si>
  <si>
    <t>815cd288-935f-4480-850b-2c46b364c9ac</t>
  </si>
  <si>
    <t>9d40cfc6-5330-4663-ba62-84f44a455628</t>
  </si>
  <si>
    <t>5502eda7-1cf0-4975-85bd-b28a98bc8577</t>
  </si>
  <si>
    <t>14cd79c3-f817-42f6-b906-ed1799a96ebf</t>
  </si>
  <si>
    <t>4f77227c-481b-4c37-86da-197c613b1505</t>
  </si>
  <si>
    <t>fde749b6-6efc-48fa-8649-f2c7d934ba37</t>
  </si>
  <si>
    <t>818f0d12-a23b-4c96-beb2-fcc89cf8a3a8</t>
  </si>
  <si>
    <t>0b8e0610-798b-4b68-9e3b-3ee1d3a6ec4f</t>
  </si>
  <si>
    <t>842888c4-6867-4cc4-b3e7-5d4f5b468bd9</t>
  </si>
  <si>
    <t>f30a30f6-85ae-41f2-b46a-feb4463a9285</t>
  </si>
  <si>
    <t>8094b993-a9e4-402d-ae25-b43fc067d00c</t>
  </si>
  <si>
    <t>835c912f-00d1-4f2c-b514-340a53a84dbd</t>
  </si>
  <si>
    <t>e95e7274-f6c6-4c38-b2f2-158a5e50c69c</t>
  </si>
  <si>
    <t>407f306e-254c-4fbe-8eca-aec68d24081c</t>
  </si>
  <si>
    <t>62318c3c-c4d5-4456-a190-7193af58683d</t>
  </si>
  <si>
    <t>e0bbe407-8b2a-47c5-9604-9cfca50065a1</t>
  </si>
  <si>
    <t>0ae42688-29a3-4401-bf91-f00cf8ab81eb</t>
  </si>
  <si>
    <t>853d0931-0431-4a4f-8b3a-b393d23a00b6</t>
  </si>
  <si>
    <t>0819e0a2-97ed-4447-97d7-e3297a27d89a</t>
  </si>
  <si>
    <t>7e5231d4-c5f6-464e-b11e-98504626f79d</t>
  </si>
  <si>
    <t>aa38da58-d50a-480e-b0c9-594b1e60acef</t>
  </si>
  <si>
    <t>fcf8a4d3-83bd-4a43-a797-8776bd76a330</t>
  </si>
  <si>
    <t>6cae259b-c4df-47cb-beb1-e37cf5a8e374</t>
  </si>
  <si>
    <t>18c050d4-9068-4bbe-a0fb-a6dca3db5b65</t>
  </si>
  <si>
    <t>6cf198c6-29f8-47e7-ae55-a39a15f720b4</t>
  </si>
  <si>
    <t>bdbae592-0338-4ad0-aedf-db113190f1d2</t>
  </si>
  <si>
    <t>2a76dee6-00fb-4918-a69e-3c7564b77bae</t>
  </si>
  <si>
    <t>cd576c28-c9db-4ab1-a4f3-fb6e7e0182a1</t>
  </si>
  <si>
    <t>137fedc4-ebac-4474-9174-19a709203290</t>
  </si>
  <si>
    <t>5e24d126-4d0c-4f39-b83d-ae8cf9b0dc12</t>
  </si>
  <si>
    <t>da851489-1ef1-44af-ae65-98ea35d226dd</t>
  </si>
  <si>
    <t>7c8e81f6-9fd2-4ff4-9943-0e0756cc7dee</t>
  </si>
  <si>
    <t>e5dc0ade-5fdc-4bef-9287-24e1c4d8fd9d</t>
  </si>
  <si>
    <t>1246bb78-1834-4e37-a590-127f9dd94b43</t>
  </si>
  <si>
    <t>ae04a4d4-c3be-4261-8b13-2cfe2888df0e</t>
  </si>
  <si>
    <t>db83f429-cbc0-4a53-83ab-197933ba70f8</t>
  </si>
  <si>
    <t>6fc49332-d494-42c5-86b3-40918e133b49</t>
  </si>
  <si>
    <t>d88c1342-4f85-4901-b818-881b8ceb6465</t>
  </si>
  <si>
    <t>88db11b6-4a9c-44cc-ab90-8c1636d06216</t>
  </si>
  <si>
    <t>94d2341a-e95f-4ce7-a4a5-00d8a5440314</t>
  </si>
  <si>
    <t>6fd36398-9fe0-4eef-96ff-2c8ddd7a4872</t>
  </si>
  <si>
    <t>56e1f7a7-3b4d-4109-8f41-00bc7ec28e3d</t>
  </si>
  <si>
    <t>1126d1ba-e1f8-478f-b05b-86728c9ce023</t>
  </si>
  <si>
    <t>c9547ac7-4f91-470f-9a7e-0aba2b1ffd86</t>
  </si>
  <si>
    <t>ad2d3a0d-fcea-4c09-9b9f-eb912e8180c3</t>
  </si>
  <si>
    <t>d5ad879e-ee85-4886-b50f-d69e0827a016</t>
  </si>
  <si>
    <t>7c7d5318-930e-4026-89a6-6517d274fef0</t>
  </si>
  <si>
    <t>14ab4f0d-1266-44d5-9fa2-e8db419cafaf</t>
  </si>
  <si>
    <t>0fecf76c-f7fa-456c-8527-a93803940627</t>
  </si>
  <si>
    <t>ff42f132-c3e3-4c1c-a6ab-3e9fd702c069</t>
  </si>
  <si>
    <t>59c826a5-2d48-4959-afb6-0e57f81a85f0</t>
  </si>
  <si>
    <t>64457a8b-3595-40dc-b218-5c125e4b0e35</t>
  </si>
  <si>
    <t>5caa1dac-9707-40ac-a317-a51e5008bfec</t>
  </si>
  <si>
    <t>584bb0ca-c962-4bd8-9123-8356c5fa4736</t>
  </si>
  <si>
    <t>260b9875-c049-4750-b74a-b04f0500a1d1</t>
  </si>
  <si>
    <t>6bf6d302-8e28-4795-8b98-445f04e9a4ea</t>
  </si>
  <si>
    <t>0dfd9e20-5f91-451c-8f36-b59cf090816d</t>
  </si>
  <si>
    <t>fa81a63a-f520-4b90-b2a9-2e91ab23754b</t>
  </si>
  <si>
    <t>2b789d23-9d6c-40bc-a884-d073bc76a36e</t>
  </si>
  <si>
    <t>6fcbb83a-4587-412a-92ef-e02af8337d4e</t>
  </si>
  <si>
    <t>e79846be-a30a-4232-aa06-756865296ec6</t>
  </si>
  <si>
    <t>4a720d44-5777-4933-8ef3-2ca0c275030e</t>
  </si>
  <si>
    <t>58fc9b5e-4300-4457-b03d-e2b6bae11e25</t>
  </si>
  <si>
    <t>2b839d31-3a31-454b-b1cd-33a62a7c0352</t>
  </si>
  <si>
    <t>982eeab6-9a31-4ed5-b925-d639164251b8</t>
  </si>
  <si>
    <t>07b6dbda-75e2-4400-9af2-8ce3ba29917b</t>
  </si>
  <si>
    <t>9501d2c9-2c66-40b1-971d-50a183daaca1</t>
  </si>
  <si>
    <t>47480c15-7930-43a9-9905-c39523848671</t>
  </si>
  <si>
    <t>a83af683-d1cb-4cb4-b10c-279192affa08</t>
  </si>
  <si>
    <t>87166327-b1e6-43ac-9805-e9531d38f31e</t>
  </si>
  <si>
    <t>da3f931e-c524-4b29-8aae-d743588d22e4</t>
  </si>
  <si>
    <t>a8958133-db05-40bb-bf9f-d7badb3d230f</t>
  </si>
  <si>
    <t>f02a6751-b114-4a93-a532-b4a0b4f7003e</t>
  </si>
  <si>
    <t>8de12da5-fe31-447a-bb71-58103d8940c5</t>
  </si>
  <si>
    <t>21d26f56-1aae-44fe-b0c1-77810eb472ef</t>
  </si>
  <si>
    <t>6455cb22-5423-4a24-a0be-d6b15189fda5</t>
  </si>
  <si>
    <t>61751cd0-474e-492e-8246-60fd83a27f31</t>
  </si>
  <si>
    <t>e777d68a-9c29-4def-a929-a5e7043308c7</t>
  </si>
  <si>
    <t>a4ee55e1-a005-41a8-b94c-f68a84f90034</t>
  </si>
  <si>
    <t>8873970e-99a4-4049-84be-c869de93a850</t>
  </si>
  <si>
    <t>f5a1f0a6-4d4e-47bd-abc3-06772d1b97ce</t>
  </si>
  <si>
    <t>edd8f6e5-910e-4d57-bcca-8f585a49d49a</t>
  </si>
  <si>
    <t>b03380fc-40fa-4677-8cec-dfff7645be0b</t>
  </si>
  <si>
    <t>259bdf06-87a4-49d6-a8f8-cccb05e1648c</t>
  </si>
  <si>
    <t>ba5167aa-2df7-49f8-a083-40b893f92320</t>
  </si>
  <si>
    <t>5e83d535-ca53-4b9c-b33a-8bd8540ff710</t>
  </si>
  <si>
    <t>4d2000f1-6cdc-4380-b0fc-9202c8ebd2f5</t>
  </si>
  <si>
    <t>db42c54e-39db-4021-a674-60f70e818c34</t>
  </si>
  <si>
    <t>86d35025-94dd-495b-8efc-b9e94ae3bd9b</t>
  </si>
  <si>
    <t>3e8ac8b8-c849-4120-b88c-69331239ae04</t>
  </si>
  <si>
    <t>ff73839c-6463-41df-9447-ebcdcba5c1d0</t>
  </si>
  <si>
    <t>adc7102a-f79a-47be-9830-ecc3ec3fc6f3</t>
  </si>
  <si>
    <t>df3e0bff-44e2-458c-8766-eb01af97e373</t>
  </si>
  <si>
    <t>61a91fd8-91c8-47a7-921f-802022b37959</t>
  </si>
  <si>
    <t>22de4fad-e09e-43ba-8dcf-e2dbd61f0171</t>
  </si>
  <si>
    <t>1ca2dcce-ca73-442a-a366-4c0d871e51de</t>
  </si>
  <si>
    <t>ddd19121-3360-4213-8069-69ad8a41d028</t>
  </si>
  <si>
    <t>47ce231f-cbe3-4585-bb6e-e0e1bb190b82</t>
  </si>
  <si>
    <t>cf4fdd70-8219-4983-881b-d9f543bed669</t>
  </si>
  <si>
    <t>bd747da4-a98e-444b-9885-38b9677b060c</t>
  </si>
  <si>
    <t>2ddedcd2-558e-4d3d-a151-7016843377ad</t>
  </si>
  <si>
    <t>8032aca8-4d00-404d-b608-231ff8e70480</t>
  </si>
  <si>
    <t>3b490bc5-31b2-4ca8-99cc-0fb315dbf57b</t>
  </si>
  <si>
    <t>eb70b2e9-c50c-4f6d-826f-f16fde4793bb</t>
  </si>
  <si>
    <t>df56b773-9369-41a4-8f43-c19e77048eff</t>
  </si>
  <si>
    <t>fbd67c8b-3571-477b-8b93-006812f2a3b5</t>
  </si>
  <si>
    <t>4d387e82-ea3c-41fb-8a60-5dd276bd65a7</t>
  </si>
  <si>
    <t>a82db755-158f-4cfc-bfd9-847b484faaec</t>
  </si>
  <si>
    <t>0ef5d81f-1a1a-409f-988a-2bb618cb0c3c</t>
  </si>
  <si>
    <t>f328e79f-e875-4be4-b204-45ce757e5970</t>
  </si>
  <si>
    <t>6f9b71b4-077d-428c-88dd-f5ce395a15d8</t>
  </si>
  <si>
    <t>6a4dd4b9-880a-4d91-aaea-6df88344d4a8</t>
  </si>
  <si>
    <t>06d9dfaa-319e-4df0-8223-bb9cf6405b42</t>
  </si>
  <si>
    <t>d21d460d-d702-4f82-9f9f-6f4d9e4fcf46</t>
  </si>
  <si>
    <t>28fc992b-d099-4627-9ae9-6534cd9a32df</t>
  </si>
  <si>
    <t>46159b47-a4ff-4241-a242-0a861d327da1</t>
  </si>
  <si>
    <t>558fac41-6753-4904-b4a7-2ee894f4c726</t>
  </si>
  <si>
    <t>85ef7aa5-5bf1-4da0-8f5a-cfd819e5fd3b</t>
  </si>
  <si>
    <t>b48a4e86-5f87-4f33-ae32-63b7e2f1fec6</t>
  </si>
  <si>
    <t>de189963-e38f-456b-befd-b58df3c592b7</t>
  </si>
  <si>
    <t>232b831d-788e-4067-8128-3381d10a0f39</t>
  </si>
  <si>
    <t>5d85f235-6cda-4078-bc0f-483dbd5dd414</t>
  </si>
  <si>
    <t>832773d9-f735-4765-9e57-2abb21d9c27f</t>
  </si>
  <si>
    <t>9355b339-043d-4c3d-bb6a-7a0822f9875b</t>
  </si>
  <si>
    <t>b2f1c9d3-4703-4529-8d01-edb2e8cc9dfe</t>
  </si>
  <si>
    <t>c668fc30-699a-4101-ac68-3e4b845831cc</t>
  </si>
  <si>
    <t>e9514443-8bb8-42ad-979b-484cdc567c7f</t>
  </si>
  <si>
    <t>Terça de manhã</t>
  </si>
  <si>
    <t>a9eeb098-7c7a-4fc8-9b41-0cd68b702072</t>
  </si>
  <si>
    <t>39182aee-2fac-48f2-9438-0c5c7d4ea232</t>
  </si>
  <si>
    <t>85088962-dbc0-4a20-b460-6d4a40613f7c</t>
  </si>
  <si>
    <t>77918a97-69d3-4b96-a8b0-ee9f4481dd8b</t>
  </si>
  <si>
    <t>3b216d8c-fc4b-4d83-94ef-a8da05c28092</t>
  </si>
  <si>
    <t>65a9c3a8-f4c5-4459-866f-7327b8c401b2</t>
  </si>
  <si>
    <t>d5cbfb76-626a-42fe-9139-c315d7fc28a3</t>
  </si>
  <si>
    <t>209a8290-0ec6-4bb4-8068-9965ad8e2ffa</t>
  </si>
  <si>
    <t>084922ba-3616-4871-89f4-166ee3e2d8d2</t>
  </si>
  <si>
    <t>414ddf61-18f1-4f57-b225-198e15406cbf</t>
  </si>
  <si>
    <t>10364bbe-fb94-4090-8e25-c5942dbe6960</t>
  </si>
  <si>
    <t>37458140-68ab-4e3d-8de4-e0f608b6b867</t>
  </si>
  <si>
    <t>fb121c42-732e-40fc-aa74-3522534e6732</t>
  </si>
  <si>
    <t>3087b7bc-17d7-4557-81d9-8340ea753108</t>
  </si>
  <si>
    <t>10d5f69c-120c-4470-b5e5-81f161bdef00</t>
  </si>
  <si>
    <t>3f37e47c-2e66-4da1-89f6-94ee32b2cd38</t>
  </si>
  <si>
    <t>618ba979-c1a7-4947-85b7-69e6136894b5</t>
  </si>
  <si>
    <t>503f23cf-10b9-47d8-a38a-c13487af3dbc</t>
  </si>
  <si>
    <t>9e17b437-6edb-4933-bde6-d805e1c2c4da</t>
  </si>
  <si>
    <t>284d3688-ed74-47b6-ac19-175d2544d192</t>
  </si>
  <si>
    <t>2051eb43-e067-45a0-aba8-b87a61be2e8d</t>
  </si>
  <si>
    <t>0f9eec00-114f-44ee-b31a-8b0b34873bbe</t>
  </si>
  <si>
    <t>df3f215e-a81c-4e58-850f-b58754611c2c</t>
  </si>
  <si>
    <t>6a79e069-9c9c-4d7e-bd9d-3e5f898685ea</t>
  </si>
  <si>
    <t>623828ed-2547-4a78-a4c0-ffd62f9128c3</t>
  </si>
  <si>
    <t>1c1a812f-aed8-4359-9c4e-1a83b21511d7</t>
  </si>
  <si>
    <t>5d70b5bf-d5ec-4f76-a48e-793885a0380d</t>
  </si>
  <si>
    <t>cdef540e-71ff-48f3-8ce0-434bb0d52ffe</t>
  </si>
  <si>
    <t>6d3258ce-b307-4f6b-9268-7d08f89dcd2e</t>
  </si>
  <si>
    <t>7adf80a9-1d47-4025-9d9a-435934231843</t>
  </si>
  <si>
    <t>53a2ac4e-a215-476d-a022-6a77738655ce</t>
  </si>
  <si>
    <t>1d18316b-63c3-4100-be69-38ff8cb29307</t>
  </si>
  <si>
    <t>07809a4d-a93e-48ca-91d9-70b6761d85b6</t>
  </si>
  <si>
    <t>7db8957a-6f40-4fe8-8380-5728f1955a8d</t>
  </si>
  <si>
    <t>af47fe16-c59a-4abe-88e3-5d0baf60879a</t>
  </si>
  <si>
    <t>3fa27845-20c2-4d48-a13a-b78969cb5d84</t>
  </si>
  <si>
    <t>df7d3e83-f7b0-4cff-8d24-c07cf4d070d3</t>
  </si>
  <si>
    <t>a2841ed4-e162-4ccc-80fb-97fe69c98d57</t>
  </si>
  <si>
    <t>9dca3aa6-1062-4682-88cd-99ef7498028c</t>
  </si>
  <si>
    <t>280a9cd8-28d4-46b8-9985-c192228cea6c</t>
  </si>
  <si>
    <t>92b4cbd1-cdbe-4e1a-a849-ad4f3fed483c</t>
  </si>
  <si>
    <t>bd2a33c9-bb4f-4e7b-b197-889bddb8525d</t>
  </si>
  <si>
    <t>6b273750-e5c2-428b-aba2-a7e099ab533c</t>
  </si>
  <si>
    <t>412c626c-42de-4aff-aa39-b2facaa6b396</t>
  </si>
  <si>
    <t>1b4f8e06-8057-4b3b-8cee-4c5ed67975e2</t>
  </si>
  <si>
    <t>9b51a08b-fd96-4cd1-8404-129af3d8ee20</t>
  </si>
  <si>
    <t>ef0b5447-eebb-48d3-bc26-0055a7bc1104</t>
  </si>
  <si>
    <t>6e78f228-cf6e-4234-805a-40bce6b29486</t>
  </si>
  <si>
    <t>f01e6d84-c206-447c-93b2-50b68e623e90</t>
  </si>
  <si>
    <t>d7fa2228-7dba-4929-9b29-4cd8ed424316</t>
  </si>
  <si>
    <t>c50891e7-0c4e-4938-bf4f-13b49eabb5d9</t>
  </si>
  <si>
    <t>a2757dad-2401-454f-8ad3-3fd8f1e80b07</t>
  </si>
  <si>
    <t>52534be5-08af-46f7-be7e-8be877b4ca2f</t>
  </si>
  <si>
    <t>32bf5717-dd00-4e74-97d6-6b5fc1b49c5a</t>
  </si>
  <si>
    <t>3be080d5-830b-4fe7-96d5-b89a174c918f</t>
  </si>
  <si>
    <t>b740070e-2eb4-47ff-9985-23865e0cf73c</t>
  </si>
  <si>
    <t>601e57e9-1688-4f71-9118-eef16b8c393b</t>
  </si>
  <si>
    <t>01d6b859-eaba-4988-a1f5-66e7f9d3c1f6</t>
  </si>
  <si>
    <t>6e5d4182-0467-4514-9f83-969471a353d6</t>
  </si>
  <si>
    <t>d6478620-d621-45ce-8379-33fc9395e4ab</t>
  </si>
  <si>
    <t>90b4ebdb-0ff0-4b00-ac2a-6e977c997e05</t>
  </si>
  <si>
    <t>ea2548c6-5e2c-4dcf-8987-91351560dd92</t>
  </si>
  <si>
    <t>ae7663c0-fa35-4b7c-9164-50b50f0f8a6f</t>
  </si>
  <si>
    <t>c9f2c338-3e30-4721-a517-a987e1481ef5</t>
  </si>
  <si>
    <t>6b1aa525-8543-41d6-bb7e-d61893498405</t>
  </si>
  <si>
    <t>4166ee35-3497-4f09-9139-795ee513345c</t>
  </si>
  <si>
    <t>24db6fd9-fd2c-4eb2-95da-8395167bfd4c</t>
  </si>
  <si>
    <t>5d9c100e-806c-4f25-88c5-a5900c85b024</t>
  </si>
  <si>
    <t>0de0434c-b464-4518-82c2-bf27a8110155</t>
  </si>
  <si>
    <t>c14c2e84-2d54-44e2-bb73-bdd9968b4872</t>
  </si>
  <si>
    <t>851d2174-80ab-405d-97c0-e802699351d4</t>
  </si>
  <si>
    <t>c9a55a6a-e435-453f-a635-1ff27575934c</t>
  </si>
  <si>
    <t>80c1da21-092f-4cef-8cda-9ad2e3b594fc</t>
  </si>
  <si>
    <t>c028adea-0e96-4c01-9bd1-251ad6e2bb77</t>
  </si>
  <si>
    <t>a955fd12-acca-4b27-9841-d2b75d58d10b</t>
  </si>
  <si>
    <t>178f7bc2-a321-4b21-a0c4-673b36fbd922</t>
  </si>
  <si>
    <t>c61545fc-ab87-4289-93fc-bb3e453e92b0</t>
  </si>
  <si>
    <t>7ef2d950-898a-4cf0-b795-5c2c62b834ee</t>
  </si>
  <si>
    <t>b50e2ebb-bb43-4383-8e49-3f9ce3f0de7d</t>
  </si>
  <si>
    <t>8fefe8fa-28c4-45ef-b5b8-845af1124c99</t>
  </si>
  <si>
    <t>bd0bde60-eb44-4634-9af0-6222b08d0b65</t>
  </si>
  <si>
    <t>78d0ae67-c93d-4f30-be66-af598fb13cfb</t>
  </si>
  <si>
    <t>78361422-5644-490c-ad50-c7499453d06b</t>
  </si>
  <si>
    <t>bf60a436-8b09-4df9-948e-abe1494ea9e6</t>
  </si>
  <si>
    <t>8df2626d-11a8-47e4-88d4-df9473cc7fef</t>
  </si>
  <si>
    <t>f57718dc-7a7c-4df1-af86-6e378038df72</t>
  </si>
  <si>
    <t>1325ceca-0062-4324-9130-46f0d25cec64</t>
  </si>
  <si>
    <t>b0ba20eb-63e7-410a-8d5b-4f9ef5014060</t>
  </si>
  <si>
    <t>a9bbb825-ee00-46d3-9018-d060016309e2</t>
  </si>
  <si>
    <t>d64acb7c-44e0-4803-8343-6b7cf5a655f5</t>
  </si>
  <si>
    <t>7a142778-d959-4e1b-8556-49788d188107</t>
  </si>
  <si>
    <t>7d61f1d0-ea98-4bd9-98b5-bab611293066</t>
  </si>
  <si>
    <t>eadc4344-5be4-4f26-b00b-cbd8ff3e8c96</t>
  </si>
  <si>
    <t>ab55ea37-b950-4f66-b91e-3a1668ac1190</t>
  </si>
  <si>
    <t>4021c0ff-9613-4e0c-8882-1405ee2c9482</t>
  </si>
  <si>
    <t>496d6e3f-ad44-460f-be3b-4b4a9aeb11bf</t>
  </si>
  <si>
    <t>969734f5-fb9f-4c47-9421-ad194f6e7df5</t>
  </si>
  <si>
    <t>501dfbb2-9760-4aa6-820d-ab91bc2436eb</t>
  </si>
  <si>
    <t>41cd74b3-8a34-4b64-a0ed-7c1dc7be1bf6</t>
  </si>
  <si>
    <t>d8da8a0c-5ad7-49f6-b6d2-3a925afd3a90</t>
  </si>
  <si>
    <t>83c8d599-d982-484f-9670-210fb6c653ba</t>
  </si>
  <si>
    <t>35532feb-0ab0-4703-9471-096491d0d2a7</t>
  </si>
  <si>
    <t>4c1100ed-a934-4d31-9818-7090ba593963</t>
  </si>
  <si>
    <t>9ab7b288-71d6-4310-9d41-daec8646c6f9</t>
  </si>
  <si>
    <t>1c0d5ec5-dc00-459f-a66a-034e619ffb97</t>
  </si>
  <si>
    <t>aa2a2afc-9391-4e3f-b80d-eaab87d07cdc</t>
  </si>
  <si>
    <t>bf6c7065-8c4e-425d-b0ff-f20d71acee38</t>
  </si>
  <si>
    <t>5248b77f-4dbf-4cfe-9297-0d144573c8e6</t>
  </si>
  <si>
    <t>47d0da5c-8dd3-42c3-86de-6fbaf863cfe3</t>
  </si>
  <si>
    <t>ffffbcf4-220b-4c14-b133-7b314e9e6163</t>
  </si>
  <si>
    <t>05a72de8-1e2a-4b98-8bd0-56a0cad83db0</t>
  </si>
  <si>
    <t>20fdb400-5186-432d-af03-4431cd4ac8a4</t>
  </si>
  <si>
    <t>d21be66f-6e6b-4e66-9769-74f535482185</t>
  </si>
  <si>
    <t>5d642355-cf6b-4799-b8a9-00472ee2b271</t>
  </si>
  <si>
    <t>cc85c66b-65f1-4ddb-add6-fbe93408d059</t>
  </si>
  <si>
    <t>238b0d7e-4113-41c8-b9d2-346097529c80</t>
  </si>
  <si>
    <t>86825e53-0afb-4d51-92a3-6c043ad42af1</t>
  </si>
  <si>
    <t>2100cc93-8a61-46f0-aca7-9b596941f4ee</t>
  </si>
  <si>
    <t>10f7827c-3922-4eb6-b4e2-7c2613066f80</t>
  </si>
  <si>
    <t>927837f3-9943-4e93-a351-6c16ecec2f45</t>
  </si>
  <si>
    <t>7eeb93f9-a119-487b-a062-b01835677b93</t>
  </si>
  <si>
    <t>b16b715a-dea0-4847-83fe-f3e89e206986</t>
  </si>
  <si>
    <t>52ac8931-0d39-4fcc-bc51-6a3e1c4e2376</t>
  </si>
  <si>
    <t>8836c962-039e-490a-b2cf-0eeb5c5d08d4</t>
  </si>
  <si>
    <t>ba574eb1-af33-4728-b4a9-1fa646de5e55</t>
  </si>
  <si>
    <t>db04f780-7cd8-49f1-98e0-3a4eb4d35f94</t>
  </si>
  <si>
    <t>48d9619f-359d-4a42-97e6-e3ef8b93b7e6</t>
  </si>
  <si>
    <t>6870b2cb-858a-41e2-8118-a29efd08ace6</t>
  </si>
  <si>
    <t>53a915fb-a6d2-47ad-a993-e0aadba157df</t>
  </si>
  <si>
    <t>8b7c4d5b-9c8b-415e-89df-58360890f711</t>
  </si>
  <si>
    <t>e30707fc-b918-4b90-9e2c-8a78bed68f71</t>
  </si>
  <si>
    <t>fc8a8bed-f449-4356-876c-9d0812dd2371</t>
  </si>
  <si>
    <t>15c9c34f-1194-4b2a-9761-e37b193ffb7e</t>
  </si>
  <si>
    <t>36156a21-ca88-4a04-9379-1a331ecd777c</t>
  </si>
  <si>
    <t>63a40882-b03b-4104-a908-6ae0e18de1cd</t>
  </si>
  <si>
    <t>f7d0e1b8-5a5e-4fea-ba09-e6aae83bf6c3</t>
  </si>
  <si>
    <t>6089e0f7-d83b-4f2e-86a2-756020256be4</t>
  </si>
  <si>
    <t>118f0293-d099-4991-89d4-a47d282077b2</t>
  </si>
  <si>
    <t>4998053a-c58f-4345-aab5-08c65b47a7c6</t>
  </si>
  <si>
    <t>193cd47e-4cec-45ae-86dd-dc35969dc816</t>
  </si>
  <si>
    <t>3105ad0b-e4d6-4a1e-a050-e96088bbeff0</t>
  </si>
  <si>
    <t>5abdcc2b-cd91-4acf-abd3-96c352dc0911</t>
  </si>
  <si>
    <t>547bdf01-77bb-44e5-8adf-e8f2574b8b03</t>
  </si>
  <si>
    <t>073aa3d4-5e6f-47ae-b754-067e5804333e</t>
  </si>
  <si>
    <t>a15f63e4-acea-4cd2-9163-a6cd202bc13c</t>
  </si>
  <si>
    <t>4dd51f35-f1a1-4ade-a5c3-4c4dd3a9386b</t>
  </si>
  <si>
    <t>d23623dd-de0d-49b6-976e-2a8581236ca8</t>
  </si>
  <si>
    <t>041fb6df-238d-4ba4-bf80-7c050fdd3f71</t>
  </si>
  <si>
    <t>0489f0a7-5435-4340-8ead-7746343d2359</t>
  </si>
  <si>
    <t>0aaa20b6-0019-4c79-9745-fdbb207f9599</t>
  </si>
  <si>
    <t>3e54af80-651c-4c9c-b6e1-4fbde40ddf5a</t>
  </si>
  <si>
    <t>38eff3bb-739b-4828-927d-879129eed71c</t>
  </si>
  <si>
    <t>1ea51983-cc43-4ec9-b7d9-22ee8197ed44</t>
  </si>
  <si>
    <t>6ba50e6d-7865-4628-aba0-18ce7b90156e</t>
  </si>
  <si>
    <t>cb51e589-8426-44ef-8364-e2f5e932fd7f</t>
  </si>
  <si>
    <t>3177ad2b-6daa-4fac-9242-6d13b701f482</t>
  </si>
  <si>
    <t>771d87c0-bcf0-4c79-8832-56ba1faec731</t>
  </si>
  <si>
    <t>7612cc8c-a716-4436-9f6a-62862f552d88</t>
  </si>
  <si>
    <t>a8650b3c-7bfd-496e-a5b6-02ffd59943f0</t>
  </si>
  <si>
    <t>6a62387e-e6f3-426e-81aa-0a7cc1060ee6</t>
  </si>
  <si>
    <t>c33626c5-0bf1-44f9-8a3d-85380c5b7b20</t>
  </si>
  <si>
    <t>c0140036-5d7f-489e-bf65-7d41d5d5a7d1</t>
  </si>
  <si>
    <t>eb08f3bb-0c20-4f6d-8613-8947ea0cfe8f</t>
  </si>
  <si>
    <t>7f75a0bc-157c-46c6-88ed-7e3fb2e4fb2d</t>
  </si>
  <si>
    <t>f3637a55-8d9e-4795-a4f6-1f9f2321b6f5</t>
  </si>
  <si>
    <t>52308ef3-cd1b-480c-8bad-dc12d0b63ed6</t>
  </si>
  <si>
    <t>7f9b10bf-ee13-4d75-adbb-cd4d9fa094f6</t>
  </si>
  <si>
    <t>7642dd0f-7a6d-4ac9-932c-3ad86011d1e9</t>
  </si>
  <si>
    <t>7b1b2da2-31ba-47b3-b8f9-691314ec7c21</t>
  </si>
  <si>
    <t>7a2c1eed-4838-4406-92ec-80089faf9f20</t>
  </si>
  <si>
    <t>824f0508-f3a5-4716-987c-a37b7107f854</t>
  </si>
  <si>
    <t>dcea7f97-2153-474f-a056-c3ad11616ee3</t>
  </si>
  <si>
    <t>724b2fb5-343e-4844-8d56-0582be9e5050</t>
  </si>
  <si>
    <t>33b39e05-cb50-4ba0-a506-82acf740c6c1</t>
  </si>
  <si>
    <t>1d1392ed-6a7a-4d6d-bbc3-27fa49111dd6</t>
  </si>
  <si>
    <t>4e452a4f-02a2-45a0-ab1f-741b24a76524</t>
  </si>
  <si>
    <t>3bd009e2-e244-4921-b556-daf6a7068020</t>
  </si>
  <si>
    <t>35a882ac-a2c6-4500-bef5-3d33057ddb70</t>
  </si>
  <si>
    <t>a495153c-537a-4f6b-8c46-2041d4e76eef</t>
  </si>
  <si>
    <t>93c7431f-4257-4153-b954-f6bd145d3f4a</t>
  </si>
  <si>
    <t>3c110b82-665f-42db-bcc4-9ba6608b3074</t>
  </si>
  <si>
    <t>bd4314aa-73a9-4839-b89a-13b15f73d855</t>
  </si>
  <si>
    <t>e846eeac-2cab-4245-8e05-edf9d41ffdb1</t>
  </si>
  <si>
    <t>32f34c1f-05b2-431e-84ab-69c585d38979</t>
  </si>
  <si>
    <t>afe23c7c-0653-4ea1-ac50-2c17816f50c0</t>
  </si>
  <si>
    <t>f8e24b36-8d6c-4e9b-9f61-cda87abe24b8</t>
  </si>
  <si>
    <t>ec786090-2387-43eb-a4a7-5cb862b31d65</t>
  </si>
  <si>
    <t>cf64754b-77f7-41bd-8ef8-80c752d60361</t>
  </si>
  <si>
    <t>5de3ff33-9898-4d35-8d80-8f09dba71d96</t>
  </si>
  <si>
    <t>114954d2-b02a-489f-a6fc-fde9437f0542</t>
  </si>
  <si>
    <t>2ca58848-1dde-42d6-bb97-65ada217d425</t>
  </si>
  <si>
    <t>194f54d1-b432-43ff-bb2c-f5a4772c43fa</t>
  </si>
  <si>
    <t>076e5ba3-379e-466a-a1da-24656255809f</t>
  </si>
  <si>
    <t>8bf10638-e2f8-4da5-a255-464a8d0666b0</t>
  </si>
  <si>
    <t>958d62f8-8c3d-4e2f-a4d3-5d9e68fadd71</t>
  </si>
  <si>
    <t>cc46296a-98d1-4640-a836-d2f562810c0f</t>
  </si>
  <si>
    <t>69a54f48-7f05-4995-bec7-85bcfd22d6e1</t>
  </si>
  <si>
    <t>c743d6d9-5a70-4282-8a2e-f64a5564a0b7</t>
  </si>
  <si>
    <t>cbb5a8e8-9e23-4483-872b-903bec34d2c7</t>
  </si>
  <si>
    <t>66b264af-1954-4ba0-baad-56adea46e23a</t>
  </si>
  <si>
    <t>2fe614fa-e79f-4890-9d56-4fb22cb36957</t>
  </si>
  <si>
    <t>25d552a3-8549-4cec-8d7d-c79f15c62dca</t>
  </si>
  <si>
    <t>52db6bed-6520-48fd-87a3-cb899c2861cf</t>
  </si>
  <si>
    <t>3eb5cdc3-950c-4fa9-9500-e1f4ed3d18d1</t>
  </si>
  <si>
    <t>c8aecdd9-89c8-4056-93bb-5882fad8dd32</t>
  </si>
  <si>
    <t>5c1f68ac-6cf4-45ba-ad11-b99d97246fe4</t>
  </si>
  <si>
    <t>c83d2f96-0209-4d33-a50a-e700f05633fb</t>
  </si>
  <si>
    <t>1f018588-e2c5-476d-acf9-192d159a58f5</t>
  </si>
  <si>
    <t>cd210d14-51ba-44c5-872c-fafd56727180</t>
  </si>
  <si>
    <t>de065355-e9ae-4fc6-b83a-3ad2cf451ad4</t>
  </si>
  <si>
    <t>91b6a33d-4067-4822-b338-5a43ab88afb8</t>
  </si>
  <si>
    <t>45e7950c-7641-4407-9a10-33f3bb528f8e</t>
  </si>
  <si>
    <t>810bee43-88db-424d-8120-9c1374f8bf1c</t>
  </si>
  <si>
    <t>a2305d82-cb84-4f72-83f1-f13d3792a548</t>
  </si>
  <si>
    <t>fbb69cdd-d4e7-4866-94cf-e44084350f96</t>
  </si>
  <si>
    <t>1b2a265b-6f5e-4d03-b2cd-78283ec10132</t>
  </si>
  <si>
    <t>4a9adad2-cf9d-4a09-9f9c-9dbba73a52e8</t>
  </si>
  <si>
    <t>3baeecec-4a06-4544-b083-6b1c3b438192</t>
  </si>
  <si>
    <t>49713873-4e99-4d05-84d5-baac254c3af4</t>
  </si>
  <si>
    <t>497b80a1-25f4-464c-8c18-c50efd1aa007</t>
  </si>
  <si>
    <t>e515a5d7-d028-414f-8062-00843cd51608</t>
  </si>
  <si>
    <t>c4bb9136-4e00-4fc9-8cc9-150e5ba7e660</t>
  </si>
  <si>
    <t>a509d415-7a07-4b0c-82ae-a640ce234e71</t>
  </si>
  <si>
    <t>31a12722-10ac-4e3c-97bc-d7a87bd4f911</t>
  </si>
  <si>
    <t>cfb8fe90-07f8-4a8e-b771-e5c97c5e3dd8</t>
  </si>
  <si>
    <t>2e3d1c24-e61d-4fad-a684-85ade03fbaee</t>
  </si>
  <si>
    <t>b01d9466-ecfb-423e-b6db-038a573a65df</t>
  </si>
  <si>
    <t>dc323633-4ae3-40cd-9872-db8582032c97</t>
  </si>
  <si>
    <t>c89ff73a-b3f1-46a0-886d-ab866d7c5aa4</t>
  </si>
  <si>
    <t>99f3235c-b165-4a2e-8500-91ef1faccd24</t>
  </si>
  <si>
    <t>9c46a5df-4193-4c79-8835-062a4b42ccbb</t>
  </si>
  <si>
    <t>1dc951e2-c8b8-40bf-8d22-772621a27ac7</t>
  </si>
  <si>
    <t>1bf64313-e9d8-435d-b63b-af6e3986ab5f</t>
  </si>
  <si>
    <t>5027c073-e5b3-449e-859f-8c1964568ea4</t>
  </si>
  <si>
    <t>0cc9ab01-e9c2-40b4-a688-9d080d7a718d</t>
  </si>
  <si>
    <t>b67f8c89-d2ad-45cd-b10a-76a7779e40d7</t>
  </si>
  <si>
    <t>73260987-4cd3-42ae-8185-b70f9e2f0621</t>
  </si>
  <si>
    <t>29397041-8908-453d-8afd-ff37bbb5f7a8</t>
  </si>
  <si>
    <t>b9942f70-c05f-4c6f-ac2d-a98e4468d3cc</t>
  </si>
  <si>
    <t>1c933b1b-aa82-418d-9bf1-7473c61feb39</t>
  </si>
  <si>
    <t>b0f1c739-617c-45f4-bfb5-5ffb6e7f21a6</t>
  </si>
  <si>
    <t>8aeb70e9-76f6-4e72-9b4c-1350064b43b9</t>
  </si>
  <si>
    <t>4a5e687f-c175-49eb-b69f-19b84082a755</t>
  </si>
  <si>
    <t>78d65589-0f28-47dc-a344-8b5b321401ab</t>
  </si>
  <si>
    <t>46e18e94-4778-4216-8783-9b5960c3fee3</t>
  </si>
  <si>
    <t>daf8b26a-592e-48fb-ad89-4fe2006f2397</t>
  </si>
  <si>
    <t>3f8e2615-5fa6-4679-8d46-6c59767ef5a6</t>
  </si>
  <si>
    <t>771fba29-1a26-432f-83f0-79a6f129bafa</t>
  </si>
  <si>
    <t>653f670e-871e-4688-b81f-57cf912ef246</t>
  </si>
  <si>
    <t>5f14713c-06ee-4e2d-b60c-fa762773e465</t>
  </si>
  <si>
    <t>7e6ac85a-d48a-4a6a-b202-e920f964527c</t>
  </si>
  <si>
    <t>ad21237b-4cfc-49a9-bf64-afe0612cda74</t>
  </si>
  <si>
    <t>1f2557f4-146b-448e-a9ac-6ec4fdb5527a</t>
  </si>
  <si>
    <t>d04f4b96-2024-4194-a8ff-7d030ddc9376</t>
  </si>
  <si>
    <t>4cdd7d6d-b7ab-4107-bfc9-6d27163b4a51</t>
  </si>
  <si>
    <t>96a2ed3a-b92e-48f4-a2e2-d433d310d41b</t>
  </si>
  <si>
    <t>4a99fbe0-55f6-492d-aa05-8bb3cf4110c9</t>
  </si>
  <si>
    <t>f1ce3e33-5ea8-4674-8a57-8270e75a3c84</t>
  </si>
  <si>
    <t>989646ce-e7ca-430b-8336-f80d193c29cb</t>
  </si>
  <si>
    <t>53be150a-6e7e-4301-a28e-7753ea3ed722</t>
  </si>
  <si>
    <t>71eded16-2387-4255-a91c-cb9e749562b6</t>
  </si>
  <si>
    <t>0d23c3b1-2ce5-44e6-8ea4-5784c63baa27</t>
  </si>
  <si>
    <t>992a3f8f-633c-451c-9c51-65c61c9c02c3</t>
  </si>
  <si>
    <t>83688e0c-f039-4ea8-a9aa-8236c4cabe75</t>
  </si>
  <si>
    <t>bc8398c1-0b2b-4f95-8db9-8e9e5812d9d6</t>
  </si>
  <si>
    <t>39712444-451f-4886-bcd8-70cd7e94f6f5</t>
  </si>
  <si>
    <t>004cdc05-ee7f-4ffc-8e35-c948d82a77a4</t>
  </si>
  <si>
    <t>efbd9f05-0abc-4083-911c-8cc9e666b3f7</t>
  </si>
  <si>
    <t>73a54a34-ea10-4f9f-a64b-9b1db7297348</t>
  </si>
  <si>
    <t>5888d931-c28b-447d-9290-26758b245271</t>
  </si>
  <si>
    <t>c39d9e7a-b932-4753-80bb-03b7919a6396</t>
  </si>
  <si>
    <t>2f665384-43dd-48cc-a6d7-0ab69a1aeb60</t>
  </si>
  <si>
    <t>9cd61d4f-e75b-4f3c-89b0-989d82695c05</t>
  </si>
  <si>
    <t>95ce0bc3-e20c-4cae-9346-8f6a468487a0</t>
  </si>
  <si>
    <t>f1aca7e4-585c-4fdc-a131-6d4af8624386</t>
  </si>
  <si>
    <t>9b66e89f-54d4-4258-a60d-6596a555e0ad</t>
  </si>
  <si>
    <t>6b6c9026-f023-4de3-bd88-e4eca783f45c</t>
  </si>
  <si>
    <t>dd27b652-1b9e-43b1-954d-ace8749cc74f</t>
  </si>
  <si>
    <t>063fdfc5-4d09-4151-8884-6aa7fc2291fb</t>
  </si>
  <si>
    <t>3b864737-0ab4-4165-9d07-b77fd5610921</t>
  </si>
  <si>
    <t>5ece0cbf-ec46-4c65-b9d8-4854c7f684f7</t>
  </si>
  <si>
    <t>18d64162-1f88-4dc6-871b-30524b894db7</t>
  </si>
  <si>
    <t>dac65f2b-f6c9-409a-b1f1-4f40cabeb68e</t>
  </si>
  <si>
    <t>3510086c-54f9-4985-947d-60e3d6644135</t>
  </si>
  <si>
    <t>54a857d3-286e-4590-9914-9796595f28a5</t>
  </si>
  <si>
    <t>bc5b6a06-7412-4a77-ab90-98f5ec6e0f0f</t>
  </si>
  <si>
    <t>07628e31-6db1-4f7b-9636-0aa486033e50</t>
  </si>
  <si>
    <t>ce934677-3bb0-4f10-bd99-3b389053f3a5</t>
  </si>
  <si>
    <t>3c6385ab-a47f-45c7-9c4b-0b644c34d111</t>
  </si>
  <si>
    <t>248e8d23-fa7a-4345-97f7-ec28b43cc4ac</t>
  </si>
  <si>
    <t>cf731ffa-6d7a-452c-ab28-e616cad782b5</t>
  </si>
  <si>
    <t>b5ca7fab-87b0-4f60-9613-994fa8e6df62</t>
  </si>
  <si>
    <t>588bac04-90ef-4341-860a-abfb94a0af8c</t>
  </si>
  <si>
    <t>76a9637c-d973-4f5b-8ff9-400e5f1588a1</t>
  </si>
  <si>
    <t>47a1ed93-7c01-4452-88e9-1621496116e7</t>
  </si>
  <si>
    <t>97a6ec48-6c93-456e-aa34-81e496225a06</t>
  </si>
  <si>
    <t>af8f085f-d4a1-41e4-abeb-1ca9c6b1cd24</t>
  </si>
  <si>
    <t>d9454f22-d125-4171-b2e9-3a6090a33d10</t>
  </si>
  <si>
    <t>0e3d9788-a541-4403-b191-efbc325701e7</t>
  </si>
  <si>
    <t>1f49b324-5264-47ca-b83d-b4385b4e0967</t>
  </si>
  <si>
    <t>f56f9577-95b9-4dcd-abc0-e59e21d0b232</t>
  </si>
  <si>
    <t>1baff2c5-7679-412c-bda4-2dfb5e6581c1</t>
  </si>
  <si>
    <t>b8148efc-9477-47e7-8eb1-96de6c568295</t>
  </si>
  <si>
    <t>203dffa7-4454-4b63-af16-c149c17e79ea</t>
  </si>
  <si>
    <t>df4b67c4-a991-482a-b848-870727bcaadd</t>
  </si>
  <si>
    <t>3d059437-8c86-46f7-bec6-6012d032d497</t>
  </si>
  <si>
    <t>92592815-cf1d-475f-9e5f-a6b5038a5f19</t>
  </si>
  <si>
    <t>d1cd8ca2-ab36-457b-adcf-525927f88eb6</t>
  </si>
  <si>
    <t>be7c78e6-5991-4f9a-b468-be17947f4332</t>
  </si>
  <si>
    <t>5baf3931-2b41-4044-84a2-9314d779d5ea</t>
  </si>
  <si>
    <t>7c7199b6-e5c9-4b14-b41e-0484f87e5d22</t>
  </si>
  <si>
    <t>0d597da1-2cf3-4f0a-b05d-73897bce6ac5</t>
  </si>
  <si>
    <t>60288c3c-c7b2-464c-8351-ea76b0294850</t>
  </si>
  <si>
    <t>cdc23524-8837-401d-993e-f99839987785</t>
  </si>
  <si>
    <t>9c16ba73-ee4a-4be3-b9d3-d238ed86cebf</t>
  </si>
  <si>
    <t>f3308a56-31b7-4829-a4f1-de151b4cbc83</t>
  </si>
  <si>
    <t>4b3f2588-fa1b-4d48-86af-d1162658154c</t>
  </si>
  <si>
    <t>a3afadcd-53ff-497e-b0c1-f01ed2249fb1</t>
  </si>
  <si>
    <t>f80e9fb9-6883-40d1-8e10-e43debcab5ec</t>
  </si>
  <si>
    <t>268de22d-e040-40ca-906e-72fab5324f06</t>
  </si>
  <si>
    <t>e7421b27-b419-43cb-9b13-bc97994ac301</t>
  </si>
  <si>
    <t>ebc69fe5-eb0c-432f-a477-ba2a87221e43</t>
  </si>
  <si>
    <t>f668ce54-2e7a-4d14-aeb5-1cd56000fc54</t>
  </si>
  <si>
    <t>a2309627-2209-48b6-9e72-6905cf8d0fa3</t>
  </si>
  <si>
    <t>cf5d3cbb-03cb-4b90-9548-42c625550651</t>
  </si>
  <si>
    <t>f911d4a6-0131-4f36-af3d-ba90f961db0e</t>
  </si>
  <si>
    <t>731c3d40-4455-42a6-8d0b-4a2ce61f8e5b</t>
  </si>
  <si>
    <t>610fe613-8d74-4b24-a253-9b4e838bde7f</t>
  </si>
  <si>
    <t>d727a985-0f45-4cac-af54-7babe41b829b</t>
  </si>
  <si>
    <t>371f4fdf-a633-4c56-8faa-f5fee40092ad</t>
  </si>
  <si>
    <t>52bd1e4e-5d27-4849-8a75-7faa471bf9f5</t>
  </si>
  <si>
    <t>89ccbf76-59d2-4cfb-ba47-246c03b36219</t>
  </si>
  <si>
    <t>270c72d3-0cf4-4142-816c-ca7eb55dd024</t>
  </si>
  <si>
    <t>0acb3a6a-1693-4c34-8a3b-05282713070b</t>
  </si>
  <si>
    <t>7e40f2d2-a8f4-47e6-be11-939d9d5800d0</t>
  </si>
  <si>
    <t>75ac8377-c8b4-4a40-b8aa-a04b8a29c59a</t>
  </si>
  <si>
    <t>26d776a2-6a6b-4bbe-a787-4a5cb368b2a2</t>
  </si>
  <si>
    <t>d4e4c27a-3d07-44dd-a386-1a9e1b995af9</t>
  </si>
  <si>
    <t>3235415d-7c19-409b-880f-075181eb1408</t>
  </si>
  <si>
    <t>215f0b8b-a5bf-4e3d-b49a-9bf2596cf680</t>
  </si>
  <si>
    <t>2dc4d949-90b4-477e-a3d3-290769cd5fbc</t>
  </si>
  <si>
    <t>77e82f11-982f-473e-8b28-58e3ff8e3630</t>
  </si>
  <si>
    <t>16347c81-bd4f-456d-881f-d3f430833efa</t>
  </si>
  <si>
    <t>07136a7b-b0b1-412f-a16c-fd24eb570343</t>
  </si>
  <si>
    <t>3bd8eb3f-2d0b-420c-a75f-6c8adc4b6a74</t>
  </si>
  <si>
    <t>7dd22d05-943e-4007-877f-9426fea4a3bb</t>
  </si>
  <si>
    <t>1f476a14-3331-400f-92c6-2f4fc9bb97e7</t>
  </si>
  <si>
    <t>04d16394-f5db-4944-af48-8d4bf254f377</t>
  </si>
  <si>
    <t>4a27ffbb-a0cb-4fa9-91b6-430951d40d6a</t>
  </si>
  <si>
    <t>ac74239d-1573-4e61-bc39-aecdc3281ce6</t>
  </si>
  <si>
    <t>702a80d8-d65b-40cb-a00a-e4f7325c36f3</t>
  </si>
  <si>
    <t>ba5ce072-9c1b-47bf-abbe-5cab81710b8a</t>
  </si>
  <si>
    <t>88dc227f-97c7-4f09-98e3-abe869a79b0a</t>
  </si>
  <si>
    <t>9715f6ed-711c-4a1c-b3c9-ea1cbb4fe06b</t>
  </si>
  <si>
    <t>business_domain</t>
  </si>
  <si>
    <t>business_name</t>
  </si>
  <si>
    <t>tenant_slug</t>
  </si>
  <si>
    <t>service_name</t>
  </si>
  <si>
    <t>service_base_price</t>
  </si>
  <si>
    <t>service_duration</t>
  </si>
  <si>
    <t>start_time</t>
  </si>
  <si>
    <t>end_time</t>
  </si>
  <si>
    <t>status</t>
  </si>
  <si>
    <t>timezone</t>
  </si>
  <si>
    <t>currency</t>
  </si>
  <si>
    <t>quoted_price</t>
  </si>
  <si>
    <t>final_price</t>
  </si>
  <si>
    <t>effective_price</t>
  </si>
  <si>
    <t>conversation_id</t>
  </si>
  <si>
    <t>appointment_source</t>
  </si>
  <si>
    <t>booking_method</t>
  </si>
  <si>
    <t>population_source</t>
  </si>
  <si>
    <t>is_populated_by_script</t>
  </si>
  <si>
    <t>customer_notes</t>
  </si>
  <si>
    <t>internal_notes</t>
  </si>
  <si>
    <t>external_event_id</t>
  </si>
  <si>
    <t>cancelled_at</t>
  </si>
  <si>
    <t>cancelled_by</t>
  </si>
  <si>
    <t>cancellation_reason</t>
  </si>
  <si>
    <t>created_at</t>
  </si>
  <si>
    <t>updated_at</t>
  </si>
  <si>
    <t>17bbfe8f-5ef2-44f6-89d0-ff0b5f21b1fc</t>
  </si>
  <si>
    <t>cl-nica-mente-s-</t>
  </si>
  <si>
    <t>Terapia de Casal</t>
  </si>
  <si>
    <t>R$ 100,21</t>
  </si>
  <si>
    <t>cancelled</t>
  </si>
  <si>
    <t>America/Sao_Paulo</t>
  </si>
  <si>
    <t>BRL</t>
  </si>
  <si>
    <t>R$ 91,95</t>
  </si>
  <si>
    <t>R$ 0,00</t>
  </si>
  <si>
    <t>whatsapp_ai</t>
  </si>
  <si>
    <t>conversational_ai</t>
  </si>
  <si>
    <t>Script População</t>
  </si>
  <si>
    <t>Sim</t>
  </si>
  <si>
    <t>Agendamento gerado automaticamente baseado na conversa f51feefd-93df-45f1-a2c5-7da1e7c7e3e3</t>
  </si>
  <si>
    <t>População automática | Status: cancelled | Conversa: f51feefd-93df-45f1-a2c5-7da1e7c7e3e3</t>
  </si>
  <si>
    <t>4f5fa6df-bb5d-4621-a7e8-087237905d16</t>
  </si>
  <si>
    <t>Acompanhamento Terapêutico</t>
  </si>
  <si>
    <t>R$ 45,33</t>
  </si>
  <si>
    <t>R$ 37,59</t>
  </si>
  <si>
    <t>Agendamento gerado automaticamente baseado na conversa a03297d3-e760-4424-a2d0-392bb57dd004</t>
  </si>
  <si>
    <t>População automática | Status: cancelled | Conversa: a03297d3-e760-4424-a2d0-392bb57dd004</t>
  </si>
  <si>
    <t>6d043617-1e4f-4d73-8ce6-572c4bdac813</t>
  </si>
  <si>
    <t>charme-total</t>
  </si>
  <si>
    <t>Corte de Cabelo</t>
  </si>
  <si>
    <t>R$ 51,33</t>
  </si>
  <si>
    <t>R$ 48,25</t>
  </si>
  <si>
    <t>Agendamento gerado automaticamente baseado na conversa a1710a2e-0d35-4d39-99d4-5959973ec954</t>
  </si>
  <si>
    <t>População automática | Status: cancelled | Conversa: a1710a2e-0d35-4d39-99d4-5959973ec954</t>
  </si>
  <si>
    <t>45157c37-dfb9-4236-b397-7f336c0e68fb</t>
  </si>
  <si>
    <t>bella-vista-spa</t>
  </si>
  <si>
    <t>Design de Sobrancelhas</t>
  </si>
  <si>
    <t>R$ 20,02</t>
  </si>
  <si>
    <t>completed</t>
  </si>
  <si>
    <t>R$ 21,78</t>
  </si>
  <si>
    <t>Agendamento gerado automaticamente baseado na conversa def73ff6-ed29-46c9-ae73-a9683087bd17</t>
  </si>
  <si>
    <t>População automática | Status: completed | Conversa: def73ff6-ed29-46c9-ae73-a9683087bd17</t>
  </si>
  <si>
    <t>194e7bfe-cead-44d8-b5ad-f370e94bc89e</t>
  </si>
  <si>
    <t>Hidratação Capilar</t>
  </si>
  <si>
    <t>R$ 64,22</t>
  </si>
  <si>
    <t>R$ 65,85</t>
  </si>
  <si>
    <t>Agendamento gerado automaticamente baseado na conversa c9e0a137-75f4-477b-a295-d32e02d3d3f2</t>
  </si>
  <si>
    <t>População automática | Status: completed | Conversa: c9e0a137-75f4-477b-a295-d32e02d3d3f2</t>
  </si>
  <si>
    <t>28e44e7c-6f73-4360-b903-7c232b7cef7f</t>
  </si>
  <si>
    <t>R$ 43,70</t>
  </si>
  <si>
    <t>Agendamento gerado automaticamente baseado na conversa 1f0daaea-fdba-459b-92c4-9457f6e18a4f</t>
  </si>
  <si>
    <t>População automática | Status: completed | Conversa: 1f0daaea-fdba-459b-92c4-9457f6e18a4f</t>
  </si>
  <si>
    <t>8e7877c8-d7de-4288-abe1-1acd030c2b12</t>
  </si>
  <si>
    <t>Teste</t>
  </si>
  <si>
    <t>R$ 48,76</t>
  </si>
  <si>
    <t>R$ 50,78</t>
  </si>
  <si>
    <t>Agendamento gerado automaticamente baseado na conversa 6a49c893-3700-4926-afe2-75a708f923fa</t>
  </si>
  <si>
    <t>População automática | Status: completed | Conversa: 6a49c893-3700-4926-afe2-75a708f923fa</t>
  </si>
  <si>
    <t>c00f65f1-209f-4bdf-9246-6db43f8400db</t>
  </si>
  <si>
    <t>studio-glamour</t>
  </si>
  <si>
    <t>R$ 41,01</t>
  </si>
  <si>
    <t>R$ 46,75</t>
  </si>
  <si>
    <t>Agendamento gerado automaticamente baseado na conversa 423c408d-b6a0-464c-85b3-02475ad85646</t>
  </si>
  <si>
    <t>População automática | Status: completed | Conversa: 423c408d-b6a0-464c-85b3-02475ad85646</t>
  </si>
  <si>
    <t>c1f1a9e9-0b71-46db-8e79-95f19907a842</t>
  </si>
  <si>
    <t>Manicure e Pedicure</t>
  </si>
  <si>
    <t>R$ 33,17</t>
  </si>
  <si>
    <t>R$ 27,01</t>
  </si>
  <si>
    <t>Agendamento gerado automaticamente baseado na conversa a5dd47c0-1c9f-4dba-9809-f18fc283f30f</t>
  </si>
  <si>
    <t>População automática | Status: completed | Conversa: a5dd47c0-1c9f-4dba-9809-f18fc283f30f</t>
  </si>
  <si>
    <t>083a42d9-cea8-4e1b-aa37-eff34b692c82</t>
  </si>
  <si>
    <t>R$ 30,16</t>
  </si>
  <si>
    <t>R$ 29,10</t>
  </si>
  <si>
    <t>Agendamento gerado automaticamente baseado na conversa fdabdb7d-500b-47a5-847b-da8f8a327e19</t>
  </si>
  <si>
    <t>População automática | Status: cancelled | Conversa: fdabdb7d-500b-47a5-847b-da8f8a327e19</t>
  </si>
  <si>
    <t>82a798bb-7f45-471e-b028-8d8afda0a065</t>
  </si>
  <si>
    <t>centro-terap-utico</t>
  </si>
  <si>
    <t>Psicoterapia Individual</t>
  </si>
  <si>
    <t>R$ 140,98</t>
  </si>
  <si>
    <t>R$ 137,99</t>
  </si>
  <si>
    <t>Agendamento gerado automaticamente baseado na conversa cd6cbe42-05e1-4f94-8d77-c5845bb0447e</t>
  </si>
  <si>
    <t>População automática | Status: completed | Conversa: cd6cbe42-05e1-4f94-8d77-c5845bb0447e</t>
  </si>
  <si>
    <t>7624e504-fbd4-47b9-9bc9-6c928615f588</t>
  </si>
  <si>
    <t>Massagem Relaxante</t>
  </si>
  <si>
    <t>R$ 101,67</t>
  </si>
  <si>
    <t>R$ 113,19</t>
  </si>
  <si>
    <t>Agendamento gerado automaticamente baseado na conversa 8ff640d1-7e8b-4398-8b75-2e3e0b86b119</t>
  </si>
  <si>
    <t>População automática | Status: completed | Conversa: 8ff640d1-7e8b-4398-8b75-2e3e0b86b119</t>
  </si>
  <si>
    <t>0c7c9dc8-a707-4e52-a0d5-1e0f9f112f27</t>
  </si>
  <si>
    <t>Terapia em Grupo</t>
  </si>
  <si>
    <t>R$ 142,59</t>
  </si>
  <si>
    <t>R$ 137,74</t>
  </si>
  <si>
    <t>Agendamento gerado automaticamente baseado na conversa 2f2fea0c-f55e-40c2-9915-bac0d8613b6b</t>
  </si>
  <si>
    <t>População automática | Status: completed | Conversa: 2f2fea0c-f55e-40c2-9915-bac0d8613b6b</t>
  </si>
  <si>
    <t>30e67735-30e0-4a01-82af-c26470178ef7</t>
  </si>
  <si>
    <t>R$ 24,54</t>
  </si>
  <si>
    <t>R$ 29,23</t>
  </si>
  <si>
    <t>Agendamento gerado automaticamente baseado na conversa 25d216b4-10f1-4fe7-8d2c-7b0e11e0f180</t>
  </si>
  <si>
    <t>População automática | Status: completed | Conversa: 25d216b4-10f1-4fe7-8d2c-7b0e11e0f180</t>
  </si>
  <si>
    <t>64d1fa29-4c7a-4564-95af-3fad24327fa2</t>
  </si>
  <si>
    <t>R$ 81,71</t>
  </si>
  <si>
    <t>R$ 89,23</t>
  </si>
  <si>
    <t>Agendamento gerado automaticamente baseado na conversa 23f9c55a-3bfe-4703-8709-93fbb05b7e44</t>
  </si>
  <si>
    <t>População automática | Status: completed | Conversa: 23f9c55a-3bfe-4703-8709-93fbb05b7e44</t>
  </si>
  <si>
    <t>165a366a-2e36-4c7c-8709-562c9463bb1d</t>
  </si>
  <si>
    <t>R$ 22,17</t>
  </si>
  <si>
    <t>Agendamento gerado automaticamente baseado na conversa b74f7eb4-8bd8-4ded-bd3a-1f62e9b9676a</t>
  </si>
  <si>
    <t>População automática | Status: completed | Conversa: b74f7eb4-8bd8-4ded-bd3a-1f62e9b9676a</t>
  </si>
  <si>
    <t>65e59586-d1d2-43ef-a1af-d3cfb1c110b4</t>
  </si>
  <si>
    <t>Coloração</t>
  </si>
  <si>
    <t>R$ 96,15</t>
  </si>
  <si>
    <t>R$ 103,59</t>
  </si>
  <si>
    <t>Agendamento gerado automaticamente baseado na conversa d73d358c-c017-4ea3-b182-e7e7a4f92e3a</t>
  </si>
  <si>
    <t>População automática | Status: cancelled | Conversa: d73d358c-c017-4ea3-b182-e7e7a4f92e3a</t>
  </si>
  <si>
    <t>86234968-f40b-4503-baeb-3633b9adb6e7</t>
  </si>
  <si>
    <t>R$ 102,02</t>
  </si>
  <si>
    <t>R$ 114,66</t>
  </si>
  <si>
    <t>Agendamento gerado automaticamente baseado na conversa 45d7c422-d672-4537-bd73-eb26c057d8de</t>
  </si>
  <si>
    <t>População automática | Status: completed | Conversa: 45d7c422-d672-4537-bd73-eb26c057d8de</t>
  </si>
  <si>
    <t>d3e605b9-2946-42d5-b0ce-ae17f620ecdc</t>
  </si>
  <si>
    <t>Consulta Psiquiátrica</t>
  </si>
  <si>
    <t>R$ 145,58</t>
  </si>
  <si>
    <t>R$ 127,58</t>
  </si>
  <si>
    <t>Agendamento gerado automaticamente baseado na conversa 1f24218d-cc6b-4f54-b12b-cd41bc0d9f13</t>
  </si>
  <si>
    <t>População automática | Status: cancelled | Conversa: 1f24218d-cc6b-4f54-b12b-cd41bc0d9f13</t>
  </si>
  <si>
    <t>d689602a-bc34-4aee-a299-9acd14402c2a</t>
  </si>
  <si>
    <t>Limpeza de Pele</t>
  </si>
  <si>
    <t>R$ 73,90</t>
  </si>
  <si>
    <t>R$ 85,04</t>
  </si>
  <si>
    <t>Agendamento gerado automaticamente baseado na conversa ed8f200a-d926-4f7d-895e-1158a803645a</t>
  </si>
  <si>
    <t>População automática | Status: completed | Conversa: ed8f200a-d926-4f7d-895e-1158a803645a</t>
  </si>
  <si>
    <t>679c0237-fbb5-435f-a799-33483a11994e</t>
  </si>
  <si>
    <t>R$ 102,72</t>
  </si>
  <si>
    <t>R$ 90,29</t>
  </si>
  <si>
    <t>Agendamento gerado automaticamente baseado na conversa 0a2033ac-0127-4ee0-af65-26df6b21fe6d</t>
  </si>
  <si>
    <t>População automática | Status: completed | Conversa: 0a2033ac-0127-4ee0-af65-26df6b21fe6d</t>
  </si>
  <si>
    <t>d35aac68-0be4-4eec-873f-3e04b6558e38</t>
  </si>
  <si>
    <t>R$ 106,49</t>
  </si>
  <si>
    <t>Agendamento gerado automaticamente baseado na conversa 5dfaf0ae-6520-44a4-a58b-5382b54497be</t>
  </si>
  <si>
    <t>População automática | Status: completed | Conversa: 5dfaf0ae-6520-44a4-a58b-5382b54497be</t>
  </si>
  <si>
    <t>b3c0a082-ec0d-4d4c-98b2-4998d37663ae</t>
  </si>
  <si>
    <t>R$ 61,44</t>
  </si>
  <si>
    <t>Agendamento gerado automaticamente baseado na conversa 43312d84-120a-46ea-94df-c5a9283616f2</t>
  </si>
  <si>
    <t>População automática | Status: completed | Conversa: 43312d84-120a-46ea-94df-c5a9283616f2</t>
  </si>
  <si>
    <t>0e30b22c-a01e-4331-8966-d7ae87d0aa61</t>
  </si>
  <si>
    <t>Maquiagem</t>
  </si>
  <si>
    <t>R$ 52,35</t>
  </si>
  <si>
    <t>R$ 48,34</t>
  </si>
  <si>
    <t>Agendamento gerado automaticamente baseado na conversa 42fd077c-1277-4eb5-b1e4-a6e4ba9a7efd</t>
  </si>
  <si>
    <t>População automática | Status: completed | Conversa: 42fd077c-1277-4eb5-b1e4-a6e4ba9a7efd</t>
  </si>
  <si>
    <t>636e6a44-d615-41fb-958b-544cf4c86243</t>
  </si>
  <si>
    <t>R$ 69,79</t>
  </si>
  <si>
    <t>Agendamento gerado automaticamente baseado na conversa 28cd40c5-cadb-4afb-a4da-bcb35ed37191</t>
  </si>
  <si>
    <t>População automática | Status: completed | Conversa: 28cd40c5-cadb-4afb-a4da-bcb35ed37191</t>
  </si>
  <si>
    <t>ab113d21-b8b5-4d03-8c2f-84415f55b0ff</t>
  </si>
  <si>
    <t>R$ 70,97</t>
  </si>
  <si>
    <t>Agendamento gerado automaticamente baseado na conversa bd004865-e5e9-48a6-9457-4eadb18ab552</t>
  </si>
  <si>
    <t>População automática | Status: completed | Conversa: bd004865-e5e9-48a6-9457-4eadb18ab552</t>
  </si>
  <si>
    <t>9ffcd5bb-6714-42ca-9a51-e14ddf379ea5</t>
  </si>
  <si>
    <t>R$ 42,78</t>
  </si>
  <si>
    <t>R$ 48,00</t>
  </si>
  <si>
    <t>Agendamento gerado automaticamente baseado na conversa 6ec1fa3a-5ff5-43dc-8018-0dfc6ad96c95</t>
  </si>
  <si>
    <t>População automática | Status: cancelled | Conversa: 6ec1fa3a-5ff5-43dc-8018-0dfc6ad96c95</t>
  </si>
  <si>
    <t>e422f8c3-3a48-4e41-9e66-cd1a9532c741</t>
  </si>
  <si>
    <t>R$ 123,28</t>
  </si>
  <si>
    <t>R$ 128,83</t>
  </si>
  <si>
    <t>Agendamento gerado automaticamente baseado na conversa a9357cda-41cf-448e-82a1-decbe56791b7</t>
  </si>
  <si>
    <t>População automática | Status: cancelled | Conversa: a9357cda-41cf-448e-82a1-decbe56791b7</t>
  </si>
  <si>
    <t>bc0c1577-fcdd-4f34-b43c-7504751116dd</t>
  </si>
  <si>
    <t>R$ 70,47</t>
  </si>
  <si>
    <t>R$ 60,58</t>
  </si>
  <si>
    <t>Agendamento gerado automaticamente baseado na conversa eff123bb-4bec-4f32-8b95-5c29a262c96d</t>
  </si>
  <si>
    <t>População automática | Status: cancelled | Conversa: eff123bb-4bec-4f32-8b95-5c29a262c96d</t>
  </si>
  <si>
    <t>83880e77-c03f-4461-894e-625933a42cb2</t>
  </si>
  <si>
    <t>R$ 127,68</t>
  </si>
  <si>
    <t>Agendamento gerado automaticamente baseado na conversa 11c74b2c-7664-4538-8978-bf95aa4c8ae4</t>
  </si>
  <si>
    <t>População automática | Status: cancelled | Conversa: 11c74b2c-7664-4538-8978-bf95aa4c8ae4</t>
  </si>
  <si>
    <t>eedd476c-38bd-49a4-a36c-e61655cd9380</t>
  </si>
  <si>
    <t>R$ 66,39</t>
  </si>
  <si>
    <t>Agendamento gerado automaticamente baseado na conversa 93848e93-14f4-4853-a14d-4822a6e7b6c5</t>
  </si>
  <si>
    <t>População automática | Status: cancelled | Conversa: 93848e93-14f4-4853-a14d-4822a6e7b6c5</t>
  </si>
  <si>
    <t>009b5d67-ea86-473d-97d3-45c3b5909772</t>
  </si>
  <si>
    <t>R$ 58,99</t>
  </si>
  <si>
    <t>R$ 58,66</t>
  </si>
  <si>
    <t>Agendamento gerado automaticamente baseado na conversa 17f19b8c-99b1-4e03-b5df-d7be91fc6de2</t>
  </si>
  <si>
    <t>População automática | Status: cancelled | Conversa: 17f19b8c-99b1-4e03-b5df-d7be91fc6de2</t>
  </si>
  <si>
    <t>a2ac04da-98b4-4431-b598-a185ff04ed9d</t>
  </si>
  <si>
    <t>R$ 136,33</t>
  </si>
  <si>
    <t>Agendamento gerado automaticamente baseado na conversa 87c28d09-b185-47f3-b02a-76fca69524b4</t>
  </si>
  <si>
    <t>População automática | Status: cancelled | Conversa: 87c28d09-b185-47f3-b02a-76fca69524b4</t>
  </si>
  <si>
    <t>0ea55fc5-7533-40a2-912e-56d614342da8</t>
  </si>
  <si>
    <t>R$ 108,56</t>
  </si>
  <si>
    <t>Agendamento gerado automaticamente baseado na conversa 103cf089-8025-483e-bd35-21f6a2df1994</t>
  </si>
  <si>
    <t>População automática | Status: cancelled | Conversa: 103cf089-8025-483e-bd35-21f6a2df1994</t>
  </si>
  <si>
    <t>4a1df866-537b-45b8-b9f4-74d7601f7d8f</t>
  </si>
  <si>
    <t>R$ 103,23</t>
  </si>
  <si>
    <t>Agendamento gerado automaticamente baseado na conversa bdc94089-4162-415d-aaae-99b89ade90ff</t>
  </si>
  <si>
    <t>População automática | Status: completed | Conversa: bdc94089-4162-415d-aaae-99b89ade90ff</t>
  </si>
  <si>
    <t>a98d4bd0-a5e6-4f8b-8aa7-afca0874c4d7</t>
  </si>
  <si>
    <t>R$ 40,44</t>
  </si>
  <si>
    <t>R$ 32,88</t>
  </si>
  <si>
    <t>Agendamento gerado automaticamente baseado na conversa 136882b5-3a3a-406f-8be5-8f2cfd6ba2af</t>
  </si>
  <si>
    <t>População automática | Status: completed | Conversa: 136882b5-3a3a-406f-8be5-8f2cfd6ba2af</t>
  </si>
  <si>
    <t>09c3b7a3-088d-4414-99f6-060317a6d9ca</t>
  </si>
  <si>
    <t>R$ 24,73</t>
  </si>
  <si>
    <t>Agendamento gerado automaticamente baseado na conversa a934cb50-d36f-4025-bbc1-3c3f18144f22</t>
  </si>
  <si>
    <t>População automática | Status: completed | Conversa: a934cb50-d36f-4025-bbc1-3c3f18144f22</t>
  </si>
  <si>
    <t>bc0c74ba-b5ff-496a-9939-163976fd233e</t>
  </si>
  <si>
    <t>R$ 103,63</t>
  </si>
  <si>
    <t>Agendamento gerado automaticamente baseado na conversa 3c32005a-1def-4da3-978e-329d06f80031</t>
  </si>
  <si>
    <t>População automática | Status: completed | Conversa: 3c32005a-1def-4da3-978e-329d06f80031</t>
  </si>
  <si>
    <t>1ff4e044-d745-4bcf-b4ea-4ea63c75b3cd</t>
  </si>
  <si>
    <t>R$ 87,21</t>
  </si>
  <si>
    <t>Agendamento gerado automaticamente baseado na conversa fa5e100a-e190-4203-9e8a-16d5dd0d5c20</t>
  </si>
  <si>
    <t>População automática | Status: completed | Conversa: fa5e100a-e190-4203-9e8a-16d5dd0d5c20</t>
  </si>
  <si>
    <t>d18c46bc-cfd2-4b27-8b45-0fd0f3d875c2</t>
  </si>
  <si>
    <t>R$ 90,93</t>
  </si>
  <si>
    <t>Agendamento gerado automaticamente baseado na conversa 08024437-84c1-419c-b590-349a16fced6a</t>
  </si>
  <si>
    <t>População automática | Status: completed | Conversa: 08024437-84c1-419c-b590-349a16fced6a</t>
  </si>
  <si>
    <t>5febe113-eb17-435f-8624-bbbf2f89fd9d</t>
  </si>
  <si>
    <t>R$ 27,08</t>
  </si>
  <si>
    <t>R$ 31,06</t>
  </si>
  <si>
    <t>Agendamento gerado automaticamente baseado na conversa 3c7932bb-a51a-43ce-9ca4-3d78bdeb173f</t>
  </si>
  <si>
    <t>População automática | Status: completed | Conversa: 3c7932bb-a51a-43ce-9ca4-3d78bdeb173f</t>
  </si>
  <si>
    <t>d182e4a0-6cf3-43a7-90a1-ef449828245f</t>
  </si>
  <si>
    <t>R$ 138,40</t>
  </si>
  <si>
    <t>R$ 123,91</t>
  </si>
  <si>
    <t>Agendamento gerado automaticamente baseado na conversa 749ba494-5df7-49a1-bbbb-b38cf6fd8cf5</t>
  </si>
  <si>
    <t>População automática | Status: completed | Conversa: 749ba494-5df7-49a1-bbbb-b38cf6fd8cf5</t>
  </si>
  <si>
    <t>7275a1db-186e-44a7-bdea-33330aade2ac</t>
  </si>
  <si>
    <t>R$ 129,94</t>
  </si>
  <si>
    <t>Agendamento gerado automaticamente baseado na conversa d0c01c66-040d-49a2-a015-2845eb0033d5</t>
  </si>
  <si>
    <t>População automática | Status: completed | Conversa: d0c01c66-040d-49a2-a015-2845eb0033d5</t>
  </si>
  <si>
    <t>af45b608-ce7a-46eb-82b9-6039c8561d2a</t>
  </si>
  <si>
    <t>R$ 30,54</t>
  </si>
  <si>
    <t>Agendamento gerado automaticamente baseado na conversa 73232596-af44-4e2e-b8bf-6bf726cebb99</t>
  </si>
  <si>
    <t>População automática | Status: completed | Conversa: 73232596-af44-4e2e-b8bf-6bf726cebb99</t>
  </si>
  <si>
    <t>55e73369-8248-4e37-863b-e8f597487920</t>
  </si>
  <si>
    <t>R$ 42,02</t>
  </si>
  <si>
    <t>R$ 49,66</t>
  </si>
  <si>
    <t>Agendamento gerado automaticamente baseado na conversa adaa16e7-c7dc-4bb1-9d9b-f2a7fb42ace6</t>
  </si>
  <si>
    <t>População automática | Status: completed | Conversa: adaa16e7-c7dc-4bb1-9d9b-f2a7fb42ace6</t>
  </si>
  <si>
    <t>213bb6f8-8a28-4011-81bf-c66786ae2a0e</t>
  </si>
  <si>
    <t>R$ 142,15</t>
  </si>
  <si>
    <t>R$ 139,86</t>
  </si>
  <si>
    <t>Agendamento gerado automaticamente baseado na conversa de58c69b-d0d2-4220-8f0d-3982b0568d5a</t>
  </si>
  <si>
    <t>População automática | Status: completed | Conversa: de58c69b-d0d2-4220-8f0d-3982b0568d5a</t>
  </si>
  <si>
    <t>98923862-d544-44b8-919f-90c955bd3566</t>
  </si>
  <si>
    <t>Avaliação Neuropsicológica</t>
  </si>
  <si>
    <t>R$ 102,52</t>
  </si>
  <si>
    <t>R$ 86,06</t>
  </si>
  <si>
    <t>Agendamento gerado automaticamente baseado na conversa ca09f6fc-c8dc-4dff-843d-1b65080ffbf8</t>
  </si>
  <si>
    <t>População automática | Status: completed | Conversa: ca09f6fc-c8dc-4dff-843d-1b65080ffbf8</t>
  </si>
  <si>
    <t>a3c68c52-efee-4ae6-8e0d-e468e1df2b24</t>
  </si>
  <si>
    <t>R$ 65,66</t>
  </si>
  <si>
    <t>Agendamento gerado automaticamente baseado na conversa 800bed61-bc11-400e-855c-f9820fa04094</t>
  </si>
  <si>
    <t>População automática | Status: completed | Conversa: 800bed61-bc11-400e-855c-f9820fa04094</t>
  </si>
  <si>
    <t>e24488f4-9dd7-4e2e-ae4b-64a597bf0b0d</t>
  </si>
  <si>
    <t>R$ 77,17</t>
  </si>
  <si>
    <t>R$ 91,79</t>
  </si>
  <si>
    <t>Agendamento gerado automaticamente baseado na conversa 8da4c7c4-7fea-4865-a310-3865ce10fd8d</t>
  </si>
  <si>
    <t>População automática | Status: completed | Conversa: 8da4c7c4-7fea-4865-a310-3865ce10fd8d</t>
  </si>
  <si>
    <t>d921e2f5-2c5e-40bd-8497-48e116e3723a</t>
  </si>
  <si>
    <t>Orientação Vocacional</t>
  </si>
  <si>
    <t>R$ 40,23</t>
  </si>
  <si>
    <t>R$ 32,55</t>
  </si>
  <si>
    <t>Agendamento gerado automaticamente baseado na conversa 271a4c11-4fba-4961-967c-252c9b8ab803</t>
  </si>
  <si>
    <t>População automática | Status: completed | Conversa: 271a4c11-4fba-4961-967c-252c9b8ab803</t>
  </si>
  <si>
    <t>51ff0589-964b-4ca5-bc51-1a8ed1784c21</t>
  </si>
  <si>
    <t>R$ 51,06</t>
  </si>
  <si>
    <t>Agendamento gerado automaticamente baseado na conversa f57a521d-569f-4743-be04-e606acbcbbe6</t>
  </si>
  <si>
    <t>População automática | Status: completed | Conversa: f57a521d-569f-4743-be04-e606acbcbbe6</t>
  </si>
  <si>
    <t>e9e94400-a225-4e2c-94cc-91e84c7e7fd1</t>
  </si>
  <si>
    <t>R$ 81,30</t>
  </si>
  <si>
    <t>Agendamento gerado automaticamente baseado na conversa 7e0d1822-0493-4551-a0fd-d5a4a0d4614b</t>
  </si>
  <si>
    <t>População automática | Status: completed | Conversa: 7e0d1822-0493-4551-a0fd-d5a4a0d4614b</t>
  </si>
  <si>
    <t>78381c60-429c-48d3-b918-7d6c71e893cf</t>
  </si>
  <si>
    <t>R$ 103,22</t>
  </si>
  <si>
    <t>Agendamento gerado automaticamente baseado na conversa 951eda98-55ba-4ce0-a945-437ddc6f3dff</t>
  </si>
  <si>
    <t>População automática | Status: completed | Conversa: 951eda98-55ba-4ce0-a945-437ddc6f3dff</t>
  </si>
  <si>
    <t>e9c257e0-f892-4716-a9b0-421e0cd9a23f</t>
  </si>
  <si>
    <t>Consulta Psicológica</t>
  </si>
  <si>
    <t>R$ 139,70</t>
  </si>
  <si>
    <t>R$ 118,57</t>
  </si>
  <si>
    <t>Agendamento gerado automaticamente baseado na conversa d9b7427a-9700-42ba-9b95-bddc47a7b57b</t>
  </si>
  <si>
    <t>População automática | Status: completed | Conversa: d9b7427a-9700-42ba-9b95-bddc47a7b57b</t>
  </si>
  <si>
    <t>b9457a0c-726c-4c95-8530-4484ff73da3b</t>
  </si>
  <si>
    <t>R$ 115,74</t>
  </si>
  <si>
    <t>Agendamento gerado automaticamente baseado na conversa 7704e788-788b-47cd-9818-4d0338151cb2</t>
  </si>
  <si>
    <t>População automática | Status: completed | Conversa: 7704e788-788b-47cd-9818-4d0338151cb2</t>
  </si>
  <si>
    <t>95c3c0c2-8fc9-48bc-9102-7a38ab183971</t>
  </si>
  <si>
    <t>R$ 55,38</t>
  </si>
  <si>
    <t>Agendamento gerado automaticamente baseado na conversa ce4bd636-82f9-4f93-9e9d-4cf97bde902d</t>
  </si>
  <si>
    <t>População automática | Status: completed | Conversa: ce4bd636-82f9-4f93-9e9d-4cf97bde902d</t>
  </si>
  <si>
    <t>7480e0e8-276c-4d89-8b16-ae7f21e9fb7d</t>
  </si>
  <si>
    <t>R$ 82,72</t>
  </si>
  <si>
    <t>Agendamento gerado automaticamente baseado na conversa 74721fdd-522d-45ee-a9bb-506937ed2d2c</t>
  </si>
  <si>
    <t>População automática | Status: completed | Conversa: 74721fdd-522d-45ee-a9bb-506937ed2d2c</t>
  </si>
  <si>
    <t>2e9bebf6-8d78-4393-b740-ecd141d7ebdf</t>
  </si>
  <si>
    <t>R$ 69,24</t>
  </si>
  <si>
    <t>R$ 64,91</t>
  </si>
  <si>
    <t>Agendamento gerado automaticamente baseado na conversa 5aedc734-9511-4a0e-a804-e725295d6593</t>
  </si>
  <si>
    <t>População automática | Status: completed | Conversa: 5aedc734-9511-4a0e-a804-e725295d6593</t>
  </si>
  <si>
    <t>fb117401-d287-4aee-ad2b-a7c15e8f2ceb</t>
  </si>
  <si>
    <t>R$ 96,86</t>
  </si>
  <si>
    <t>Agendamento gerado automaticamente baseado na conversa 5f5973a0-4914-4aaa-b762-3df2868dc8fa</t>
  </si>
  <si>
    <t>População automática | Status: completed | Conversa: 5f5973a0-4914-4aaa-b762-3df2868dc8fa</t>
  </si>
  <si>
    <t>5a821923-cfaf-415e-8711-994373056941</t>
  </si>
  <si>
    <t>R$ 111,22</t>
  </si>
  <si>
    <t>Agendamento gerado automaticamente baseado na conversa 98c032ff-85e3-4d59-b531-3eabee540a0d</t>
  </si>
  <si>
    <t>População automática | Status: completed | Conversa: 98c032ff-85e3-4d59-b531-3eabee540a0d</t>
  </si>
  <si>
    <t>d32d70d9-16f0-44f9-9cf0-500f89a23a3f</t>
  </si>
  <si>
    <t>R$ 94,10</t>
  </si>
  <si>
    <t>Agendamento gerado automaticamente baseado na conversa d3f0f43c-349a-4a3d-b821-b4fb1209a6fe</t>
  </si>
  <si>
    <t>População automática | Status: completed | Conversa: d3f0f43c-349a-4a3d-b821-b4fb1209a6fe</t>
  </si>
  <si>
    <t>2b685149-984d-4a9a-8b1d-e77abce2d6fb</t>
  </si>
  <si>
    <t>R$ 118,64</t>
  </si>
  <si>
    <t>Agendamento gerado automaticamente baseado na conversa 2c12741d-a2c6-4953-90eb-8dfe364f482f</t>
  </si>
  <si>
    <t>População automática | Status: completed | Conversa: 2c12741d-a2c6-4953-90eb-8dfe364f482f</t>
  </si>
  <si>
    <t>c0608c45-1acb-48b2-aef9-ba4f4bf6da96</t>
  </si>
  <si>
    <t>R$ 38,90</t>
  </si>
  <si>
    <t>Agendamento gerado automaticamente baseado na conversa b08bbb72-d32b-4f6c-8b1d-3220208c605b</t>
  </si>
  <si>
    <t>População automática | Status: completed | Conversa: b08bbb72-d32b-4f6c-8b1d-3220208c605b</t>
  </si>
  <si>
    <t>5d4df33c-117f-4502-8c4e-4299b7f34a7c</t>
  </si>
  <si>
    <t>R$ 55,31</t>
  </si>
  <si>
    <t>Agendamento gerado automaticamente baseado na conversa 1770f793-cbb5-4bd4-bb43-7beb0c20a607</t>
  </si>
  <si>
    <t>População automática | Status: completed | Conversa: 1770f793-cbb5-4bd4-bb43-7beb0c20a607</t>
  </si>
  <si>
    <t>091f8cc3-3acb-470f-8e1f-c69fd63d8f3a</t>
  </si>
  <si>
    <t>R$ 35,21</t>
  </si>
  <si>
    <t>Agendamento gerado automaticamente baseado na conversa 87fd6afd-134c-46a0-bf94-c6556cf188d5</t>
  </si>
  <si>
    <t>População automática | Status: completed | Conversa: 87fd6afd-134c-46a0-bf94-c6556cf188d5</t>
  </si>
  <si>
    <t>11029e37-fef6-4d0d-a2b7-d098fe011dba</t>
  </si>
  <si>
    <t>R$ 72,91</t>
  </si>
  <si>
    <t>Agendamento gerado automaticamente baseado na conversa f947db3c-9041-49c1-8e78-86e92aeb44e0</t>
  </si>
  <si>
    <t>População automática | Status: completed | Conversa: f947db3c-9041-49c1-8e78-86e92aeb44e0</t>
  </si>
  <si>
    <t>8cc8595c-58e3-4c1c-80e7-476210570400</t>
  </si>
  <si>
    <t>R$ 47,11</t>
  </si>
  <si>
    <t>Agendamento gerado automaticamente baseado na conversa e71ec69b-4bae-45ab-ac7f-9235cbfad592</t>
  </si>
  <si>
    <t>População automática | Status: completed | Conversa: e71ec69b-4bae-45ab-ac7f-9235cbfad592</t>
  </si>
  <si>
    <t>81fb5dbe-7718-47fb-b4cf-0c83d9c59dde</t>
  </si>
  <si>
    <t>R$ 88,17</t>
  </si>
  <si>
    <t>Agendamento gerado automaticamente baseado na conversa aba175ee-4fea-4562-88fa-a9dc23d3951a</t>
  </si>
  <si>
    <t>População automática | Status: completed | Conversa: aba175ee-4fea-4562-88fa-a9dc23d3951a</t>
  </si>
  <si>
    <t>c13eb1c0-a177-4337-a5bd-a98cb85d34db</t>
  </si>
  <si>
    <t>R$ 39,18</t>
  </si>
  <si>
    <t>Agendamento gerado automaticamente baseado na conversa 41e9655a-d337-46f1-9f8c-1c21a9c03861</t>
  </si>
  <si>
    <t>População automática | Status: completed | Conversa: 41e9655a-d337-46f1-9f8c-1c21a9c03861</t>
  </si>
  <si>
    <t>a2d3df17-0b58-472c-aeda-8104e7d8b363</t>
  </si>
  <si>
    <t>R$ 125,95</t>
  </si>
  <si>
    <t>Agendamento gerado automaticamente baseado na conversa 9554ac54-b6a4-4fd6-ad72-f7b04794ce83</t>
  </si>
  <si>
    <t>População automática | Status: completed | Conversa: 9554ac54-b6a4-4fd6-ad72-f7b04794ce83</t>
  </si>
  <si>
    <t>a9252b00-9a21-489f-88f6-e80b8cae9838</t>
  </si>
  <si>
    <t>R$ 73,63</t>
  </si>
  <si>
    <t>Agendamento gerado automaticamente baseado na conversa 1f2fa5ee-774d-459d-8a08-96e2da7a64bb</t>
  </si>
  <si>
    <t>População automática | Status: completed | Conversa: 1f2fa5ee-774d-459d-8a08-96e2da7a64bb</t>
  </si>
  <si>
    <t>9a1eba3f-f946-42af-8d86-7bb3f255513f</t>
  </si>
  <si>
    <t>R$ 46,77</t>
  </si>
  <si>
    <t>no_show</t>
  </si>
  <si>
    <t>R$ 48,78</t>
  </si>
  <si>
    <t>R$ 24,39</t>
  </si>
  <si>
    <t>Agendamento gerado automaticamente baseado na conversa 236e2c76-533f-4708-82ad-05d005a26ac2</t>
  </si>
  <si>
    <t>População automática | Status: no_show | Conversa: 236e2c76-533f-4708-82ad-05d005a26ac2</t>
  </si>
  <si>
    <t>2756c366-6631-4475-ac37-5045f29fcbeb</t>
  </si>
  <si>
    <t>R$ 67,95</t>
  </si>
  <si>
    <t>R$ 33,98</t>
  </si>
  <si>
    <t>Agendamento gerado automaticamente baseado na conversa 95d2d891-3f98-4c8e-b1d2-b15b122c3f4c</t>
  </si>
  <si>
    <t>População automática | Status: no_show | Conversa: 95d2d891-3f98-4c8e-b1d2-b15b122c3f4c</t>
  </si>
  <si>
    <t>8783c2aa-7cf9-429b-a874-69246981173d</t>
  </si>
  <si>
    <t>R$ 112,47</t>
  </si>
  <si>
    <t>R$ 126,65</t>
  </si>
  <si>
    <t>R$ 63,33</t>
  </si>
  <si>
    <t>Agendamento gerado automaticamente baseado na conversa 9443b90f-37e1-4b56-a760-536ee87be320</t>
  </si>
  <si>
    <t>População automática | Status: no_show | Conversa: 9443b90f-37e1-4b56-a760-536ee87be320</t>
  </si>
  <si>
    <t>e57d7f13-8b1e-4318-bfa5-4b6c88951921</t>
  </si>
  <si>
    <t>R$ 27,69</t>
  </si>
  <si>
    <t>Agendamento gerado automaticamente baseado na conversa 33b2c045-5117-4b78-be33-876727198332</t>
  </si>
  <si>
    <t>População automática | Status: no_show | Conversa: 33b2c045-5117-4b78-be33-876727198332</t>
  </si>
  <si>
    <t>93203a37-9236-4f1f-89f8-61fbdd028fdd</t>
  </si>
  <si>
    <t>R$ 43,28</t>
  </si>
  <si>
    <t>R$ 21,64</t>
  </si>
  <si>
    <t>Agendamento gerado automaticamente baseado na conversa a2e1b60d-ae02-4d4c-8214-1ccbaa82e00c</t>
  </si>
  <si>
    <t>População automática | Status: no_show | Conversa: a2e1b60d-ae02-4d4c-8214-1ccbaa82e00c</t>
  </si>
  <si>
    <t>9e830eca-8bb9-484c-b58e-271a18f14e5b</t>
  </si>
  <si>
    <t>R$ 67,13</t>
  </si>
  <si>
    <t>R$ 33,57</t>
  </si>
  <si>
    <t>Agendamento gerado automaticamente baseado na conversa c41c6ad9-be15-4620-94ee-fc6b5247c190</t>
  </si>
  <si>
    <t>População automática | Status: no_show | Conversa: c41c6ad9-be15-4620-94ee-fc6b5247c190</t>
  </si>
  <si>
    <t>f5d1e199-05a4-4b91-b238-cd5926eb65c1</t>
  </si>
  <si>
    <t>R$ 51,13</t>
  </si>
  <si>
    <t>R$ 25,57</t>
  </si>
  <si>
    <t>Agendamento gerado automaticamente baseado na conversa f9f19cc6-9ace-4d98-a2bd-d172f9f6881d</t>
  </si>
  <si>
    <t>População automática | Status: no_show | Conversa: f9f19cc6-9ace-4d98-a2bd-d172f9f6881d</t>
  </si>
  <si>
    <t>cfb70afa-87ae-46a7-a002-839036468900</t>
  </si>
  <si>
    <t>R$ 29,34</t>
  </si>
  <si>
    <t>R$ 14,67</t>
  </si>
  <si>
    <t>Agendamento gerado automaticamente baseado na conversa ba26b856-d24b-4d47-94bb-983435607027</t>
  </si>
  <si>
    <t>População automática | Status: no_show | Conversa: ba26b856-d24b-4d47-94bb-983435607027</t>
  </si>
  <si>
    <t>cdf587ef-d0a4-4cd3-959a-1e34b56b8fc0</t>
  </si>
  <si>
    <t>R$ 91,60</t>
  </si>
  <si>
    <t>R$ 103,82</t>
  </si>
  <si>
    <t>R$ 51,91</t>
  </si>
  <si>
    <t>Agendamento gerado automaticamente baseado na conversa b60ac251-e8d0-433d-b46c-339d1703eff2</t>
  </si>
  <si>
    <t>População automática | Status: no_show | Conversa: b60ac251-e8d0-433d-b46c-339d1703eff2</t>
  </si>
  <si>
    <t>2642c9ec-901c-4361-996f-620934e9be76</t>
  </si>
  <si>
    <t>R$ 110,12</t>
  </si>
  <si>
    <t>R$ 55,06</t>
  </si>
  <si>
    <t>Agendamento gerado automaticamente baseado na conversa 644b6ffe-4f6f-4724-9f2e-e4e750d35ded</t>
  </si>
  <si>
    <t>População automática | Status: no_show | Conversa: 644b6ffe-4f6f-4724-9f2e-e4e750d35ded</t>
  </si>
  <si>
    <t>e6f0dcf3-75a7-4f4b-8006-1d27538cf982</t>
  </si>
  <si>
    <t>R$ 33,14</t>
  </si>
  <si>
    <t>R$ 16,57</t>
  </si>
  <si>
    <t>Agendamento gerado automaticamente baseado na conversa 10f5a02e-b1b5-4574-b479-f2f90a22832e</t>
  </si>
  <si>
    <t>População automática | Status: no_show | Conversa: 10f5a02e-b1b5-4574-b479-f2f90a22832e</t>
  </si>
  <si>
    <t>4c4f530d-ad1a-4fa2-842b-3eac7c4ed604</t>
  </si>
  <si>
    <t>R$ 17,07</t>
  </si>
  <si>
    <t>R$ 8,54</t>
  </si>
  <si>
    <t>Agendamento gerado automaticamente baseado na conversa 8ce63e05-0a55-4276-956f-78a7a34bab00</t>
  </si>
  <si>
    <t>População automática | Status: no_show | Conversa: 8ce63e05-0a55-4276-956f-78a7a34bab00</t>
  </si>
  <si>
    <t>0c3dea28-3f8c-4e23-bb19-a18684be1344</t>
  </si>
  <si>
    <t>R$ 171,74</t>
  </si>
  <si>
    <t>R$ 85,87</t>
  </si>
  <si>
    <t>Agendamento gerado automaticamente baseado na conversa fd9cfa5a-12de-464b-b70b-3e1b514a453e</t>
  </si>
  <si>
    <t>População automática | Status: no_show | Conversa: fd9cfa5a-12de-464b-b70b-3e1b514a453e</t>
  </si>
  <si>
    <t>54a8c7b6-4eb2-4e78-a7db-7718aa7af093</t>
  </si>
  <si>
    <t>R$ 82,41</t>
  </si>
  <si>
    <t>R$ 41,21</t>
  </si>
  <si>
    <t>Agendamento gerado automaticamente baseado na conversa d26ef73e-b078-44be-8dda-3ef3a3e4d18d</t>
  </si>
  <si>
    <t>População automática | Status: no_show | Conversa: d26ef73e-b078-44be-8dda-3ef3a3e4d18d</t>
  </si>
  <si>
    <t>1b03a1d8-54bd-4c7a-8c24-f349baeb1231</t>
  </si>
  <si>
    <t>R$ 111,09</t>
  </si>
  <si>
    <t>R$ 55,55</t>
  </si>
  <si>
    <t>Agendamento gerado automaticamente baseado na conversa fb766831-1c5d-485a-bfb5-f4da5ae31e8b</t>
  </si>
  <si>
    <t>População automática | Status: no_show | Conversa: fb766831-1c5d-485a-bfb5-f4da5ae31e8b</t>
  </si>
  <si>
    <t>4c0644f5-1a31-412f-b54f-3a1c392be292</t>
  </si>
  <si>
    <t>R$ 110,30</t>
  </si>
  <si>
    <t>R$ 55,15</t>
  </si>
  <si>
    <t>Agendamento gerado automaticamente baseado na conversa 40ab5b06-721c-4bb0-8129-d8671dfa2467</t>
  </si>
  <si>
    <t>População automática | Status: no_show | Conversa: 40ab5b06-721c-4bb0-8129-d8671dfa2467</t>
  </si>
  <si>
    <t>3d902402-6ac7-4e41-aabf-6bdf96530659</t>
  </si>
  <si>
    <t>R$ 57,93</t>
  </si>
  <si>
    <t>R$ 28,97</t>
  </si>
  <si>
    <t>Agendamento gerado automaticamente baseado na conversa b71280ad-dd32-4568-b14d-2a960bbec7d5</t>
  </si>
  <si>
    <t>População automática | Status: no_show | Conversa: b71280ad-dd32-4568-b14d-2a960bbec7d5</t>
  </si>
  <si>
    <t>e645ec97-1ce6-44d1-b4de-ace56e89cbac</t>
  </si>
  <si>
    <t>R$ 45,30</t>
  </si>
  <si>
    <t>R$ 22,65</t>
  </si>
  <si>
    <t>Agendamento gerado automaticamente baseado na conversa c7c53c78-2805-406a-a6a5-5ce5d0b00e8e</t>
  </si>
  <si>
    <t>População automática | Status: no_show | Conversa: c7c53c78-2805-406a-a6a5-5ce5d0b00e8e</t>
  </si>
  <si>
    <t>9ce06daa-9ffd-4db5-ab64-0278714391e9</t>
  </si>
  <si>
    <t>R$ 39,83</t>
  </si>
  <si>
    <t>R$ 19,92</t>
  </si>
  <si>
    <t>Agendamento gerado automaticamente baseado na conversa 0ca84aa3-0d7d-45de-a261-c350f1005994</t>
  </si>
  <si>
    <t>População automática | Status: no_show | Conversa: 0ca84aa3-0d7d-45de-a261-c350f1005994</t>
  </si>
  <si>
    <t>7719e9d0-3630-4f5e-b1b8-9fd29f9b8c73</t>
  </si>
  <si>
    <t>R$ 18,84</t>
  </si>
  <si>
    <t>R$ 9,42</t>
  </si>
  <si>
    <t>Agendamento gerado automaticamente baseado na conversa 650902e4-adf5-47b6-a9cf-53016d17ea3d</t>
  </si>
  <si>
    <t>População automática | Status: no_show | Conversa: 650902e4-adf5-47b6-a9cf-53016d17ea3d</t>
  </si>
  <si>
    <t>00bc50fd-46c6-408b-9862-fe278ff94921</t>
  </si>
  <si>
    <t>R$ 76,16</t>
  </si>
  <si>
    <t>R$ 38,08</t>
  </si>
  <si>
    <t>Agendamento gerado automaticamente baseado na conversa fbdbcf3b-7f21-464b-91b8-6e480a724679</t>
  </si>
  <si>
    <t>População automática | Status: no_show | Conversa: fbdbcf3b-7f21-464b-91b8-6e480a724679</t>
  </si>
  <si>
    <t>f4f51974-08e4-4284-aabe-6a4527c33951</t>
  </si>
  <si>
    <t>R$ 70,54</t>
  </si>
  <si>
    <t>R$ 35,27</t>
  </si>
  <si>
    <t>Agendamento gerado automaticamente baseado na conversa 0ee299ce-5c6e-4eff-827d-9ff76b58b1d7</t>
  </si>
  <si>
    <t>População automática | Status: no_show | Conversa: 0ee299ce-5c6e-4eff-827d-9ff76b58b1d7</t>
  </si>
  <si>
    <t>120f9a47-b134-4aa8-8069-117ef9d3f7f0</t>
  </si>
  <si>
    <t>R$ 91,04</t>
  </si>
  <si>
    <t>R$ 45,52</t>
  </si>
  <si>
    <t>Agendamento gerado automaticamente baseado na conversa e624429d-5dc0-4c08-9669-0da43f36fe4f</t>
  </si>
  <si>
    <t>População automática | Status: no_show | Conversa: e624429d-5dc0-4c08-9669-0da43f36fe4f</t>
  </si>
  <si>
    <t>09e9a662-c237-489b-9dda-67e5d97d02f1</t>
  </si>
  <si>
    <t>R$ 39,10</t>
  </si>
  <si>
    <t>Agendamento gerado automaticamente baseado na conversa 53b54a90-4e9d-4108-a265-7628981db524</t>
  </si>
  <si>
    <t>População automática | Status: cancelled | Conversa: 53b54a90-4e9d-4108-a265-7628981db524</t>
  </si>
  <si>
    <t>758ba363-08fe-43cb-89f0-1eb90e0db34a</t>
  </si>
  <si>
    <t>R$ 127,42</t>
  </si>
  <si>
    <t>Agendamento gerado automaticamente baseado na conversa 15b44760-aa09-4e09-beb2-1807c0db96bd</t>
  </si>
  <si>
    <t>População automática | Status: cancelled | Conversa: 15b44760-aa09-4e09-beb2-1807c0db96bd</t>
  </si>
  <si>
    <t>9b4d9008-9ea0-48d6-8f1d-578ff2b909a3</t>
  </si>
  <si>
    <t>R$ 22,31</t>
  </si>
  <si>
    <t>Agendamento gerado automaticamente baseado na conversa 6fed224c-dbfd-4522-b437-e3f185d4d6bb</t>
  </si>
  <si>
    <t>População automática | Status: cancelled | Conversa: 6fed224c-dbfd-4522-b437-e3f185d4d6bb</t>
  </si>
  <si>
    <t>fac92887-344b-47b4-9d38-91eba813a796</t>
  </si>
  <si>
    <t>R$ 60,55</t>
  </si>
  <si>
    <t>Agendamento gerado automaticamente baseado na conversa 25195ddf-991f-401f-8649-526b8a3815ea</t>
  </si>
  <si>
    <t>População automática | Status: cancelled | Conversa: 25195ddf-991f-401f-8649-526b8a3815ea</t>
  </si>
  <si>
    <t>34c1d00d-584a-4356-8927-6293ea67bfb8</t>
  </si>
  <si>
    <t>R$ 42,03</t>
  </si>
  <si>
    <t>Agendamento gerado automaticamente baseado na conversa 9a8845b2-1e63-4b0b-afdf-094e662f042d</t>
  </si>
  <si>
    <t>População automática | Status: cancelled | Conversa: 9a8845b2-1e63-4b0b-afdf-094e662f042d</t>
  </si>
  <si>
    <t>e051da4c-a50b-4773-8441-bd3a9380f10e</t>
  </si>
  <si>
    <t>R$ 96,16</t>
  </si>
  <si>
    <t>Agendamento gerado automaticamente baseado na conversa 0a8e6470-086a-42a4-9f67-62a5d869c246</t>
  </si>
  <si>
    <t>População automática | Status: cancelled | Conversa: 0a8e6470-086a-42a4-9f67-62a5d869c246</t>
  </si>
  <si>
    <t>93a34980-8837-43d7-84e6-92ff0f7e5714</t>
  </si>
  <si>
    <t>R$ 92,04</t>
  </si>
  <si>
    <t>Agendamento gerado automaticamente baseado na conversa 3a37c695-9864-467e-9004-5f4d0ad69fb7</t>
  </si>
  <si>
    <t>População automática | Status: cancelled | Conversa: 3a37c695-9864-467e-9004-5f4d0ad69fb7</t>
  </si>
  <si>
    <t>e7f4210e-ee67-4971-86f4-879512a0b89a</t>
  </si>
  <si>
    <t>R$ 91,27</t>
  </si>
  <si>
    <t>R$ 95,44</t>
  </si>
  <si>
    <t>Agendamento gerado automaticamente baseado na conversa 5cf83850-5926-4b7c-996f-9d8f3fc28b9b</t>
  </si>
  <si>
    <t>População automática | Status: cancelled | Conversa: 5cf83850-5926-4b7c-996f-9d8f3fc28b9b</t>
  </si>
  <si>
    <t>309d4e8c-17e1-4160-b8d8-4f06134d24f1</t>
  </si>
  <si>
    <t>R$ 78,54</t>
  </si>
  <si>
    <t>Agendamento gerado automaticamente baseado na conversa 667ee53f-7eef-4e1c-a3c4-31a34e3d47b9</t>
  </si>
  <si>
    <t>População automática | Status: cancelled | Conversa: 667ee53f-7eef-4e1c-a3c4-31a34e3d47b9</t>
  </si>
  <si>
    <t>5766f88a-1986-4a10-a31a-c3fe6c167fd0</t>
  </si>
  <si>
    <t>R$ 29,12</t>
  </si>
  <si>
    <t>Agendamento gerado automaticamente baseado na conversa 7da49616-45fb-4c2d-999a-02589a6c70b4</t>
  </si>
  <si>
    <t>População automática | Status: completed | Conversa: 7da49616-45fb-4c2d-999a-02589a6c70b4</t>
  </si>
  <si>
    <t>1c9dd609-71c7-43cb-87a3-06b4785c68a5</t>
  </si>
  <si>
    <t>R$ 33,26</t>
  </si>
  <si>
    <t>Agendamento gerado automaticamente baseado na conversa cb3afdee-1a58-49a9-a235-a1d37572e43e</t>
  </si>
  <si>
    <t>População automática | Status: completed | Conversa: cb3afdee-1a58-49a9-a235-a1d37572e43e</t>
  </si>
  <si>
    <t>abe0babd-e5a5-427f-9b2f-463efbed23e8</t>
  </si>
  <si>
    <t>R$ 46,83</t>
  </si>
  <si>
    <t>Agendamento gerado automaticamente baseado na conversa 5f6a77d4-5bc2-45b8-bbc3-856785df97b8</t>
  </si>
  <si>
    <t>População automática | Status: completed | Conversa: 5f6a77d4-5bc2-45b8-bbc3-856785df97b8</t>
  </si>
  <si>
    <t>a6ce6c08-77de-4a39-85ad-d79532f56948</t>
  </si>
  <si>
    <t>R$ 71,79</t>
  </si>
  <si>
    <t>Agendamento gerado automaticamente baseado na conversa 6474ea31-a918-4566-aea8-4020c2aafde0</t>
  </si>
  <si>
    <t>População automática | Status: completed | Conversa: 6474ea31-a918-4566-aea8-4020c2aafde0</t>
  </si>
  <si>
    <t>15da9278-2a4d-4042-ac2c-80f3935087c7</t>
  </si>
  <si>
    <t>R$ 145,81</t>
  </si>
  <si>
    <t>Agendamento gerado automaticamente baseado na conversa e9756872-b169-44f0-af69-1cc93e97add1</t>
  </si>
  <si>
    <t>População automática | Status: completed | Conversa: e9756872-b169-44f0-af69-1cc93e97add1</t>
  </si>
  <si>
    <t>7fdf8030-17d5-4bb5-840e-b03ff390d5b2</t>
  </si>
  <si>
    <t>R$ 59,53</t>
  </si>
  <si>
    <t>Agendamento gerado automaticamente baseado na conversa 71e57dfe-5958-4eee-8003-137c9c224499</t>
  </si>
  <si>
    <t>População automática | Status: completed | Conversa: 71e57dfe-5958-4eee-8003-137c9c224499</t>
  </si>
  <si>
    <t>01b9aa8d-9aeb-43da-92a4-7d6c5788f884</t>
  </si>
  <si>
    <t>R$ 104,98</t>
  </si>
  <si>
    <t>Agendamento gerado automaticamente baseado na conversa e8f94d28-11b8-4dd1-81d7-62113463fb7a</t>
  </si>
  <si>
    <t>População automática | Status: completed | Conversa: e8f94d28-11b8-4dd1-81d7-62113463fb7a</t>
  </si>
  <si>
    <t>bd38c5fe-22a8-4726-8cae-8c65f649e04c</t>
  </si>
  <si>
    <t>R$ 105,80</t>
  </si>
  <si>
    <t>Agendamento gerado automaticamente baseado na conversa 38c429b5-3b20-42b4-8796-c86c387f5461</t>
  </si>
  <si>
    <t>População automática | Status: completed | Conversa: 38c429b5-3b20-42b4-8796-c86c387f5461</t>
  </si>
  <si>
    <t>3f86d1de-0142-41ed-83a1-bf7ebd52d65b</t>
  </si>
  <si>
    <t>R$ 165,66</t>
  </si>
  <si>
    <t>Agendamento gerado automaticamente baseado na conversa 6b359749-782d-42e8-925a-2c51d3296bd1</t>
  </si>
  <si>
    <t>População automática | Status: completed | Conversa: 6b359749-782d-42e8-925a-2c51d3296bd1</t>
  </si>
  <si>
    <t>1832755a-7f55-4cfb-8f0c-f2bd2962cf6f</t>
  </si>
  <si>
    <t>R$ 128,10</t>
  </si>
  <si>
    <t>Agendamento gerado automaticamente baseado na conversa ac8428c7-e331-45b5-b732-bca84b04b0a9</t>
  </si>
  <si>
    <t>População automática | Status: completed | Conversa: ac8428c7-e331-45b5-b732-bca84b04b0a9</t>
  </si>
  <si>
    <t>325cd98e-531a-48b1-8d71-9bc3713d500a</t>
  </si>
  <si>
    <t>R$ 134,68</t>
  </si>
  <si>
    <t>Agendamento gerado automaticamente baseado na conversa 0b4f3ab3-f7b5-4ab6-bb62-081ca8712e30</t>
  </si>
  <si>
    <t>População automática | Status: completed | Conversa: 0b4f3ab3-f7b5-4ab6-bb62-081ca8712e30</t>
  </si>
  <si>
    <t>ca4e38b9-1ec3-470f-9646-e5dc872097e5</t>
  </si>
  <si>
    <t>R$ 45,68</t>
  </si>
  <si>
    <t>Agendamento gerado automaticamente baseado na conversa 33f8ee85-7d81-4dcc-a43e-f678f6887b80</t>
  </si>
  <si>
    <t>População automática | Status: completed | Conversa: 33f8ee85-7d81-4dcc-a43e-f678f6887b80</t>
  </si>
  <si>
    <t>44f829db-c2a3-4294-8d7e-3b4a764c7e36</t>
  </si>
  <si>
    <t>R$ 100,51</t>
  </si>
  <si>
    <t>Agendamento gerado automaticamente baseado na conversa 52cc989d-fbf5-408c-bcd7-e88943e457b4</t>
  </si>
  <si>
    <t>População automática | Status: completed | Conversa: 52cc989d-fbf5-408c-bcd7-e88943e457b4</t>
  </si>
  <si>
    <t>a7e502b9-29e9-4734-ba0b-ed7ee71ed842</t>
  </si>
  <si>
    <t>R$ 135,75</t>
  </si>
  <si>
    <t>Agendamento gerado automaticamente baseado na conversa f479dc42-db7f-4c08-9db5-5b304aab1ccc</t>
  </si>
  <si>
    <t>População automática | Status: completed | Conversa: f479dc42-db7f-4c08-9db5-5b304aab1ccc</t>
  </si>
  <si>
    <t>4b8f7cb8-93bb-4475-82de-259a33f745fd</t>
  </si>
  <si>
    <t>R$ 88,16</t>
  </si>
  <si>
    <t>Agendamento gerado automaticamente baseado na conversa 3d31fa85-36ef-4ba4-be69-4006695f633b</t>
  </si>
  <si>
    <t>População automática | Status: completed | Conversa: 3d31fa85-36ef-4ba4-be69-4006695f633b</t>
  </si>
  <si>
    <t>f84421f2-a81c-47ef-af06-8c89bc49225e</t>
  </si>
  <si>
    <t>R$ 53,31</t>
  </si>
  <si>
    <t>Agendamento gerado automaticamente baseado na conversa 4a4af7ff-d4bb-4584-b843-7eae4a465f11</t>
  </si>
  <si>
    <t>População automática | Status: completed | Conversa: 4a4af7ff-d4bb-4584-b843-7eae4a465f11</t>
  </si>
  <si>
    <t>3d579eb9-2120-4ff7-a84f-fc164a50a72f</t>
  </si>
  <si>
    <t>R$ 107,43</t>
  </si>
  <si>
    <t>Agendamento gerado automaticamente baseado na conversa 61e11489-478d-4d6b-b043-7fd22c3b7ff6</t>
  </si>
  <si>
    <t>População automática | Status: completed | Conversa: 61e11489-478d-4d6b-b043-7fd22c3b7ff6</t>
  </si>
  <si>
    <t>486194a0-b1d8-423a-96f5-8d602dbc2fb1</t>
  </si>
  <si>
    <t>R$ 114,51</t>
  </si>
  <si>
    <t>Agendamento gerado automaticamente baseado na conversa e7ca78d2-91da-403c-b723-fd13931da354</t>
  </si>
  <si>
    <t>População automática | Status: completed | Conversa: e7ca78d2-91da-403c-b723-fd13931da354</t>
  </si>
  <si>
    <t>96c4e111-dab5-4dcc-a93a-3d294f49278e</t>
  </si>
  <si>
    <t>R$ 45,29</t>
  </si>
  <si>
    <t>Agendamento gerado automaticamente baseado na conversa 5d24e41c-74aa-43e0-956c-ecd3ac6e62fc</t>
  </si>
  <si>
    <t>População automática | Status: completed | Conversa: 5d24e41c-74aa-43e0-956c-ecd3ac6e62fc</t>
  </si>
  <si>
    <t>851c0d49-db29-4cb0-b118-560f231017d0</t>
  </si>
  <si>
    <t>R$ 30,24</t>
  </si>
  <si>
    <t>Agendamento gerado automaticamente baseado na conversa 66e2d9b4-5363-4a5a-941d-f2afbce946e8</t>
  </si>
  <si>
    <t>População automática | Status: completed | Conversa: 66e2d9b4-5363-4a5a-941d-f2afbce946e8</t>
  </si>
  <si>
    <t>e6eb6b9c-4a83-4f48-a59c-48762373c31c</t>
  </si>
  <si>
    <t>R$ 29,99</t>
  </si>
  <si>
    <t>Agendamento gerado automaticamente baseado na conversa f6fb9c28-8cf3-4780-b22b-99e61bbd8357</t>
  </si>
  <si>
    <t>População automática | Status: completed | Conversa: f6fb9c28-8cf3-4780-b22b-99e61bbd8357</t>
  </si>
  <si>
    <t>e2881405-6352-4667-8aa3-78ac66e603cf</t>
  </si>
  <si>
    <t>R$ 102,93</t>
  </si>
  <si>
    <t>Agendamento gerado automaticamente baseado na conversa bae7551a-f50d-4403-aeaf-383a509d4f5d</t>
  </si>
  <si>
    <t>População automática | Status: completed | Conversa: bae7551a-f50d-4403-aeaf-383a509d4f5d</t>
  </si>
  <si>
    <t>a788f86d-034e-4222-bc63-485b6c587710</t>
  </si>
  <si>
    <t>R$ 166,98</t>
  </si>
  <si>
    <t>Agendamento gerado automaticamente baseado na conversa 783ab640-3321-4ecc-864b-434d1121b81e</t>
  </si>
  <si>
    <t>População automática | Status: completed | Conversa: 783ab640-3321-4ecc-864b-434d1121b81e</t>
  </si>
  <si>
    <t>c8a12b59-9137-47f9-8183-242648cfb69a</t>
  </si>
  <si>
    <t>R$ 131,80</t>
  </si>
  <si>
    <t>Agendamento gerado automaticamente baseado na conversa d5381c94-7925-45c6-9ce2-5c8f1bba2340</t>
  </si>
  <si>
    <t>População automática | Status: completed | Conversa: d5381c94-7925-45c6-9ce2-5c8f1bba2340</t>
  </si>
  <si>
    <t>74875dc9-207b-43b8-8307-4a46181e20d6</t>
  </si>
  <si>
    <t>R$ 29,81</t>
  </si>
  <si>
    <t>R$ 29,84</t>
  </si>
  <si>
    <t>Agendamento gerado automaticamente baseado na conversa 981d3efc-61dc-435a-b2fe-f5350ed3589e</t>
  </si>
  <si>
    <t>População automática | Status: completed | Conversa: 981d3efc-61dc-435a-b2fe-f5350ed3589e</t>
  </si>
  <si>
    <t>58e2bd8a-a11e-4105-ba7e-9da5e60d3f9e</t>
  </si>
  <si>
    <t>R$ 71,24</t>
  </si>
  <si>
    <t>Agendamento gerado automaticamente baseado na conversa 1bae6c45-5b9b-4c68-ad0b-c6070a9e2ecb</t>
  </si>
  <si>
    <t>População automática | Status: completed | Conversa: 1bae6c45-5b9b-4c68-ad0b-c6070a9e2ecb</t>
  </si>
  <si>
    <t>457861fd-0e2a-44ca-8063-512e864a7109</t>
  </si>
  <si>
    <t>R$ 22,79</t>
  </si>
  <si>
    <t>Agendamento gerado automaticamente baseado na conversa 7d79327e-e13c-423a-ad87-426cc5ed14b8</t>
  </si>
  <si>
    <t>População automática | Status: completed | Conversa: 7d79327e-e13c-423a-ad87-426cc5ed14b8</t>
  </si>
  <si>
    <t>c45580fa-cbc9-408f-b0a9-ed0597b5c2cb</t>
  </si>
  <si>
    <t>R$ 99,51</t>
  </si>
  <si>
    <t>Agendamento gerado automaticamente baseado na conversa d0458c4b-a407-4b01-bf1b-765c3bb89c72</t>
  </si>
  <si>
    <t>População automática | Status: completed | Conversa: d0458c4b-a407-4b01-bf1b-765c3bb89c72</t>
  </si>
  <si>
    <t>06c45deb-b4eb-4507-9182-4ab206f38d16</t>
  </si>
  <si>
    <t>R$ 46,46</t>
  </si>
  <si>
    <t>Agendamento gerado automaticamente baseado na conversa a70cc2d7-db7c-4df4-bfb9-a1f7203f0c0f</t>
  </si>
  <si>
    <t>População automática | Status: completed | Conversa: a70cc2d7-db7c-4df4-bfb9-a1f7203f0c0f</t>
  </si>
  <si>
    <t>680d9f9e-9320-4231-8bb0-d0afe4a13d92</t>
  </si>
  <si>
    <t>R$ 125,34</t>
  </si>
  <si>
    <t>Agendamento gerado automaticamente baseado na conversa 72e8272f-84e3-4b51-9434-f765551df93d</t>
  </si>
  <si>
    <t>População automática | Status: completed | Conversa: 72e8272f-84e3-4b51-9434-f765551df93d</t>
  </si>
  <si>
    <t>9266b2ea-8c79-4dac-a495-4d81a47bfab6</t>
  </si>
  <si>
    <t>R$ 50,52</t>
  </si>
  <si>
    <t>Agendamento gerado automaticamente baseado na conversa 80b5ad6c-8358-4b1a-a114-b72d3ec6f95c</t>
  </si>
  <si>
    <t>População automática | Status: completed | Conversa: 80b5ad6c-8358-4b1a-a114-b72d3ec6f95c</t>
  </si>
  <si>
    <t>580093e2-8d19-48b8-8170-495a9cc21f88</t>
  </si>
  <si>
    <t>R$ 118,95</t>
  </si>
  <si>
    <t>Agendamento gerado automaticamente baseado na conversa 255188e0-adef-459f-ab27-7bca3c06ded8</t>
  </si>
  <si>
    <t>População automática | Status: completed | Conversa: 255188e0-adef-459f-ab27-7bca3c06ded8</t>
  </si>
  <si>
    <t>9430f7cd-4def-4ed7-8c5a-be06ff92c168</t>
  </si>
  <si>
    <t>R$ 80,51</t>
  </si>
  <si>
    <t>Agendamento gerado automaticamente baseado na conversa 582f09c6-2dd0-494e-9b16-57a62de6bd29</t>
  </si>
  <si>
    <t>População automática | Status: completed | Conversa: 582f09c6-2dd0-494e-9b16-57a62de6bd29</t>
  </si>
  <si>
    <t>19d1e9e9-5689-49b2-89eb-4e404b70e13a</t>
  </si>
  <si>
    <t>R$ 59,80</t>
  </si>
  <si>
    <t>Agendamento gerado automaticamente baseado na conversa 9bfb24c7-33ac-41ea-8f49-ae85c56f84c2</t>
  </si>
  <si>
    <t>População automática | Status: completed | Conversa: 9bfb24c7-33ac-41ea-8f49-ae85c56f84c2</t>
  </si>
  <si>
    <t>88c747ee-d4e9-4b5f-ab7d-a8f118366008</t>
  </si>
  <si>
    <t>R$ 93,52</t>
  </si>
  <si>
    <t>Agendamento gerado automaticamente baseado na conversa 9d71f9c3-1978-4960-8c7a-1c485272c788</t>
  </si>
  <si>
    <t>População automática | Status: completed | Conversa: 9d71f9c3-1978-4960-8c7a-1c485272c788</t>
  </si>
  <si>
    <t>e3260958-69be-4ec2-9fab-c98414eb5691</t>
  </si>
  <si>
    <t>R$ 38,85</t>
  </si>
  <si>
    <t>Agendamento gerado automaticamente baseado na conversa 5da4c9a6-1ea3-4af5-930b-9264d5b0424d</t>
  </si>
  <si>
    <t>População automática | Status: completed | Conversa: 5da4c9a6-1ea3-4af5-930b-9264d5b0424d</t>
  </si>
  <si>
    <t>8e02f5cf-10da-433e-9b1e-35a783dc1a4d</t>
  </si>
  <si>
    <t>R$ 56,01</t>
  </si>
  <si>
    <t>Agendamento gerado automaticamente baseado na conversa e043d234-1ac1-4fb6-8a15-79142c639e57</t>
  </si>
  <si>
    <t>População automática | Status: completed | Conversa: e043d234-1ac1-4fb6-8a15-79142c639e57</t>
  </si>
  <si>
    <t>03f77d0a-e6b1-446d-a726-d1f9e5baf0fa</t>
  </si>
  <si>
    <t>R$ 142,03</t>
  </si>
  <si>
    <t>Agendamento gerado automaticamente baseado na conversa 49bd824d-f428-4a7e-a499-74fdad685365</t>
  </si>
  <si>
    <t>População automática | Status: completed | Conversa: 49bd824d-f428-4a7e-a499-74fdad685365</t>
  </si>
  <si>
    <t>d073314f-1c2d-4ff3-a21a-6a6a1f64b684</t>
  </si>
  <si>
    <t>R$ 26,14</t>
  </si>
  <si>
    <t>Agendamento gerado automaticamente baseado na conversa 7344eb53-c757-4015-8969-5437f62aac49</t>
  </si>
  <si>
    <t>População automática | Status: completed | Conversa: 7344eb53-c757-4015-8969-5437f62aac49</t>
  </si>
  <si>
    <t>49917045-d2b9-4dee-9dcf-d6d408b6b029</t>
  </si>
  <si>
    <t>R$ 33,71</t>
  </si>
  <si>
    <t>Agendamento gerado automaticamente baseado na conversa 598b66ba-07e0-4f9a-909a-b6f4784b6838</t>
  </si>
  <si>
    <t>População automática | Status: completed | Conversa: 598b66ba-07e0-4f9a-909a-b6f4784b6838</t>
  </si>
  <si>
    <t>72c58d43-4c8e-4ddd-a122-1cee3623212a</t>
  </si>
  <si>
    <t>R$ 42,16</t>
  </si>
  <si>
    <t>Agendamento gerado automaticamente baseado na conversa b171919a-2068-4729-8570-dddbf4af1800</t>
  </si>
  <si>
    <t>População automática | Status: completed | Conversa: b171919a-2068-4729-8570-dddbf4af1800</t>
  </si>
  <si>
    <t>76a4248c-7f91-4650-9f24-56145a2ddf65</t>
  </si>
  <si>
    <t>R$ 87,91</t>
  </si>
  <si>
    <t>Agendamento gerado automaticamente baseado na conversa 65d6aee8-3176-4ecf-a2f7-fe435e70cff3</t>
  </si>
  <si>
    <t>População automática | Status: completed | Conversa: 65d6aee8-3176-4ecf-a2f7-fe435e70cff3</t>
  </si>
  <si>
    <t>57d754e3-d024-4f88-8e03-c625f7562c4e</t>
  </si>
  <si>
    <t>R$ 52,09</t>
  </si>
  <si>
    <t>Agendamento gerado automaticamente baseado na conversa 115ea761-2a61-4fa3-9dc7-c318fd14ee00</t>
  </si>
  <si>
    <t>População automática | Status: completed | Conversa: 115ea761-2a61-4fa3-9dc7-c318fd14ee00</t>
  </si>
  <si>
    <t>48483098-9751-4256-8732-6b24f1c21336</t>
  </si>
  <si>
    <t>R$ 33,18</t>
  </si>
  <si>
    <t>Agendamento gerado automaticamente baseado na conversa 6ac38494-d861-43f6-95c2-e3aba06ebd4e</t>
  </si>
  <si>
    <t>População automática | Status: completed | Conversa: 6ac38494-d861-43f6-95c2-e3aba06ebd4e</t>
  </si>
  <si>
    <t>4d43f067-1a64-46dd-8858-a3f9f5ed1f72</t>
  </si>
  <si>
    <t>R$ 77,67</t>
  </si>
  <si>
    <t>Agendamento gerado automaticamente baseado na conversa 58eac24c-ddcb-4b31-963e-121e4950fa8b</t>
  </si>
  <si>
    <t>População automática | Status: completed | Conversa: 58eac24c-ddcb-4b31-963e-121e4950fa8b</t>
  </si>
  <si>
    <t>a009c8d1-8751-49d8-9baa-3a01637e49ca</t>
  </si>
  <si>
    <t>R$ 75,97</t>
  </si>
  <si>
    <t>Agendamento gerado automaticamente baseado na conversa aa7d0a5b-79e6-43d5-b122-1cf1972abbf0</t>
  </si>
  <si>
    <t>População automática | Status: completed | Conversa: aa7d0a5b-79e6-43d5-b122-1cf1972abbf0</t>
  </si>
  <si>
    <t>acf7dcbc-9640-464a-a0fe-590893919a2b</t>
  </si>
  <si>
    <t>R$ 58,91</t>
  </si>
  <si>
    <t>Agendamento gerado automaticamente baseado na conversa 7d9a523a-061d-4f8b-b111-6a67cfc7cc23</t>
  </si>
  <si>
    <t>População automática | Status: completed | Conversa: 7d9a523a-061d-4f8b-b111-6a67cfc7cc23</t>
  </si>
  <si>
    <t>21a8e49e-27de-4252-b747-10485420f49c</t>
  </si>
  <si>
    <t>R$ 66,84</t>
  </si>
  <si>
    <t>Agendamento gerado automaticamente baseado na conversa 6ed4a555-43cb-4430-9f92-ba82e3849156</t>
  </si>
  <si>
    <t>População automática | Status: completed | Conversa: 6ed4a555-43cb-4430-9f92-ba82e3849156</t>
  </si>
  <si>
    <t>526633ab-e182-46e1-b962-77edad6c49ed</t>
  </si>
  <si>
    <t>R$ 128,81</t>
  </si>
  <si>
    <t>Agendamento gerado automaticamente baseado na conversa b25fbb55-3874-495d-bfa0-567a48a58a14</t>
  </si>
  <si>
    <t>População automática | Status: completed | Conversa: b25fbb55-3874-495d-bfa0-567a48a58a14</t>
  </si>
  <si>
    <t>242c8603-059f-4818-9a9c-e2a8463879c2</t>
  </si>
  <si>
    <t>R$ 143,19</t>
  </si>
  <si>
    <t>Agendamento gerado automaticamente baseado na conversa f75942f0-6306-4ee0-90f9-85b4c34ba657</t>
  </si>
  <si>
    <t>População automática | Status: completed | Conversa: f75942f0-6306-4ee0-90f9-85b4c34ba657</t>
  </si>
  <si>
    <t>f1fc2974-9556-4cc4-a8de-5b0b7e634e9f</t>
  </si>
  <si>
    <t>R$ 85,31</t>
  </si>
  <si>
    <t>Agendamento gerado automaticamente baseado na conversa 5fddeb56-b697-4a7d-b800-a4c6d905b7de</t>
  </si>
  <si>
    <t>População automática | Status: completed | Conversa: 5fddeb56-b697-4a7d-b800-a4c6d905b7de</t>
  </si>
  <si>
    <t>58c8cbc7-ffe4-4b8a-87c5-2b1908bb8579</t>
  </si>
  <si>
    <t>R$ 87,81</t>
  </si>
  <si>
    <t>Agendamento gerado automaticamente baseado na conversa 87f2ad81-59a7-49ce-8a83-0ca507b21078</t>
  </si>
  <si>
    <t>População automática | Status: completed | Conversa: 87f2ad81-59a7-49ce-8a83-0ca507b21078</t>
  </si>
  <si>
    <t>48c2dab3-0d81-4f9a-ab4c-f594e0605d89</t>
  </si>
  <si>
    <t>R$ 38,48</t>
  </si>
  <si>
    <t>Agendamento gerado automaticamente baseado na conversa a029fd8f-7230-4d4b-9d0e-947a847fd36d</t>
  </si>
  <si>
    <t>População automática | Status: completed | Conversa: a029fd8f-7230-4d4b-9d0e-947a847fd36d</t>
  </si>
  <si>
    <t>0f6457b3-1870-40be-a779-c7ab7c9b021f</t>
  </si>
  <si>
    <t>R$ 100,38</t>
  </si>
  <si>
    <t>Agendamento gerado automaticamente baseado na conversa 6923638a-adfe-4a91-a9cd-22e1c67229ba</t>
  </si>
  <si>
    <t>População automática | Status: completed | Conversa: 6923638a-adfe-4a91-a9cd-22e1c67229ba</t>
  </si>
  <si>
    <t>eba30a0e-54ef-4465-b4cf-290c62d4aad8</t>
  </si>
  <si>
    <t>R$ 167,61</t>
  </si>
  <si>
    <t>Agendamento gerado automaticamente baseado na conversa da38b83b-2fb6-4455-8b45-f19e4757f662</t>
  </si>
  <si>
    <t>População automática | Status: completed | Conversa: da38b83b-2fb6-4455-8b45-f19e4757f662</t>
  </si>
  <si>
    <t>c06a7f61-b1fe-4495-81da-12108486fe81</t>
  </si>
  <si>
    <t>R$ 46,70</t>
  </si>
  <si>
    <t>Agendamento gerado automaticamente baseado na conversa 08a174e2-4657-491f-bc6e-d7ec69720d5d</t>
  </si>
  <si>
    <t>População automática | Status: completed | Conversa: 08a174e2-4657-491f-bc6e-d7ec69720d5d</t>
  </si>
  <si>
    <t>fe8ab567-84a6-4075-9d53-a576695d4b72</t>
  </si>
  <si>
    <t>R$ 55,79</t>
  </si>
  <si>
    <t>Agendamento gerado automaticamente baseado na conversa 5c2ce67e-d446-4074-9a93-20806b84a432</t>
  </si>
  <si>
    <t>População automática | Status: completed | Conversa: 5c2ce67e-d446-4074-9a93-20806b84a432</t>
  </si>
  <si>
    <t>dfd4146f-f223-42eb-a5b4-111f102afaf5</t>
  </si>
  <si>
    <t>R$ 86,32</t>
  </si>
  <si>
    <t>Agendamento gerado automaticamente baseado na conversa 3794e89a-05eb-41f7-aed3-df62cf6e41d8</t>
  </si>
  <si>
    <t>População automática | Status: completed | Conversa: 3794e89a-05eb-41f7-aed3-df62cf6e41d8</t>
  </si>
  <si>
    <t>4bc09075-f30f-4d72-b47a-b8165a9f1df8</t>
  </si>
  <si>
    <t>R$ 25,86</t>
  </si>
  <si>
    <t>Agendamento gerado automaticamente baseado na conversa db779aba-c5b7-4166-aeb6-f90a6ce34be9</t>
  </si>
  <si>
    <t>População automática | Status: completed | Conversa: db779aba-c5b7-4166-aeb6-f90a6ce34be9</t>
  </si>
  <si>
    <t>e8a0f2f8-0c77-4e2c-ac85-1de9305c7c29</t>
  </si>
  <si>
    <t>R$ 139,77</t>
  </si>
  <si>
    <t>Agendamento gerado automaticamente baseado na conversa 12333c26-0a32-4f74-8a85-2aee028621ac</t>
  </si>
  <si>
    <t>População automática | Status: completed | Conversa: 12333c26-0a32-4f74-8a85-2aee028621ac</t>
  </si>
  <si>
    <t>f8489c4b-1a1f-4188-8619-4973adfdbd61</t>
  </si>
  <si>
    <t>R$ 171,49</t>
  </si>
  <si>
    <t>Agendamento gerado automaticamente baseado na conversa 6d5f9769-0710-47b2-8a6e-b9c091e8c024</t>
  </si>
  <si>
    <t>População automática | Status: completed | Conversa: 6d5f9769-0710-47b2-8a6e-b9c091e8c024</t>
  </si>
  <si>
    <t>06199ba8-cd3e-4c4a-ad06-28c8108011ea</t>
  </si>
  <si>
    <t>R$ 32,20</t>
  </si>
  <si>
    <t>Agendamento gerado automaticamente baseado na conversa dd37c65f-2e25-4a82-8af8-42716b7e6464</t>
  </si>
  <si>
    <t>População automática | Status: completed | Conversa: dd37c65f-2e25-4a82-8af8-42716b7e6464</t>
  </si>
  <si>
    <t>e7ab1efc-e3b1-4223-bb14-ff78d39ded63</t>
  </si>
  <si>
    <t>R$ 65,57</t>
  </si>
  <si>
    <t>Agendamento gerado automaticamente baseado na conversa 132a4337-cd90-4676-904b-d1212c7966e6</t>
  </si>
  <si>
    <t>População automática | Status: completed | Conversa: 132a4337-cd90-4676-904b-d1212c7966e6</t>
  </si>
  <si>
    <t>4f17f4ab-4468-40a5-969a-c7207f71af6f</t>
  </si>
  <si>
    <t>R$ 82,66</t>
  </si>
  <si>
    <t>R$ 91,37</t>
  </si>
  <si>
    <t>Agendamento gerado automaticamente baseado na conversa 5f00a39f-35de-4922-8177-7cce9f0500cb</t>
  </si>
  <si>
    <t>População automática | Status: completed | Conversa: 5f00a39f-35de-4922-8177-7cce9f0500cb</t>
  </si>
  <si>
    <t>ef865ae1-83e4-4af7-a05d-5d6d0b67de28</t>
  </si>
  <si>
    <t>R$ 51,47</t>
  </si>
  <si>
    <t>Agendamento gerado automaticamente baseado na conversa 42a0f941-4cad-475f-9e76-135f6d2f85c7</t>
  </si>
  <si>
    <t>População automática | Status: completed | Conversa: 42a0f941-4cad-475f-9e76-135f6d2f85c7</t>
  </si>
  <si>
    <t>5f2955f0-0c93-48ec-8da3-53a300fba74b</t>
  </si>
  <si>
    <t>R$ 84,86</t>
  </si>
  <si>
    <t>Agendamento gerado automaticamente baseado na conversa 4c6c5ce4-c98e-4670-9b43-637cca9a91d5</t>
  </si>
  <si>
    <t>População automática | Status: completed | Conversa: 4c6c5ce4-c98e-4670-9b43-637cca9a91d5</t>
  </si>
  <si>
    <t>6f5dd11a-3b44-4c01-89da-9b41fb4aa4b8</t>
  </si>
  <si>
    <t>R$ 129,48</t>
  </si>
  <si>
    <t>Agendamento gerado automaticamente baseado na conversa 98b2f76e-5e1e-4cf1-b0eb-ea4459ded4ce</t>
  </si>
  <si>
    <t>População automática | Status: completed | Conversa: 98b2f76e-5e1e-4cf1-b0eb-ea4459ded4ce</t>
  </si>
  <si>
    <t>708ee170-be96-46ad-8900-b94cc4779a41</t>
  </si>
  <si>
    <t>R$ 64,57</t>
  </si>
  <si>
    <t>Agendamento gerado automaticamente baseado na conversa 2c4e0178-964b-457a-a7c1-61d9f2ca485f</t>
  </si>
  <si>
    <t>População automática | Status: completed | Conversa: 2c4e0178-964b-457a-a7c1-61d9f2ca485f</t>
  </si>
  <si>
    <t>c6b106cf-49cb-4316-901d-8deae290b81a</t>
  </si>
  <si>
    <t>R$ 23,12</t>
  </si>
  <si>
    <t>Agendamento gerado automaticamente baseado na conversa 0d6fbe3b-7945-4cca-839a-e958e59285b6</t>
  </si>
  <si>
    <t>População automática | Status: completed | Conversa: 0d6fbe3b-7945-4cca-839a-e958e59285b6</t>
  </si>
  <si>
    <t>0e9ee50d-380f-4ff7-9072-ad16021dbaeb</t>
  </si>
  <si>
    <t>R$ 94,11</t>
  </si>
  <si>
    <t>Agendamento gerado automaticamente baseado na conversa 2a9d3816-5ffb-410b-b3c8-bd9a0a4a6eb2</t>
  </si>
  <si>
    <t>População automática | Status: completed | Conversa: 2a9d3816-5ffb-410b-b3c8-bd9a0a4a6eb2</t>
  </si>
  <si>
    <t>9068b7e8-2adb-42ef-912f-cd48dae10d17</t>
  </si>
  <si>
    <t>R$ 68,38</t>
  </si>
  <si>
    <t>Agendamento gerado automaticamente baseado na conversa 24f2bed1-4816-4985-bd06-e4c425e51ca5</t>
  </si>
  <si>
    <t>População automática | Status: completed | Conversa: 24f2bed1-4816-4985-bd06-e4c425e51ca5</t>
  </si>
  <si>
    <t>e9ee7a69-29ee-4b07-8de4-640a657a60da</t>
  </si>
  <si>
    <t>R$ 37,29</t>
  </si>
  <si>
    <t>Agendamento gerado automaticamente baseado na conversa 6b9c0da6-5b8b-4455-ab96-c8e3c1be4530</t>
  </si>
  <si>
    <t>População automática | Status: completed | Conversa: 6b9c0da6-5b8b-4455-ab96-c8e3c1be4530</t>
  </si>
  <si>
    <t>ad964e15-f4b2-4ef6-8d07-660c4b12fa4c</t>
  </si>
  <si>
    <t>R$ 69,61</t>
  </si>
  <si>
    <t>Agendamento gerado automaticamente baseado na conversa be22f444-b479-4989-9833-ac20b62920ba</t>
  </si>
  <si>
    <t>População automática | Status: completed | Conversa: be22f444-b479-4989-9833-ac20b62920ba</t>
  </si>
  <si>
    <t>a1d612e2-980a-4d80-8aff-08af49063f77</t>
  </si>
  <si>
    <t>R$ 78,65</t>
  </si>
  <si>
    <t>Agendamento gerado automaticamente baseado na conversa 58d774a6-4187-4330-9d4d-be592b01a4e7</t>
  </si>
  <si>
    <t>População automática | Status: completed | Conversa: 58d774a6-4187-4330-9d4d-be592b01a4e7</t>
  </si>
  <si>
    <t>52278569-9e2e-46e8-bedf-488abf6d5ff9</t>
  </si>
  <si>
    <t>R$ 112,99</t>
  </si>
  <si>
    <t>Agendamento gerado automaticamente baseado na conversa 0673ad65-64d1-40b5-bc6b-aeb4cbea6766</t>
  </si>
  <si>
    <t>População automática | Status: completed | Conversa: 0673ad65-64d1-40b5-bc6b-aeb4cbea6766</t>
  </si>
  <si>
    <t>8637ed82-74a8-4c53-aaf3-4ff02957cb7a</t>
  </si>
  <si>
    <t>R$ 73,67</t>
  </si>
  <si>
    <t>Agendamento gerado automaticamente baseado na conversa a74c94aa-599c-4bbd-a0cc-891b5ba00d65</t>
  </si>
  <si>
    <t>População automática | Status: completed | Conversa: a74c94aa-599c-4bbd-a0cc-891b5ba00d65</t>
  </si>
  <si>
    <t>a81a5431-b755-4cb9-bb5e-c3dbdd0ae19e</t>
  </si>
  <si>
    <t>R$ 37,25</t>
  </si>
  <si>
    <t>Agendamento gerado automaticamente baseado na conversa f5b1a2c3-8adb-4de6-a30a-ec89ca7ac4fa</t>
  </si>
  <si>
    <t>População automática | Status: completed | Conversa: f5b1a2c3-8adb-4de6-a30a-ec89ca7ac4fa</t>
  </si>
  <si>
    <t>0fb9357b-7f3e-46b9-b7de-08316dc89808</t>
  </si>
  <si>
    <t>R$ 70,32</t>
  </si>
  <si>
    <t>Agendamento gerado automaticamente baseado na conversa 59b09cc0-60bc-4d12-8481-fcd382b2e8e7</t>
  </si>
  <si>
    <t>População automática | Status: completed | Conversa: 59b09cc0-60bc-4d12-8481-fcd382b2e8e7</t>
  </si>
  <si>
    <t>9976e34b-c5e2-4143-953c-558a4d38e042</t>
  </si>
  <si>
    <t>R$ 33,72</t>
  </si>
  <si>
    <t>Agendamento gerado automaticamente baseado na conversa 99973d7a-d6d2-46c9-afb8-bc34d7a206e3</t>
  </si>
  <si>
    <t>População automática | Status: completed | Conversa: 99973d7a-d6d2-46c9-afb8-bc34d7a206e3</t>
  </si>
  <si>
    <t>3ff5f751-dd52-45a7-a32f-5e519529e048</t>
  </si>
  <si>
    <t>R$ 81,03</t>
  </si>
  <si>
    <t>Agendamento gerado automaticamente baseado na conversa 3d41a1ef-e44e-4a2a-9300-e7c0174960fb</t>
  </si>
  <si>
    <t>População automática | Status: completed | Conversa: 3d41a1ef-e44e-4a2a-9300-e7c0174960fb</t>
  </si>
  <si>
    <t>45a36813-07c7-4a91-b9ab-c8f89c7f1462</t>
  </si>
  <si>
    <t>R$ 37,64</t>
  </si>
  <si>
    <t>Agendamento gerado automaticamente baseado na conversa 330e073f-fae1-42fc-bc6b-2217d8e1d0fd</t>
  </si>
  <si>
    <t>População automática | Status: completed | Conversa: 330e073f-fae1-42fc-bc6b-2217d8e1d0fd</t>
  </si>
  <si>
    <t>a7e2e3b0-066a-46af-b610-47802a313583</t>
  </si>
  <si>
    <t>R$ 58,59</t>
  </si>
  <si>
    <t>Agendamento gerado automaticamente baseado na conversa 1ec8b8d0-f849-45ba-9dc1-812bb307b834</t>
  </si>
  <si>
    <t>População automática | Status: completed | Conversa: 1ec8b8d0-f849-45ba-9dc1-812bb307b834</t>
  </si>
  <si>
    <t>237b6bc5-9230-4dba-9688-58670f264a4e</t>
  </si>
  <si>
    <t>R$ 126,86</t>
  </si>
  <si>
    <t>Agendamento gerado automaticamente baseado na conversa 268fe618-35b0-4221-9c49-b6c3de095d2e</t>
  </si>
  <si>
    <t>População automática | Status: completed | Conversa: 268fe618-35b0-4221-9c49-b6c3de095d2e</t>
  </si>
  <si>
    <t>5056c7f9-963e-4027-9244-3916782f40d8</t>
  </si>
  <si>
    <t>R$ 158,37</t>
  </si>
  <si>
    <t>R$ 168,72</t>
  </si>
  <si>
    <t>Agendamento gerado automaticamente baseado na conversa 09584998-e46a-4e11-88e8-d7b4c0d36c7d</t>
  </si>
  <si>
    <t>População automática | Status: completed | Conversa: 09584998-e46a-4e11-88e8-d7b4c0d36c7d</t>
  </si>
  <si>
    <t>0fe6d94d-e4f6-4569-8f0c-e0edd01eff3b</t>
  </si>
  <si>
    <t>R$ 87,77</t>
  </si>
  <si>
    <t>Agendamento gerado automaticamente baseado na conversa 67eee86a-8c46-40d9-bfca-0ac817bdb2dc</t>
  </si>
  <si>
    <t>População automática | Status: completed | Conversa: 67eee86a-8c46-40d9-bfca-0ac817bdb2dc</t>
  </si>
  <si>
    <t>880a2849-58da-4ad6-8c8a-ec369c33798f</t>
  </si>
  <si>
    <t>R$ 77,19</t>
  </si>
  <si>
    <t>Agendamento gerado automaticamente baseado na conversa 1e52bc88-4705-49a4-a259-a50e328b8d15</t>
  </si>
  <si>
    <t>População automática | Status: completed | Conversa: 1e52bc88-4705-49a4-a259-a50e328b8d15</t>
  </si>
  <si>
    <t>2b1cb17e-7f80-4244-952d-49807380013d</t>
  </si>
  <si>
    <t>R$ 52,39</t>
  </si>
  <si>
    <t>Agendamento gerado automaticamente baseado na conversa 1e063e46-500a-486e-b97d-87609fda408a</t>
  </si>
  <si>
    <t>População automática | Status: completed | Conversa: 1e063e46-500a-486e-b97d-87609fda408a</t>
  </si>
  <si>
    <t>bbd09a29-8eae-4d69-8e0f-7137fbb0ac52</t>
  </si>
  <si>
    <t>R$ 83,22</t>
  </si>
  <si>
    <t>Agendamento gerado automaticamente baseado na conversa f80f128d-43e9-4f90-9742-a6be40d82619</t>
  </si>
  <si>
    <t>População automática | Status: completed | Conversa: f80f128d-43e9-4f90-9742-a6be40d82619</t>
  </si>
  <si>
    <t>15ab3f26-78ef-46f8-b15b-6023c7eca6b1</t>
  </si>
  <si>
    <t>R$ 44,72</t>
  </si>
  <si>
    <t>Agendamento gerado automaticamente baseado na conversa 2be42113-9ca5-4f79-bc9b-b6ee988a9a33</t>
  </si>
  <si>
    <t>População automática | Status: completed | Conversa: 2be42113-9ca5-4f79-bc9b-b6ee988a9a33</t>
  </si>
  <si>
    <t>5bfe521c-0e25-44a4-a085-b3f07cbd17e9</t>
  </si>
  <si>
    <t>R$ 47,29</t>
  </si>
  <si>
    <t>Agendamento gerado automaticamente baseado na conversa 49012c95-e4c2-4a0b-bc4a-2ba257cfd377</t>
  </si>
  <si>
    <t>População automática | Status: completed | Conversa: 49012c95-e4c2-4a0b-bc4a-2ba257cfd377</t>
  </si>
  <si>
    <t>173c9839-fc35-44e5-afe8-e0a799353abb</t>
  </si>
  <si>
    <t>R$ 141,27</t>
  </si>
  <si>
    <t>Agendamento gerado automaticamente baseado na conversa 6b5f3939-56f9-4b12-b1c0-025a40675443</t>
  </si>
  <si>
    <t>População automática | Status: completed | Conversa: 6b5f3939-56f9-4b12-b1c0-025a40675443</t>
  </si>
  <si>
    <t>dba0dec1-74c5-4382-8be3-d4f8ac840c4c</t>
  </si>
  <si>
    <t>R$ 87,88</t>
  </si>
  <si>
    <t>Agendamento gerado automaticamente baseado na conversa 5fc43ba4-b36e-433f-b316-30cc7d30d85c</t>
  </si>
  <si>
    <t>População automática | Status: completed | Conversa: 5fc43ba4-b36e-433f-b316-30cc7d30d85c</t>
  </si>
  <si>
    <t>33fa9586-d42a-4874-be31-8c9b6bef6ba1</t>
  </si>
  <si>
    <t>R$ 24,53</t>
  </si>
  <si>
    <t>Agendamento gerado automaticamente baseado na conversa 7850eef5-977f-4aa6-822e-31a573ef4b01</t>
  </si>
  <si>
    <t>População automática | Status: completed | Conversa: 7850eef5-977f-4aa6-822e-31a573ef4b01</t>
  </si>
  <si>
    <t>46696c5e-bfef-487b-ad2f-241f2c157acf</t>
  </si>
  <si>
    <t>R$ 115,12</t>
  </si>
  <si>
    <t>Agendamento gerado automaticamente baseado na conversa 1ee62431-7236-4be7-8177-6cb8c7d12697</t>
  </si>
  <si>
    <t>População automática | Status: completed | Conversa: 1ee62431-7236-4be7-8177-6cb8c7d12697</t>
  </si>
  <si>
    <t>1cab5dfa-c67b-4ea9-bf88-f56a7e7340ee</t>
  </si>
  <si>
    <t>R$ 95,58</t>
  </si>
  <si>
    <t>Agendamento gerado automaticamente baseado na conversa fc4fedbf-2d6d-4e65-bb2a-59f6b97ed069</t>
  </si>
  <si>
    <t>População automática | Status: completed | Conversa: fc4fedbf-2d6d-4e65-bb2a-59f6b97ed069</t>
  </si>
  <si>
    <t>0f4f9384-1f91-4884-8310-4bb7d05561a9</t>
  </si>
  <si>
    <t>R$ 49,14</t>
  </si>
  <si>
    <t>Agendamento gerado automaticamente baseado na conversa ad4686cd-3b2e-4962-a5e7-1887b9e0d84f</t>
  </si>
  <si>
    <t>População automática | Status: completed | Conversa: ad4686cd-3b2e-4962-a5e7-1887b9e0d84f</t>
  </si>
  <si>
    <t>fcbecb10-7e75-4e6b-b3b9-372a0bdd9114</t>
  </si>
  <si>
    <t>R$ 158,11</t>
  </si>
  <si>
    <t>Agendamento gerado automaticamente baseado na conversa 32c55cf4-c5ca-463d-863e-e393bf481da6</t>
  </si>
  <si>
    <t>População automática | Status: completed | Conversa: 32c55cf4-c5ca-463d-863e-e393bf481da6</t>
  </si>
  <si>
    <t>ce20c750-a7c2-4e88-ab71-5ccb016cfc3d</t>
  </si>
  <si>
    <t>R$ 76,49</t>
  </si>
  <si>
    <t>Agendamento gerado automaticamente baseado na conversa 73b4b47f-6599-4d10-9dd6-48fcf6dfbef5</t>
  </si>
  <si>
    <t>População automática | Status: completed | Conversa: 73b4b47f-6599-4d10-9dd6-48fcf6dfbef5</t>
  </si>
  <si>
    <t>6aedf960-3f92-4f89-a0d0-db88292e1f51</t>
  </si>
  <si>
    <t>R$ 37,18</t>
  </si>
  <si>
    <t>Agendamento gerado automaticamente baseado na conversa fc2fbc14-7156-4140-9d2e-ea8cddd3ac30</t>
  </si>
  <si>
    <t>População automática | Status: completed | Conversa: fc2fbc14-7156-4140-9d2e-ea8cddd3ac30</t>
  </si>
  <si>
    <t>817301d2-68a8-4852-944c-9a18c56b8990</t>
  </si>
  <si>
    <t>Agendamento gerado automaticamente baseado na conversa a2add65f-e4f2-464d-8ec1-448a67554ae7</t>
  </si>
  <si>
    <t>População automática | Status: completed | Conversa: a2add65f-e4f2-464d-8ec1-448a67554ae7</t>
  </si>
  <si>
    <t>708f2564-4a32-41f3-9eda-aa619224272d</t>
  </si>
  <si>
    <t>R$ 126,57</t>
  </si>
  <si>
    <t>Agendamento gerado automaticamente baseado na conversa 55d929d2-8dc4-44fd-b87c-652cb7ccc7ef</t>
  </si>
  <si>
    <t>População automática | Status: completed | Conversa: 55d929d2-8dc4-44fd-b87c-652cb7ccc7ef</t>
  </si>
  <si>
    <t>b1b76b7d-7b26-4a9e-b635-028d2542d920</t>
  </si>
  <si>
    <t>R$ 56,58</t>
  </si>
  <si>
    <t>Agendamento gerado automaticamente baseado na conversa 01780dac-8626-45b1-b6f2-09842e1b54a8</t>
  </si>
  <si>
    <t>População automática | Status: completed | Conversa: 01780dac-8626-45b1-b6f2-09842e1b54a8</t>
  </si>
  <si>
    <t>9d64f7e9-e3cd-4e60-a998-c4fd29026fe8</t>
  </si>
  <si>
    <t>R$ 70,79</t>
  </si>
  <si>
    <t>Agendamento gerado automaticamente baseado na conversa e430c8bd-f4e6-4f94-9dff-ef669c7a9714</t>
  </si>
  <si>
    <t>População automática | Status: completed | Conversa: e430c8bd-f4e6-4f94-9dff-ef669c7a9714</t>
  </si>
  <si>
    <t>d6e11428-722b-460f-89ef-bb5f3c0dcb8e</t>
  </si>
  <si>
    <t>R$ 24,25</t>
  </si>
  <si>
    <t>Agendamento gerado automaticamente baseado na conversa 5af13451-69b4-46cd-9aa7-234f85d72427</t>
  </si>
  <si>
    <t>População automática | Status: completed | Conversa: 5af13451-69b4-46cd-9aa7-234f85d72427</t>
  </si>
  <si>
    <t>80b56c6f-adcd-4722-aa95-f627a2f8f60e</t>
  </si>
  <si>
    <t>R$ 82,23</t>
  </si>
  <si>
    <t>Agendamento gerado automaticamente baseado na conversa 40cc9380-6cb8-43a0-892e-766cdbfd4b8a</t>
  </si>
  <si>
    <t>População automática | Status: completed | Conversa: 40cc9380-6cb8-43a0-892e-766cdbfd4b8a</t>
  </si>
  <si>
    <t>3cfe713e-49c6-4d10-b01c-abd11ae24cfe</t>
  </si>
  <si>
    <t>R$ 26,10</t>
  </si>
  <si>
    <t>Agendamento gerado automaticamente baseado na conversa a2fdae3d-87e5-444b-a70d-c4451984913b</t>
  </si>
  <si>
    <t>População automática | Status: completed | Conversa: a2fdae3d-87e5-444b-a70d-c4451984913b</t>
  </si>
  <si>
    <t>0451f42c-dbc5-4524-9f2f-bd68da9e6fc6</t>
  </si>
  <si>
    <t>R$ 36,73</t>
  </si>
  <si>
    <t>Agendamento gerado automaticamente baseado na conversa 814ba14e-1275-4716-8c15-4a07572f506a</t>
  </si>
  <si>
    <t>População automática | Status: completed | Conversa: 814ba14e-1275-4716-8c15-4a07572f506a</t>
  </si>
  <si>
    <t>4bb7584d-fa92-466e-a816-b238d0f5c7a1</t>
  </si>
  <si>
    <t>R$ 98,62</t>
  </si>
  <si>
    <t>Agendamento gerado automaticamente baseado na conversa f4d15ed8-ccdb-4740-b207-69cad849907c</t>
  </si>
  <si>
    <t>População automática | Status: completed | Conversa: f4d15ed8-ccdb-4740-b207-69cad849907c</t>
  </si>
  <si>
    <t>e95f9ace-a073-4884-833c-8075059bb42e</t>
  </si>
  <si>
    <t>R$ 62,15</t>
  </si>
  <si>
    <t>Agendamento gerado automaticamente baseado na conversa 0346b89d-8004-4e7a-8000-74d430823e15</t>
  </si>
  <si>
    <t>População automática | Status: completed | Conversa: 0346b89d-8004-4e7a-8000-74d430823e15</t>
  </si>
  <si>
    <t>1ca62a91-2a4f-49c1-9e8d-ae58ebc632d8</t>
  </si>
  <si>
    <t>R$ 59,61</t>
  </si>
  <si>
    <t>Agendamento gerado automaticamente baseado na conversa 3ea5dad3-c72f-4516-9ecf-cbe4b884eafa</t>
  </si>
  <si>
    <t>População automática | Status: completed | Conversa: 3ea5dad3-c72f-4516-9ecf-cbe4b884eafa</t>
  </si>
  <si>
    <t>a1b0f240-c8b5-48da-b64c-c46ee3bfd460</t>
  </si>
  <si>
    <t>R$ 93,94</t>
  </si>
  <si>
    <t>Agendamento gerado automaticamente baseado na conversa c763293c-7a3a-43b1-9966-af9262911ab7</t>
  </si>
  <si>
    <t>População automática | Status: completed | Conversa: c763293c-7a3a-43b1-9966-af9262911ab7</t>
  </si>
  <si>
    <t>25586618-6722-45d3-8dc8-7de61a3da567</t>
  </si>
  <si>
    <t>R$ 46,03</t>
  </si>
  <si>
    <t>Agendamento gerado automaticamente baseado na conversa 7cac5737-94e9-4999-ac9e-98f9c73adfa8</t>
  </si>
  <si>
    <t>População automática | Status: completed | Conversa: 7cac5737-94e9-4999-ac9e-98f9c73adfa8</t>
  </si>
  <si>
    <t>7bcacf37-2f03-41af-b230-5cd3bc173657</t>
  </si>
  <si>
    <t>R$ 23,51</t>
  </si>
  <si>
    <t>Agendamento gerado automaticamente baseado na conversa 400489bb-33f8-4a80-a991-5fff40e9f9b9</t>
  </si>
  <si>
    <t>População automática | Status: completed | Conversa: 400489bb-33f8-4a80-a991-5fff40e9f9b9</t>
  </si>
  <si>
    <t>4d62c2cd-5145-45c0-a250-062c2aadff2f</t>
  </si>
  <si>
    <t>Agendamento gerado automaticamente baseado na conversa 0e7be72c-58b2-4245-8bf2-633a5e376c6d</t>
  </si>
  <si>
    <t>População automática | Status: completed | Conversa: 0e7be72c-58b2-4245-8bf2-633a5e376c6d</t>
  </si>
  <si>
    <t>01cf5344-544b-47f2-a8bb-44745d5ad3f0</t>
  </si>
  <si>
    <t>R$ 71,63</t>
  </si>
  <si>
    <t>Agendamento gerado automaticamente baseado na conversa 38cd2b24-b583-4192-84f7-8f8aaa057cd3</t>
  </si>
  <si>
    <t>População automática | Status: completed | Conversa: 38cd2b24-b583-4192-84f7-8f8aaa057cd3</t>
  </si>
  <si>
    <t>a9463f16-f8c1-4123-9518-7282c0d03230</t>
  </si>
  <si>
    <t>R$ 125,31</t>
  </si>
  <si>
    <t>Agendamento gerado automaticamente baseado na conversa b320d450-68e4-4f81-a8f3-90c7a4599494</t>
  </si>
  <si>
    <t>População automática | Status: completed | Conversa: b320d450-68e4-4f81-a8f3-90c7a4599494</t>
  </si>
  <si>
    <t>59dec00a-3270-40bd-96ee-a441ae54234c</t>
  </si>
  <si>
    <t>R$ 65,12</t>
  </si>
  <si>
    <t>Agendamento gerado automaticamente baseado na conversa 19d9f158-675c-4966-8f91-647fc14094eb</t>
  </si>
  <si>
    <t>População automática | Status: completed | Conversa: 19d9f158-675c-4966-8f91-647fc14094eb</t>
  </si>
  <si>
    <t>e16e1b78-be1c-41dc-95a4-4a09db2a7f65</t>
  </si>
  <si>
    <t>R$ 24,33</t>
  </si>
  <si>
    <t>Agendamento gerado automaticamente baseado na conversa c12c6fd5-953e-4343-b074-57eb0b8d7a4f</t>
  </si>
  <si>
    <t>População automática | Status: completed | Conversa: c12c6fd5-953e-4343-b074-57eb0b8d7a4f</t>
  </si>
  <si>
    <t>b1e8ffa0-23a2-47d3-8629-796d66ceac9c</t>
  </si>
  <si>
    <t>R$ 110,65</t>
  </si>
  <si>
    <t>Agendamento gerado automaticamente baseado na conversa 8d51cc60-484c-44a4-84c0-32bdc98d1cc7</t>
  </si>
  <si>
    <t>População automática | Status: completed | Conversa: 8d51cc60-484c-44a4-84c0-32bdc98d1cc7</t>
  </si>
  <si>
    <t>2be1028e-45cd-4455-acae-9e7476c71982</t>
  </si>
  <si>
    <t>R$ 76,19</t>
  </si>
  <si>
    <t>Agendamento gerado automaticamente baseado na conversa 5c1a43b7-76b2-4da1-97f1-a53fc613ce9a</t>
  </si>
  <si>
    <t>População automática | Status: completed | Conversa: 5c1a43b7-76b2-4da1-97f1-a53fc613ce9a</t>
  </si>
  <si>
    <t>a513a9a8-5224-48dd-ad73-15213bdf1c60</t>
  </si>
  <si>
    <t>R$ 100,27</t>
  </si>
  <si>
    <t>Agendamento gerado automaticamente baseado na conversa 3106f214-5fdf-4e7d-998d-42863253020d</t>
  </si>
  <si>
    <t>População automática | Status: completed | Conversa: 3106f214-5fdf-4e7d-998d-42863253020d</t>
  </si>
  <si>
    <t>307e76bb-fc79-4d5c-b437-2ee25d0d2dc6</t>
  </si>
  <si>
    <t>R$ 24,03</t>
  </si>
  <si>
    <t>Agendamento gerado automaticamente baseado na conversa b4a79438-ecd1-4287-b8c1-c50cfadea25a</t>
  </si>
  <si>
    <t>População automática | Status: completed | Conversa: b4a79438-ecd1-4287-b8c1-c50cfadea25a</t>
  </si>
  <si>
    <t>d3bed06e-0498-4451-b078-ccd7991c08eb</t>
  </si>
  <si>
    <t>R$ 61,95</t>
  </si>
  <si>
    <t>Agendamento gerado automaticamente baseado na conversa 940d9baa-b7ed-40da-bbe3-9f3240c416fb</t>
  </si>
  <si>
    <t>População automática | Status: completed | Conversa: 940d9baa-b7ed-40da-bbe3-9f3240c416fb</t>
  </si>
  <si>
    <t>a4f030be-5fdf-4b41-896b-9d5919332e3d</t>
  </si>
  <si>
    <t>R$ 80,25</t>
  </si>
  <si>
    <t>Agendamento gerado automaticamente baseado na conversa c38e77f0-6ab7-4e08-99ee-bfb0c86f8e78</t>
  </si>
  <si>
    <t>População automática | Status: completed | Conversa: c38e77f0-6ab7-4e08-99ee-bfb0c86f8e78</t>
  </si>
  <si>
    <t>fabc2780-9bf5-45c6-9bb7-2a44ff9926c6</t>
  </si>
  <si>
    <t>R$ 45,42</t>
  </si>
  <si>
    <t>Agendamento gerado automaticamente baseado na conversa 0e2ddd4e-6ff3-4674-9c19-b68306427402</t>
  </si>
  <si>
    <t>População automática | Status: completed | Conversa: 0e2ddd4e-6ff3-4674-9c19-b68306427402</t>
  </si>
  <si>
    <t>19339602-db02-4a7b-a64a-dc1d2a7b06a3</t>
  </si>
  <si>
    <t>R$ 38,78</t>
  </si>
  <si>
    <t>Agendamento gerado automaticamente baseado na conversa 975e52c5-4fa7-4084-ba68-569a53ff3e33</t>
  </si>
  <si>
    <t>População automática | Status: completed | Conversa: 975e52c5-4fa7-4084-ba68-569a53ff3e33</t>
  </si>
  <si>
    <t>ec7270dc-fcd2-4c68-a9d0-1574870fa08c</t>
  </si>
  <si>
    <t>R$ 112,00</t>
  </si>
  <si>
    <t>Agendamento gerado automaticamente baseado na conversa 10f24274-d0e0-4a9d-96ce-bcfe6dacc5ba</t>
  </si>
  <si>
    <t>População automática | Status: completed | Conversa: 10f24274-d0e0-4a9d-96ce-bcfe6dacc5ba</t>
  </si>
  <si>
    <t>44b5a50b-bd15-4d4c-a76b-587d52691677</t>
  </si>
  <si>
    <t>R$ 96,54</t>
  </si>
  <si>
    <t>bf538c30-01a2-4215-9969-c5a1e194d1fa</t>
  </si>
  <si>
    <t>R$ 146,18</t>
  </si>
  <si>
    <t>1d404715-b153-4101-a50f-daba40e72d30</t>
  </si>
  <si>
    <t>R$ 146,39</t>
  </si>
  <si>
    <t>37328ffa-a6c5-4f70-a6d9-ffc2b8218113</t>
  </si>
  <si>
    <t>R$ 63,84</t>
  </si>
  <si>
    <t>166b9576-1af4-4da3-8c45-b98bc2967c7f</t>
  </si>
  <si>
    <t>R$ 94,21</t>
  </si>
  <si>
    <t>ba0c83fe-aac0-48db-a111-4c9474c6fbdd</t>
  </si>
  <si>
    <t>R$ 50,97</t>
  </si>
  <si>
    <t>6e41efa9-756e-421b-8ef6-2db9aaea58d0</t>
  </si>
  <si>
    <t>R$ 29,14</t>
  </si>
  <si>
    <t>6dff95cb-6f04-4e10-a645-b71e2a1157e7</t>
  </si>
  <si>
    <t>R$ 48,09</t>
  </si>
  <si>
    <t>1938d3e6-aa71-4832-8156-926b78d78363</t>
  </si>
  <si>
    <t>R$ 93,22</t>
  </si>
  <si>
    <t>b1f5d9a8-9c45-498e-84a4-5f42690e15aa</t>
  </si>
  <si>
    <t>R$ 37,01</t>
  </si>
  <si>
    <t>38e8b5c3-94cd-467d-97f8-2ab69ae0717a</t>
  </si>
  <si>
    <t>R$ 65,23</t>
  </si>
  <si>
    <t>e4777a79-78f3-4b62-8ae7-3e24cf304881</t>
  </si>
  <si>
    <t>R$ 50,99</t>
  </si>
  <si>
    <t>d8083acf-cab8-459e-80ea-0d90389580b5</t>
  </si>
  <si>
    <t>e4535e73-f299-44c9-a3c7-f85dea1814a6</t>
  </si>
  <si>
    <t>R$ 61,69</t>
  </si>
  <si>
    <t>7cf688e1-cbd3-4a89-b960-fd9582103e4a</t>
  </si>
  <si>
    <t>R$ 108,53</t>
  </si>
  <si>
    <t>c5aeae84-3fd3-4da3-894f-7f66d67cd74e</t>
  </si>
  <si>
    <t>R$ 59,54</t>
  </si>
  <si>
    <t>f37a1da3-cdb7-4405-9b79-f296c31d94b9</t>
  </si>
  <si>
    <t>R$ 100,58</t>
  </si>
  <si>
    <t>9c32d6ce-662e-41b0-8c4c-cef9df5bae39</t>
  </si>
  <si>
    <t>R$ 84,36</t>
  </si>
  <si>
    <t>05eca694-cd9e-4ea3-a739-c145374a7f1e</t>
  </si>
  <si>
    <t>R$ 85,62</t>
  </si>
  <si>
    <t>0e709fb4-554d-48ea-bb51-6421d70c7dbd</t>
  </si>
  <si>
    <t>R$ 88,36</t>
  </si>
  <si>
    <t>cc641201-6ede-40cf-8bbb-8a1d3c79f244</t>
  </si>
  <si>
    <t>R$ 16,71</t>
  </si>
  <si>
    <t>9d12654f-e55e-41a8-aab2-cb6746d4e179</t>
  </si>
  <si>
    <t>R$ 61,24</t>
  </si>
  <si>
    <t>6fbf5d57-dbf1-44c3-b312-62a8a890e881</t>
  </si>
  <si>
    <t>R$ 20,00</t>
  </si>
  <si>
    <t>29bc337d-8de7-47de-9ace-a5fd5129deda</t>
  </si>
  <si>
    <t>R$ 144,03</t>
  </si>
  <si>
    <t>5fe9c5b2-0455-468d-bb34-59b2c2714eba</t>
  </si>
  <si>
    <t>R$ 23,20</t>
  </si>
  <si>
    <t>1648b990-9871-43c5-9ebc-5eb79b9e8b63</t>
  </si>
  <si>
    <t>R$ 87,74</t>
  </si>
  <si>
    <t>4be87dff-5414-4c8e-8431-3186bd620849</t>
  </si>
  <si>
    <t>R$ 61,01</t>
  </si>
  <si>
    <t>c9cb6414-812b-4dec-9ae6-9ee15cb4dbda</t>
  </si>
  <si>
    <t>R$ 56,18</t>
  </si>
  <si>
    <t>8616afe6-12c1-4667-bfd0-ad73b0a647f9</t>
  </si>
  <si>
    <t>R$ 26,50</t>
  </si>
  <si>
    <t>1ab87211-4847-453e-a9c9-187a9fa68eb9</t>
  </si>
  <si>
    <t>R$ 60,52</t>
  </si>
  <si>
    <t>0d358142-da54-456c-aba0-10e6aa127c79</t>
  </si>
  <si>
    <t>R$ 118,05</t>
  </si>
  <si>
    <t>7d665d0c-3c6f-48c0-8475-1680be3dd7b5</t>
  </si>
  <si>
    <t>R$ 25,03</t>
  </si>
  <si>
    <t>4fd5f364-5149-4ba9-8d36-6cab3fc32fcf</t>
  </si>
  <si>
    <t>R$ 51,54</t>
  </si>
  <si>
    <t>bdfff3d7-4ef0-44c4-8c87-771fa393e454</t>
  </si>
  <si>
    <t>R$ 91,72</t>
  </si>
  <si>
    <t>c5e47d15-fc13-4a83-8712-d9c2a18effde</t>
  </si>
  <si>
    <t>R$ 87,56</t>
  </si>
  <si>
    <t>3394d03d-69b2-4050-9b0f-c4e29e1803d3</t>
  </si>
  <si>
    <t>R$ 101,18</t>
  </si>
  <si>
    <t>38f89420-ef4a-4f73-bec3-54cf30ae5989</t>
  </si>
  <si>
    <t>R$ 39,66</t>
  </si>
  <si>
    <t>f1acb347-4e0f-4e2d-bec1-8e4d2c2ce178</t>
  </si>
  <si>
    <t>R$ 120,08</t>
  </si>
  <si>
    <t>f1980200-7786-417b-94ee-113e19aa58e9</t>
  </si>
  <si>
    <t>R$ 110,28</t>
  </si>
  <si>
    <t>1791943c-19a3-4d62-8242-6a3835fc72ff</t>
  </si>
  <si>
    <t>R$ 54,06</t>
  </si>
  <si>
    <t>fe8d856a-e1d6-4c02-9482-3eccd48b5a83</t>
  </si>
  <si>
    <t>R$ 92,74</t>
  </si>
  <si>
    <t>daba6f3c-83ad-4923-87d6-28c7d89eeea6</t>
  </si>
  <si>
    <t>R$ 180,62</t>
  </si>
  <si>
    <t>70953718-ae35-4fad-beee-5f32d96db07f</t>
  </si>
  <si>
    <t>R$ 38,80</t>
  </si>
  <si>
    <t>283727d5-dbd4-421e-a0e5-e343d1dea9e9</t>
  </si>
  <si>
    <t>R$ 98,91</t>
  </si>
  <si>
    <t>e783b918-3f56-491a-a1da-cb6d33ce055f</t>
  </si>
  <si>
    <t>R$ 74,33</t>
  </si>
  <si>
    <t>b3e80c10-41d7-478c-b892-0e65430fe6e8</t>
  </si>
  <si>
    <t>R$ 79,06</t>
  </si>
  <si>
    <t>0464933c-cfa9-4888-b11b-d502bfef70be</t>
  </si>
  <si>
    <t>5c18f95a-f4a4-4f38-8c02-2d5638d430d4</t>
  </si>
  <si>
    <t>R$ 150,96</t>
  </si>
  <si>
    <t>b8c5ee81-fdc1-450a-abb6-5541011654e7</t>
  </si>
  <si>
    <t>R$ 124,54</t>
  </si>
  <si>
    <t>1971cc68-63ae-4701-9677-b651cff533ba</t>
  </si>
  <si>
    <t>R$ 43,18</t>
  </si>
  <si>
    <t>2ff3c63c-2105-4833-9dae-4fe47863d41b</t>
  </si>
  <si>
    <t>R$ 90,56</t>
  </si>
  <si>
    <t>5a6ed4e9-b4c8-4925-8fcc-6e612888306d</t>
  </si>
  <si>
    <t>R$ 133,13</t>
  </si>
  <si>
    <t>aa40f7ae-5e37-4966-94e0-3096c4668ed8</t>
  </si>
  <si>
    <t>R$ 36,65</t>
  </si>
  <si>
    <t>9d77c094-99d0-4dea-926f-1f204218b3a6</t>
  </si>
  <si>
    <t>R$ 48,07</t>
  </si>
  <si>
    <t>82142eda-2bbb-4f2c-82a4-3f0653b1bed0</t>
  </si>
  <si>
    <t>R$ 159,17</t>
  </si>
  <si>
    <t>d9763907-1cf0-4ae4-bb43-72f8798d4bdf</t>
  </si>
  <si>
    <t>R$ 54,05</t>
  </si>
  <si>
    <t>9d740e3b-94a1-41be-be3e-e8f92f705409</t>
  </si>
  <si>
    <t>R$ 65,64</t>
  </si>
  <si>
    <t>b545c176-b0e0-4f4a-9eb8-4e5dc2a023e2</t>
  </si>
  <si>
    <t>R$ 29,74</t>
  </si>
  <si>
    <t>488dbcc9-122b-4618-a712-587478f37ce5</t>
  </si>
  <si>
    <t>R$ 41,93</t>
  </si>
  <si>
    <t>485218af-1eb9-49bc-9ee9-6245880d414d</t>
  </si>
  <si>
    <t>R$ 48,81</t>
  </si>
  <si>
    <t>04350feb-f5a5-4a00-80e2-19e3edb2a928</t>
  </si>
  <si>
    <t>R$ 31,42</t>
  </si>
  <si>
    <t>bee1dc15-3995-42cd-8733-172947960e67</t>
  </si>
  <si>
    <t>R$ 85,93</t>
  </si>
  <si>
    <t>509fa09e-26e8-4afc-97dc-541562a31979</t>
  </si>
  <si>
    <t>R$ 40,35</t>
  </si>
  <si>
    <t>48c9f81c-deab-4ac2-a5d7-9979b85bbac1</t>
  </si>
  <si>
    <t>R$ 115,31</t>
  </si>
  <si>
    <t>f72ee369-1658-4d7d-a0cd-251f890dccb7</t>
  </si>
  <si>
    <t>R$ 78,55</t>
  </si>
  <si>
    <t>d774b81d-b348-45e5-9966-e99e78ffe62f</t>
  </si>
  <si>
    <t>R$ 43,67</t>
  </si>
  <si>
    <t>a0632fea-f61e-4a76-97e0-830ab6ec07f0</t>
  </si>
  <si>
    <t>R$ 164,26</t>
  </si>
  <si>
    <t>ddf3b9d1-8d08-4078-9b58-18d35d751378</t>
  </si>
  <si>
    <t>R$ 69,51</t>
  </si>
  <si>
    <t>20266d47-7662-4ad0-b531-cc7d7910e346</t>
  </si>
  <si>
    <t>R$ 73,10</t>
  </si>
  <si>
    <t>de4d986a-171a-4a1d-9713-460b5fa8eaa9</t>
  </si>
  <si>
    <t>R$ 51,76</t>
  </si>
  <si>
    <t>b6bbb422-0502-4e52-b281-acea501758cd</t>
  </si>
  <si>
    <t>R$ 65,45</t>
  </si>
  <si>
    <t>27a745a1-e1ce-4347-9361-48d27c49efc3</t>
  </si>
  <si>
    <t>R$ 69,73</t>
  </si>
  <si>
    <t>f0c53e47-b521-4e38-a017-da77e149c919</t>
  </si>
  <si>
    <t>R$ 89,61</t>
  </si>
  <si>
    <t>c216ecd7-2ca1-4ec5-b5a4-39267e1e6a23</t>
  </si>
  <si>
    <t>R$ 51,30</t>
  </si>
  <si>
    <t>cafff2f4-2be3-452f-96e6-b3a9418f49c6</t>
  </si>
  <si>
    <t>R$ 73,71</t>
  </si>
  <si>
    <t>13c02487-807f-4f54-81c9-2c5c16b95d57</t>
  </si>
  <si>
    <t>R$ 38,39</t>
  </si>
  <si>
    <t>3ca4c8c0-75f7-4621-a5b6-8b7adc72de15</t>
  </si>
  <si>
    <t>R$ 114,07</t>
  </si>
  <si>
    <t>50d12af0-0693-4f5b-9e73-afc71d8ba109</t>
  </si>
  <si>
    <t>R$ 39,32</t>
  </si>
  <si>
    <t>542773f9-ca3e-41d1-8857-9d731c22640b</t>
  </si>
  <si>
    <t>R$ 131,51</t>
  </si>
  <si>
    <t>1efcbf5b-8351-46de-b9f0-f8dfa051aa1b</t>
  </si>
  <si>
    <t>R$ 157,72</t>
  </si>
  <si>
    <t>98dbd3eb-dd7f-4ade-b3e5-1e487412ca28</t>
  </si>
  <si>
    <t>R$ 75,15</t>
  </si>
  <si>
    <t>aa7ff7fe-2d25-4842-bd30-903672a2a28a</t>
  </si>
  <si>
    <t>R$ 87,10</t>
  </si>
  <si>
    <t>4aa6acfa-e5aa-405a-a61d-f4baddc97822</t>
  </si>
  <si>
    <t>R$ 34,23</t>
  </si>
  <si>
    <t>5143a1f6-f183-42c1-aa99-42349b21fe60</t>
  </si>
  <si>
    <t>R$ 131,94</t>
  </si>
  <si>
    <t>d1b48001-34d7-43f6-9f7b-1b76d349a178</t>
  </si>
  <si>
    <t>R$ 56,54</t>
  </si>
  <si>
    <t>48015f0e-7962-4a87-858d-71ce723a75b3</t>
  </si>
  <si>
    <t>R$ 117,94</t>
  </si>
  <si>
    <t>aeb49534-420c-44fc-85da-5dab906a5f4c</t>
  </si>
  <si>
    <t>R$ 77,93</t>
  </si>
  <si>
    <t>987b4441-dd69-4dbb-aca6-0aa946d946e9</t>
  </si>
  <si>
    <t>R$ 44,88</t>
  </si>
  <si>
    <t>d21b5928-d92b-412e-aaab-f0bf1079f368</t>
  </si>
  <si>
    <t>R$ 30,00</t>
  </si>
  <si>
    <t>52ba2c43-2311-4a74-b065-a9725b4d936a</t>
  </si>
  <si>
    <t>R$ 107,55</t>
  </si>
  <si>
    <t>d3cfe497-a1cf-46a9-a8b4-f00db9f5ed6c</t>
  </si>
  <si>
    <t>R$ 82,04</t>
  </si>
  <si>
    <t>cd6f579c-2819-4acd-8a93-517c7cca7669</t>
  </si>
  <si>
    <t>R$ 89,29</t>
  </si>
  <si>
    <t>97488e8b-e324-4dcc-8c11-c1c857ee6764</t>
  </si>
  <si>
    <t>R$ 104,25</t>
  </si>
  <si>
    <t>357fa103-f8e9-4749-9ce9-3291c22204be</t>
  </si>
  <si>
    <t>R$ 34,86</t>
  </si>
  <si>
    <t>594d4246-606c-41bd-9438-727019f443b5</t>
  </si>
  <si>
    <t>R$ 150,29</t>
  </si>
  <si>
    <t>457ef18d-4f3b-410d-8925-f74c1f3ed854</t>
  </si>
  <si>
    <t>R$ 95,50</t>
  </si>
  <si>
    <t>3e995113-39f0-4141-ba3a-87cae0cf985e</t>
  </si>
  <si>
    <t>R$ 34,96</t>
  </si>
  <si>
    <t>14dcb53a-927b-4d10-9633-f7859861655f</t>
  </si>
  <si>
    <t>R$ 145,55</t>
  </si>
  <si>
    <t>9a454dd7-52a2-44c8-abd5-73a50bf8dafd</t>
  </si>
  <si>
    <t>R$ 113,46</t>
  </si>
  <si>
    <t>47a9432f-5798-4792-bbae-be18243dda53</t>
  </si>
  <si>
    <t>R$ 119,67</t>
  </si>
  <si>
    <t>588d3a5d-27b8-43bf-989f-a4d7a3271c0c</t>
  </si>
  <si>
    <t>confirmed</t>
  </si>
  <si>
    <t>whatsapp_conversation</t>
  </si>
  <si>
    <t>Dados Originais</t>
  </si>
  <si>
    <t>Não</t>
  </si>
  <si>
    <t>Agendamento criado via conversa WhatsApp</t>
  </si>
  <si>
    <t>0e6d4190-627c-4992-b0fb-dfa1c7d58acf</t>
  </si>
  <si>
    <t>63780f80-c2fe-44f7-8130-5dcaf0d90e23</t>
  </si>
  <si>
    <t>e38d8015-0d8e-4d39-b478-1762cae1595f</t>
  </si>
  <si>
    <t>2fa0b89e-c33e-4a0d-822a-2bafb1c9de24</t>
  </si>
  <si>
    <t>e2a094c8-eb77-46ac-9860-096d969bf620</t>
  </si>
  <si>
    <t>a693b8ec-e863-4964-b01d-67fa951c4a5d</t>
  </si>
  <si>
    <t>4f1b1155-f37c-415d-bbd8-5dc083cb3cfa</t>
  </si>
  <si>
    <t>cb3a277d-2d5e-414a-9fc4-b9e1fc2188a3</t>
  </si>
  <si>
    <t>d0ed13db-bcc3-4e06-a30c-9a3c6df1013c</t>
  </si>
  <si>
    <t>0177aaab-ed25-4a8f-a8e7-8f2cbee22ff6</t>
  </si>
  <si>
    <t>8bbd4c13-d00d-48cb-9bcf-8c6cc049e4bb</t>
  </si>
  <si>
    <t>19f3363a-a765-49c9-946c-b40cb5363bae</t>
  </si>
  <si>
    <t>66a42056-bda5-4443-b22c-c0ae1af28226</t>
  </si>
  <si>
    <t>48d3b360-67fc-434d-8828-79668124774c</t>
  </si>
  <si>
    <t>398da7e7-9c62-4371-bf5a-fa8f41bab3a5</t>
  </si>
  <si>
    <t>ecb7625e-a9a8-4464-b32e-04e05e920beb</t>
  </si>
  <si>
    <t>dcec0ec2-db33-4b6e-9458-d22204e89a54</t>
  </si>
  <si>
    <t>19a61716-1433-416b-bc6b-d17dc2a17e25</t>
  </si>
  <si>
    <t>d3db102e-a1be-4d7a-b64a-119197ba1fd6</t>
  </si>
  <si>
    <t>12d37389-2164-4297-9fb1-c8ff6e048552</t>
  </si>
  <si>
    <t>0b11561b-ee6d-4789-b30f-65548e670e86</t>
  </si>
  <si>
    <t>dcf7d496-6812-47d1-bcf9-5a4f2ac3c196</t>
  </si>
  <si>
    <t>5bd7a720-f26f-4870-8571-eaa8716104a6</t>
  </si>
  <si>
    <t>f0ebe48d-b7e6-45bb-8457-72c2deea47d6</t>
  </si>
  <si>
    <t>0903fd00-8f36-4538-90f1-aaf5ea1646dd</t>
  </si>
  <si>
    <t>7ed72090-9ac6-49ce-8ed9-f2e9488c6faf</t>
  </si>
  <si>
    <t>9ebbb2aa-500e-4528-82a2-78a1b71767c3</t>
  </si>
  <si>
    <t>9a7a5634-9a90-46fe-903b-d2ea1ae0070d</t>
  </si>
  <si>
    <t>765c2a2f-8a89-4337-b380-ddccb2971ab2</t>
  </si>
  <si>
    <t>ce7bbf0e-6846-44ae-95a8-c4c50f28fe6a</t>
  </si>
  <si>
    <t>44c088ce-f520-42b0-83ce-b07026225e7b</t>
  </si>
  <si>
    <t>67433602-b095-4b80-beb3-15f2e1cf07dc</t>
  </si>
  <si>
    <t>2b6501e4-47cb-4e16-97f4-552a2c16361d</t>
  </si>
  <si>
    <t>11c6373a-e5f5-4ce7-878d-0d11d81a80d9</t>
  </si>
  <si>
    <t>3d45d561-b7cf-44e7-bcb4-caad143e7165</t>
  </si>
  <si>
    <t>88afb207-af46-4897-af2b-075d142dcf62</t>
  </si>
  <si>
    <t>1dd92e6a-44ef-4fcb-90e0-d9cb61b1766f</t>
  </si>
  <si>
    <t>556d796e-9571-41bd-ad80-0f5baac78fd5</t>
  </si>
  <si>
    <t>88aef882-f22b-4a61-a5ab-d6fbe6a5e91f</t>
  </si>
  <si>
    <t>d9a202bd-b9ff-4007-9186-316c39253a0f</t>
  </si>
  <si>
    <t>65fa11fd-6340-48b0-9383-ea14581a0d12</t>
  </si>
  <si>
    <t>729f0edf-b789-4c72-b069-85cb829dc4ce</t>
  </si>
  <si>
    <t>fe7788e6-ff3c-4245-b18f-5e51b3d8a453</t>
  </si>
  <si>
    <t>86cadadb-0463-4294-a35d-708cb86d59d1</t>
  </si>
  <si>
    <t>0f225915-6bfc-4ac9-a951-33872b850ce7</t>
  </si>
  <si>
    <t>ea999f42-174e-49e0-a4d9-8a970e0b165e</t>
  </si>
  <si>
    <t>4ea42b67-ed28-4ce6-b9e1-9e26fb49e79c</t>
  </si>
  <si>
    <t>e9b2d6f3-5974-48e4-a071-1e740ad4db83</t>
  </si>
  <si>
    <t>8bfab74f-1549-436f-bfe0-3a4564ea3175</t>
  </si>
  <si>
    <t>c16492f0-d187-40df-a6a7-44ed79e594c6</t>
  </si>
  <si>
    <t>018d07d6-7eaf-42d5-ba79-5d0a6b952aab</t>
  </si>
  <si>
    <t>08ad6ce0-29ec-4084-b69d-edbf6ac1333e</t>
  </si>
  <si>
    <t>36de9274-d8ff-4afb-9add-e8b214b59aed</t>
  </si>
  <si>
    <t>7504c3df-eb2a-47bb-8eaa-0e38a132f18b</t>
  </si>
  <si>
    <t>917a68a7-93e0-4ab3-94c2-0132322ac357</t>
  </si>
  <si>
    <t>503e4681-85d3-4c88-a24c-7a1f22e60b01</t>
  </si>
  <si>
    <t>47079a11-c944-496f-bc72-a9bde89dc248</t>
  </si>
  <si>
    <t>487eefa5-4f0d-461a-aac3-1300920d7f27</t>
  </si>
  <si>
    <t>069ac7c8-dec7-4f2d-8652-0c2fb092d92d</t>
  </si>
  <si>
    <t>0257a92f-1128-4caa-875a-3aeec0aa219d</t>
  </si>
  <si>
    <t>d8b32a9b-911e-4b55-afbd-41bb2c63ffe5</t>
  </si>
  <si>
    <t>23520fa0-2e3a-42a6-837a-e515858f5b1f</t>
  </si>
  <si>
    <t>85ce9f14-f408-4b02-9d5a-723d4ea17a40</t>
  </si>
  <si>
    <t>b3eec6b7-42b8-4c59-87e3-a44ec6e61ddd</t>
  </si>
  <si>
    <t>b4bc07ef-4fef-40dd-a069-5d0a7822e8a1</t>
  </si>
  <si>
    <t>53c325d1-8f5a-466e-aa9e-5d0bd79922bd</t>
  </si>
  <si>
    <t>2e48546e-3936-4731-ad5d-0d0e8ed5c857</t>
  </si>
  <si>
    <t>da0b6c4f-b429-4d5b-bd50-e36122839d0d</t>
  </si>
  <si>
    <t>c1d47b42-b3ef-478a-9ae4-7367287b2450</t>
  </si>
  <si>
    <t>61ecdd02-2a1c-4cb5-ad38-829e5f64eb0c</t>
  </si>
  <si>
    <t>fc75d27a-d59e-4404-8cec-d692ab6dca45</t>
  </si>
  <si>
    <t>5c5a39e0-c433-4984-83e4-8181cc671091</t>
  </si>
  <si>
    <t>0927957f-ef1c-47be-b5af-1a872f2bc965</t>
  </si>
  <si>
    <t>2a4991b3-6907-4cbc-8376-d0ea60616c9c</t>
  </si>
  <si>
    <t>b854cc10-c7cb-42a7-a647-ce887f943383</t>
  </si>
  <si>
    <t>f43945ff-7f63-4e3a-a7f8-9015841c3b6d</t>
  </si>
  <si>
    <t>350854fa-9f0a-4257-a2bc-2acfe47355c7</t>
  </si>
  <si>
    <t>be6ae32a-c29b-47a1-a631-6ed7e665f7cd</t>
  </si>
  <si>
    <t>72e66059-0226-43a6-946b-9667b749df49</t>
  </si>
  <si>
    <t>7f31d08d-ee1d-4cc5-ab2e-bd0fbd52c604</t>
  </si>
  <si>
    <t>861d413b-66bd-4efe-b5e2-f403b31c2775</t>
  </si>
  <si>
    <t>4973bba6-052b-45be-b4ad-a76e852c06b4</t>
  </si>
  <si>
    <t>c49e26a3-1b5f-488a-84bd-a6c4196c931c</t>
  </si>
  <si>
    <t>32fe1b53-222b-4848-bb60-d29f85e54406</t>
  </si>
  <si>
    <t>f516ce6c-2aa7-458b-ba42-71335e28386e</t>
  </si>
  <si>
    <t>19c35213-6683-4c1c-badc-f7cf1957d18d</t>
  </si>
  <si>
    <t>66e0c76c-88fd-4a92-92fc-3df4bc599787</t>
  </si>
  <si>
    <t>ff9c2f3f-b8ff-4e1e-8a2b-239dce5b95ac</t>
  </si>
  <si>
    <t>eac885d8-d3a2-4142-bb18-52a57179f417</t>
  </si>
  <si>
    <t>939b7e0d-54f1-4048-bf2a-0fe5f87abb72</t>
  </si>
  <si>
    <t>e0374f82-3e65-445b-8890-e0162bb6b576</t>
  </si>
  <si>
    <t>ccd54d57-dd39-4800-8665-1309c1a1e4c6</t>
  </si>
  <si>
    <t>43614a2d-02b4-4a6d-a0b1-9661199e5ed5</t>
  </si>
  <si>
    <t>1d4afb3a-bd68-4e7c-a4b5-098cc5ce4896</t>
  </si>
  <si>
    <t>fcb5b425-8576-4868-b97c-9fca2aecca1c</t>
  </si>
  <si>
    <t>df854e2c-3863-4cc9-aa54-6938c6620f68</t>
  </si>
  <si>
    <t>7ef2a3ed-1b59-43fb-af52-f919a97a9dfd</t>
  </si>
  <si>
    <t>b41d1d4d-d0c6-4c72-b77b-aa7f1c4447d5</t>
  </si>
  <si>
    <t>feee941c-ce3e-4651-844d-82774045fd7b</t>
  </si>
  <si>
    <t>b7064978-ac79-49f0-928a-32085069e6f9</t>
  </si>
  <si>
    <t>9facba12-a6a2-43f2-a8d7-081ba689e478</t>
  </si>
  <si>
    <t>ff5c6d1b-2ccf-44b6-9320-604b1db6431e</t>
  </si>
  <si>
    <t>0585a704-41b7-49cf-a7ab-618f2589b60e</t>
  </si>
  <si>
    <t>da971068-f310-4347-852f-6acd3ec4480b</t>
  </si>
  <si>
    <t>f99f0420-c339-495d-994b-7aa0c2c34a8c</t>
  </si>
  <si>
    <t>f32cf6d6-68fa-4c21-b116-f6035aecaa2c</t>
  </si>
  <si>
    <t>28a38a13-6bc1-43ab-9966-98610dc28c32</t>
  </si>
  <si>
    <t>b6fba49b-40f1-4a41-bf06-31883cf3b0c3</t>
  </si>
  <si>
    <t>55268de6-0b83-4908-9117-891eb6ea83ae</t>
  </si>
  <si>
    <t>b44e38c5-431d-4820-addb-47d318589153</t>
  </si>
  <si>
    <t>d3f163b0-b9e2-40a4-8728-404eaf582cc6</t>
  </si>
  <si>
    <t>08099811-c47d-4ace-970b-78ca7cdd4c04</t>
  </si>
  <si>
    <t>aab3c5fd-2351-407f-b345-3bd99fe27d6c</t>
  </si>
  <si>
    <t>1b976675-de0d-4649-8189-bd99aca2cc9a</t>
  </si>
  <si>
    <t>e6d6fde6-e2d3-4ea3-8ff7-ed1058427198</t>
  </si>
  <si>
    <t>4bd3189e-e763-46fa-8650-715104f205db</t>
  </si>
  <si>
    <t>1168de9c-3081-4f11-a27d-cd9338f30d6a</t>
  </si>
  <si>
    <t>09d83d73-c2c7-497a-8cc0-9296e4476628</t>
  </si>
  <si>
    <t>8c9d6f89-30db-4c23-874f-7c3bf8ccae20</t>
  </si>
  <si>
    <t>8d9b5317-58da-4c83-b248-ea7a86f3c3c2</t>
  </si>
  <si>
    <t>6c6e3268-06d3-4060-a1a2-39442ccf6c05</t>
  </si>
  <si>
    <t>87f55b03-3787-4ca8-ba36-00a584090601</t>
  </si>
  <si>
    <t>08a0b2ac-b386-4ebe-8750-00f9d7666b7c</t>
  </si>
  <si>
    <t>8f9bc797-f7d8-4803-b58f-c1d45874b0dd</t>
  </si>
  <si>
    <t>8753255f-5d01-4aff-8ce7-62ad430a6853</t>
  </si>
  <si>
    <t>86e92006-f71e-4bd3-b34f-9c0953a91ee0</t>
  </si>
  <si>
    <t>6011b3ce-490e-461e-94a6-625f26e4ee55</t>
  </si>
  <si>
    <t>b4814eab-206f-4540-9011-5697b778c116</t>
  </si>
  <si>
    <t>0c4a755a-6254-49ca-8f64-cc6aeb8a4581</t>
  </si>
  <si>
    <t>8971a811-7502-4caa-ba72-492fdd885f5e</t>
  </si>
  <si>
    <t>f41941c9-896a-48aa-8d8b-ee92aa6533d1</t>
  </si>
  <si>
    <t>ebc8926f-9051-4a84-9bbf-5d374f0838ec</t>
  </si>
  <si>
    <t>fb2bf5bb-2791-4dc7-a934-4ff6f5133474</t>
  </si>
  <si>
    <t>714aed37-7aea-44d2-bb4d-afee41d391ff</t>
  </si>
  <si>
    <t>1150e759-20cd-4833-94c5-3bb7e396bc58</t>
  </si>
  <si>
    <t>a6eaf0ca-91e9-4c2f-82da-cc3b616c3d34</t>
  </si>
  <si>
    <t>f850ce1e-89d5-4124-9e8c-8ba0c5ba591f</t>
  </si>
  <si>
    <t>9abb4aca-d723-40f2-b8e0-af5e12ff3cb5</t>
  </si>
  <si>
    <t>2ac2a4d6-b375-4b13-a306-02580ee1cac4</t>
  </si>
  <si>
    <t>87507de0-2ad7-470d-a600-2466e77dd988</t>
  </si>
  <si>
    <t>1447b0c9-fc1f-4e8f-9684-67243db136d7</t>
  </si>
  <si>
    <t>784b3d04-0202-43e8-8888-5ea1fa8ece70</t>
  </si>
  <si>
    <t>b81e413f-a965-4ecf-80b5-7ef1103b213d</t>
  </si>
  <si>
    <t>c66ffaca-474b-47f7-a18c-a5022cb31704</t>
  </si>
  <si>
    <t>ed898bd2-42f1-4e8e-9353-cb573ad8bedf</t>
  </si>
  <si>
    <t>f19814d9-d793-4703-a4bb-f508366902c5</t>
  </si>
  <si>
    <t>bcc5ae9b-5e21-44b9-86e5-9f38f2a90119</t>
  </si>
  <si>
    <t>cbd00174-a8b9-48be-b3a7-5017a973fb76</t>
  </si>
  <si>
    <t>760671f0-3eac-463e-8dca-f2a8d0eb6c3c</t>
  </si>
  <si>
    <t>2d3c4788-c03b-489b-a68b-00f98f16f589</t>
  </si>
  <si>
    <t>edb81f92-4dd7-4c32-b2ba-9e760bd885c0</t>
  </si>
  <si>
    <t>3fa43f6e-9233-4bb2-b940-2f57b54b444d</t>
  </si>
  <si>
    <t>485dc643-33cc-498e-822d-8fd8dce340eb</t>
  </si>
  <si>
    <t>e3cfc7ab-76f0-48c2-a2aa-b1d2fd4816b8</t>
  </si>
  <si>
    <t>cdc4172e-9232-4119-aeac-911135c250f7</t>
  </si>
  <si>
    <t>b35cac03-ca06-41c9-87e2-a032c9f99049</t>
  </si>
  <si>
    <t>45189e7d-3e8e-4862-be2d-2d9da51f6b87</t>
  </si>
  <si>
    <t>e7f17b24-fe3f-4b0d-b478-42133f64f8ac</t>
  </si>
  <si>
    <t>d087dd14-ca53-498d-8896-9eaf5bc16847</t>
  </si>
  <si>
    <t>d04e6d0b-7846-493b-b16a-776e852a3d49</t>
  </si>
  <si>
    <t>e8245ab1-a976-44e2-911b-4cf188ad48a0</t>
  </si>
  <si>
    <t>3d06d977-51c0-4af0-9190-4fd383e9f6fd</t>
  </si>
  <si>
    <t>3078db89-21e1-4717-a7b4-1063294f955c</t>
  </si>
  <si>
    <t>7b70b765-02af-4829-8e91-e8e02ddb2e96</t>
  </si>
  <si>
    <t>fca853d6-acce-4fd7-b05f-56ad3341be5c</t>
  </si>
  <si>
    <t>cdf982f1-bfe1-40a2-88f1-12407dfd1b7c</t>
  </si>
  <si>
    <t>498a4419-7c98-4a66-9c2b-d0a633e49148</t>
  </si>
  <si>
    <t>3c888618-4a2f-47f5-9520-a96712d6e8fc</t>
  </si>
  <si>
    <t>a3888951-9b1e-425a-8bad-c9fcfcac3df3</t>
  </si>
  <si>
    <t>d4495d93-32c5-4de6-8bcd-8c308b0cbe2d</t>
  </si>
  <si>
    <t>c0dd83cf-2a26-400b-a11b-767ec387531b</t>
  </si>
  <si>
    <t>e9df88c7-99e8-4492-b476-37045fba0caa</t>
  </si>
  <si>
    <t>264448db-5909-455d-8d24-cca4cbf2d750</t>
  </si>
  <si>
    <t>cf33b855-cdb5-4aa3-b696-66b445f4f055</t>
  </si>
  <si>
    <t>5b168510-8232-46c3-9329-8d7e62d3336a</t>
  </si>
  <si>
    <t>03a6bfdb-81b8-4bf6-84cb-ddee82d0d9b2</t>
  </si>
  <si>
    <t>f09ea98a-b720-4c11-b21c-26cb4550a773</t>
  </si>
  <si>
    <t>7b2d7730-55c7-4dd4-b407-64a3e48c3ab1</t>
  </si>
  <si>
    <t>309cf314-7186-496a-b184-25843ff7a167</t>
  </si>
  <si>
    <t>6a5401a9-436a-4c3e-b1c8-0e501113c5bd</t>
  </si>
  <si>
    <t>2b4b06be-52cc-4235-b410-2d2582a21889</t>
  </si>
  <si>
    <t>a3eaf330-e370-4ce5-8531-4c7d02044da7</t>
  </si>
  <si>
    <t>8967165d-cf92-483e-9a04-c67a27f9fc68</t>
  </si>
  <si>
    <t>87c97cd3-89ba-403a-868a-02a435c4fd97</t>
  </si>
  <si>
    <t>c84822bb-2b54-4015-8956-42868f017bf6</t>
  </si>
  <si>
    <t>b3b2b8b0-8da0-4a8b-aa53-e084dcecf8c2</t>
  </si>
  <si>
    <t>880e8b5a-8af0-4c97-bfc2-d339d911daab</t>
  </si>
  <si>
    <t>3d3f6507-6b5a-471e-aa66-d973f8c3aad3</t>
  </si>
  <si>
    <t>bee1cdeb-5133-44b5-b997-aa4dcdc9af61</t>
  </si>
  <si>
    <t>041d6605-6579-4590-a444-4db812a50ad8</t>
  </si>
  <si>
    <t>a64fee66-5cf3-4c22-ab81-ee6e26d2d663</t>
  </si>
  <si>
    <t>5b9bdd2b-27ff-4afd-844c-791c8938d98d</t>
  </si>
  <si>
    <t>a5cba18f-dfb6-4bf2-8b6b-2785ea0bce22</t>
  </si>
  <si>
    <t>a2bc95ec-1538-4cbc-ac28-c996e241dc5a</t>
  </si>
  <si>
    <t>d67d82ad-dae1-48b5-b7f0-27a6a1863149</t>
  </si>
  <si>
    <t>d2b8c9fc-3549-4364-933d-75511337ce1c</t>
  </si>
  <si>
    <t>0091d5fe-1713-4d4d-837f-e7983c7b0bf6</t>
  </si>
  <si>
    <t>a48b89a9-f9b8-44e4-8ebc-871f8989e5e6</t>
  </si>
  <si>
    <t>c0fff70a-9649-430c-abe0-b96d549e852d</t>
  </si>
  <si>
    <t>a4efc2ac-9ef7-45fe-b10f-e8ebaa9b58b1</t>
  </si>
  <si>
    <t>198265ac-8f7d-4014-975b-0a32a2d8b1e4</t>
  </si>
  <si>
    <t>cfc71758-0b2d-418c-9da2-9fb6f479d500</t>
  </si>
  <si>
    <t>b328f5f2-08be-4fab-af74-e82fecf05567</t>
  </si>
  <si>
    <t>e2fb071e-466a-4d77-977d-62721654ae53</t>
  </si>
  <si>
    <t>1b26cfa3-b781-40e9-8255-9d8027140423</t>
  </si>
  <si>
    <t>b57f0055-d3b5-4325-b201-70fd3419feef</t>
  </si>
  <si>
    <t>68f6b65e-dacc-4e7f-9dd4-278a8a73100b</t>
  </si>
  <si>
    <t>f4af05c7-d3fa-44e9-a346-7a7c4da6b2f7</t>
  </si>
  <si>
    <t>db410a32-0f62-4585-9b2c-068f5c75c4f9</t>
  </si>
  <si>
    <t>260cd196-980f-45dd-b83e-beb61ed46a33</t>
  </si>
  <si>
    <t>eadde6ce-2464-4bc7-a887-e47a1f5f5e43</t>
  </si>
  <si>
    <t>29a99b69-9cc5-4f17-8540-cbb00369b3f7</t>
  </si>
  <si>
    <t>a49a883c-1bc2-45f9-9621-457bfa205d74</t>
  </si>
  <si>
    <t>6c37f251-4827-4e15-b3f5-b9d84a87e482</t>
  </si>
  <si>
    <t>67f9ab6b-76bd-4a93-aa20-2deeefe727a9</t>
  </si>
  <si>
    <t>6da9561f-5933-44a2-8e74-d0b8d4f04b75</t>
  </si>
  <si>
    <t>70c5acd0-4b5f-4da8-b9a0-4bfe5a9fb44c</t>
  </si>
  <si>
    <t>db399bdc-720c-4b52-9e69-6cccafec64e5</t>
  </si>
  <si>
    <t>1dbef2bc-20c5-472b-9760-81a891c9c4e9</t>
  </si>
  <si>
    <t>5484d3fc-7ea9-4660-a15c-766790fe6229</t>
  </si>
  <si>
    <t>f59f1750-8bb6-4bb0-bbf4-ce812e57e10d</t>
  </si>
  <si>
    <t>dba48c54-aaf5-46dd-8ca4-d1d423771b31</t>
  </si>
  <si>
    <t>a442b135-ffe3-4b3c-a8ad-d9cda4735725</t>
  </si>
  <si>
    <t>83a1bda3-878b-47d7-b756-6d55658388c4</t>
  </si>
  <si>
    <t>860cc5c3-7bac-4859-ae3f-faf009ffeca5</t>
  </si>
  <si>
    <t>ce2b5edb-7de6-4bef-9e26-0efc1e3e90ce</t>
  </si>
  <si>
    <t>8b5bd3c6-9681-42e8-a222-fa4b80389d8b</t>
  </si>
  <si>
    <t>2f950ef4-1b1b-4990-8797-ed8a4bf28956</t>
  </si>
  <si>
    <t>9b6d406a-79ee-44ec-9717-feace9584caf</t>
  </si>
  <si>
    <t>dee44879-ffde-40c0-bdff-84bd16be6bef</t>
  </si>
  <si>
    <t>9f6b09cb-689e-4dda-ab9f-6c802908aca0</t>
  </si>
  <si>
    <t>2ab87613-0222-4452-97d1-5d319418196a</t>
  </si>
  <si>
    <t>43ad7fa2-c18f-48c0-9036-f36884a7f563</t>
  </si>
  <si>
    <t>c543c966-2405-4eb6-b504-8e10805d65b7</t>
  </si>
  <si>
    <t>f9e1396d-6bdc-4382-b34f-4cf4ca9530c7</t>
  </si>
  <si>
    <t>d38820fc-02d8-4dae-aa09-b052e542f3c0</t>
  </si>
  <si>
    <t>f4797308-bd29-4e93-9482-7c8ec7429b67</t>
  </si>
  <si>
    <t>0f97162d-db6a-4bf8-b276-48fac2f5a314</t>
  </si>
  <si>
    <t>3a9e4ec4-9b7b-4d1d-a83b-d214f072d5d4</t>
  </si>
  <si>
    <t>547b862e-11bd-4c63-bec8-09fcc1450891</t>
  </si>
  <si>
    <t>79bb6d42-2676-4dd2-968a-1c86b13e668a</t>
  </si>
  <si>
    <t>1fee707c-24b2-4edc-9863-dcc12060b06c</t>
  </si>
  <si>
    <t>a298dd58-7f4b-4394-85af-5b41926cc562</t>
  </si>
  <si>
    <t>25fec65f-f3e7-45a3-8fc9-c2d09e7d6691</t>
  </si>
  <si>
    <t>aeb5f1f3-6e5c-4dde-b02c-6fd7f7936c7b</t>
  </si>
  <si>
    <t>b13d1aae-f6d4-4604-a896-9de3ec0b3837</t>
  </si>
  <si>
    <t>30352aac-8d76-4e86-9b1a-c1024c74f828</t>
  </si>
  <si>
    <t>2a1baf2e-74b9-4d61-bf6d-25c63660e880</t>
  </si>
  <si>
    <t>112253a8-4404-43ef-8e4c-8259a342c6ae</t>
  </si>
  <si>
    <t>3c47f3b3-98a9-4e92-9792-9fc9cb49598c</t>
  </si>
  <si>
    <t>f8e8561d-a3a8-46d4-8579-afb0d16985f7</t>
  </si>
  <si>
    <t>3946de92-98b4-40c5-b1e9-1fbb126a6ad9</t>
  </si>
  <si>
    <t>8b22e4df-0e4b-4d83-a92d-f0ea2aeecc23</t>
  </si>
  <si>
    <t>6aa5804e-9d4b-47c6-8286-71745c158bb6</t>
  </si>
  <si>
    <t>7e46d217-7910-433f-956b-c112f00049d8</t>
  </si>
  <si>
    <t>91417d43-5feb-4516-89c1-0e3c399677d8</t>
  </si>
  <si>
    <t>509405ee-e827-44c4-b48a-11df57282ae4</t>
  </si>
  <si>
    <t>00a1b488-a2ab-4f9d-823e-dba0a9255452</t>
  </si>
  <si>
    <t>ccf0e730-644f-4204-bd38-ed2c1c56bb9b</t>
  </si>
  <si>
    <t>6cc49b3c-8565-4d4f-917c-816b7d668b8e</t>
  </si>
  <si>
    <t>a1a97c71-24bc-4183-8948-9953297f6083</t>
  </si>
  <si>
    <t>108d0d41-6892-4bf7-8d8d-63c407a6e7ae</t>
  </si>
  <si>
    <t>4fe31375-f462-4c60-839a-aad60813a4b4</t>
  </si>
  <si>
    <t>64802a89-e6d1-46f6-92eb-67ae6710fe92</t>
  </si>
  <si>
    <t>4bacb0d8-4ed9-4459-b46d-08946f5587fb</t>
  </si>
  <si>
    <t>2b9337bc-8320-41b0-97b1-c0af558ed710</t>
  </si>
  <si>
    <t>359053bc-63c1-451f-bb91-32971098bccc</t>
  </si>
  <si>
    <t>6935c33f-12db-4cc2-8890-3e7c81ee8460</t>
  </si>
  <si>
    <t>a6f02da2-486a-4915-9124-b1859b8e5def</t>
  </si>
  <si>
    <t>1ea9facb-556f-4174-a997-051d13fd9110</t>
  </si>
  <si>
    <t>6c60971c-081c-4dbe-a16f-df76eaada1b3</t>
  </si>
  <si>
    <t>d14f775f-f352-45a5-8dee-8754375f7e3c</t>
  </si>
  <si>
    <t>f79b675e-cd30-4f2f-9222-c9e14eb3cd78</t>
  </si>
  <si>
    <t>dc8c3249-5fd2-401e-b216-f622ae099d21</t>
  </si>
  <si>
    <t>e9dc13eb-cc3f-40eb-aa7d-af5d733ba0ed</t>
  </si>
  <si>
    <t>67e58da9-85d5-4895-a16c-3d2ee581b528</t>
  </si>
  <si>
    <t>75775243-579a-423d-b59c-cb9254fe45be</t>
  </si>
  <si>
    <t>041b4a78-992e-4ea5-8809-d75f860848dd</t>
  </si>
  <si>
    <t>3764517e-cc6c-44c5-84aa-9cf61d17f91e</t>
  </si>
  <si>
    <t>301dbe1d-3a66-49e5-ab69-35151a188cdd</t>
  </si>
  <si>
    <t>02344057-a69c-4800-898d-bb48084a0753</t>
  </si>
  <si>
    <t>2bed9db3-554a-4d59-bd6d-20b0092a2140</t>
  </si>
  <si>
    <t>5ec109e7-e9d8-49d7-a3c6-25fcf1e82873</t>
  </si>
  <si>
    <t>03dc0815-2b05-4259-8df4-0ca5a283e058</t>
  </si>
  <si>
    <t>2d5fad1e-e8c4-44c5-aa59-99ddbb1b45a6</t>
  </si>
  <si>
    <t>c4427d8e-7260-4924-858d-8393b9e56f7a</t>
  </si>
  <si>
    <t>295d04c1-9221-4506-8f63-420a502e6f1b</t>
  </si>
  <si>
    <t>fae64a90-70e0-4c23-beb5-ae9b58d2cd9a</t>
  </si>
  <si>
    <t>eadbd2e9-2281-4faf-9826-1f210cf81b86</t>
  </si>
  <si>
    <t>a722df10-c5bd-4068-806d-4ff0eb75bae6</t>
  </si>
  <si>
    <t>12a83110-3d97-4b56-aa27-a3d7ee73413e</t>
  </si>
  <si>
    <t>54476861-2807-46ec-980f-ef3c7ce0839e</t>
  </si>
  <si>
    <t>fb0e6bc4-9b5b-4db8-8f3f-056b77e7133e</t>
  </si>
  <si>
    <t>e55826f6-f524-4afd-8760-78ec3e4218b9</t>
  </si>
  <si>
    <t>6bd66443-1a3a-4b52-907c-73f97b8d3469</t>
  </si>
  <si>
    <t>055c67fc-03fc-4a29-93e8-8f235827173a</t>
  </si>
  <si>
    <t>fe76deaa-0675-4ef6-bc31-1791e4a4a24c</t>
  </si>
  <si>
    <t>923b27a0-a34a-4f8e-91d1-11019a8a9b8f</t>
  </si>
  <si>
    <t>0fad5b21-7d38-4ec8-adea-70cfdf67f277</t>
  </si>
  <si>
    <t>02a0c97a-779a-43b7-8263-e42d3413c5ff</t>
  </si>
  <si>
    <t>78fb6b85-1c56-4c6c-a72d-3b1c698065f6</t>
  </si>
  <si>
    <t>02f05aee-1527-4ca4-a064-af432f4f568e</t>
  </si>
  <si>
    <t>271eaca4-e8cb-4731-bbc6-929bd20d5ff5</t>
  </si>
  <si>
    <t>c89c92e7-19a7-4046-b244-f1666342699f</t>
  </si>
  <si>
    <t>d88824d8-f452-4118-a165-d4de5710ba41</t>
  </si>
  <si>
    <t>11aae59c-e94f-4dfa-8ede-8705c04c31ff</t>
  </si>
  <si>
    <t>ea09ce6e-c32c-4087-a75b-00197f31e886</t>
  </si>
  <si>
    <t>229ba928-054d-4b61-86c0-7d6499ca1644</t>
  </si>
  <si>
    <t>8c6bb2b1-b0b9-4ba0-a7bf-da99016e239b</t>
  </si>
  <si>
    <t>bff57402-747f-46ec-bf5c-bff2ba117b9a</t>
  </si>
  <si>
    <t>5d4fdcc1-549a-4b7a-907f-a3acd74fd86d</t>
  </si>
  <si>
    <t>ddef6cee-5098-4cd6-9ef0-18d1f7fbd15d</t>
  </si>
  <si>
    <t>79868556-eee5-4bb8-accd-df9677e8b36e</t>
  </si>
  <si>
    <t>4245e6b4-4ea6-46ec-820e-96d1accd79e7</t>
  </si>
  <si>
    <t>f80a3569-3018-4a97-b9e7-85b6b9d4a2a8</t>
  </si>
  <si>
    <t>99d671d8-e0ef-4b4e-accd-043ed020e87f</t>
  </si>
  <si>
    <t>fea1d377-8402-474b-9f68-840c3a2f3082</t>
  </si>
  <si>
    <t>53feea50-8687-48a8-abb4-03070b152d33</t>
  </si>
  <si>
    <t>56a3487f-3843-4f5c-83ba-7083170e6940</t>
  </si>
  <si>
    <t>de4a75f3-0bb8-4a46-9d1a-8852f2cbf7a1</t>
  </si>
  <si>
    <t>c8722c3f-7fe3-4f37-97ad-97d151b1d042</t>
  </si>
  <si>
    <t>120e9fff-50fa-4b02-a381-53404444bb77</t>
  </si>
  <si>
    <t>8103f817-cc75-4cba-aab8-7b30457cc1f1</t>
  </si>
  <si>
    <t>16c697dc-b565-4310-992b-13fd4a54fc01</t>
  </si>
  <si>
    <t>2b3756f2-2858-499a-9822-19c2403719c0</t>
  </si>
  <si>
    <t>433260b8-b70a-48b5-814c-8eb41385aa9b</t>
  </si>
  <si>
    <t>ed2245d2-8708-4c17-b26a-446a8524d0cc</t>
  </si>
  <si>
    <t>c5f8755c-f414-419b-a3e6-f0b736f0f7a5</t>
  </si>
  <si>
    <t>730fab8c-60d2-4b3f-8867-4b3187e0efb0</t>
  </si>
  <si>
    <t>897a2373-ece8-421a-909a-f9264110f740</t>
  </si>
  <si>
    <t>e63bdf2b-6367-4539-a816-81fbc66e1806</t>
  </si>
  <si>
    <t>09a8435a-57ce-4e25-b0a8-19e06c03b5f9</t>
  </si>
  <si>
    <t>ee313c29-3793-494a-bb5c-eecbd87ab012</t>
  </si>
  <si>
    <t>8bf5b68b-af64-4bca-98cd-88e10e1f4631</t>
  </si>
  <si>
    <t>fae229f9-e45c-4531-9761-c846a84cf76a</t>
  </si>
  <si>
    <t>c64948e0-c200-4e23-84ba-84641e326be2</t>
  </si>
  <si>
    <t>b41cb571-7000-40e7-94a7-76f5de81ba30</t>
  </si>
  <si>
    <t>9e325379-809c-4b8c-aedf-4dff3ed52552</t>
  </si>
  <si>
    <t>c4c616e5-ad88-4513-9a35-0948122ceb01</t>
  </si>
  <si>
    <t>Cliente 859</t>
  </si>
  <si>
    <t>cliente859@exemplo.com</t>
  </si>
  <si>
    <t>R$ 148,00</t>
  </si>
  <si>
    <t>google_calendar</t>
  </si>
  <si>
    <t>external_sync</t>
  </si>
  <si>
    <t>Evento importado do Google Calendar: Tratamento Facial</t>
  </si>
  <si>
    <t>gcal_1753880723051_239_clyaa2ad</t>
  </si>
  <si>
    <t>b66f9ee7-d490-4ecc-9ff3-9fea3673c696</t>
  </si>
  <si>
    <t>Arena Fitness</t>
  </si>
  <si>
    <t>sports</t>
  </si>
  <si>
    <t>Arena Fitness Pro</t>
  </si>
  <si>
    <t>arena-fitness</t>
  </si>
  <si>
    <t>Cliente 698</t>
  </si>
  <si>
    <t>cliente698@exemplo.com</t>
  </si>
  <si>
    <t>Personal Training</t>
  </si>
  <si>
    <t>R$ 91,57</t>
  </si>
  <si>
    <t>R$ 113,00</t>
  </si>
  <si>
    <t>Evento importado do Google Calendar: Aula de Yoga</t>
  </si>
  <si>
    <t>gcal_1753880722884_238_hykixbgw</t>
  </si>
  <si>
    <t>d3a88a4a-7909-42da-afe6-d044b5247c82</t>
  </si>
  <si>
    <t>Cliente 343</t>
  </si>
  <si>
    <t>cliente343@exemplo.com</t>
  </si>
  <si>
    <t>R$ 137,00</t>
  </si>
  <si>
    <t>Evento importado do Google Calendar: Manicure Especial</t>
  </si>
  <si>
    <t>gcal_1753880722719_237_14i1sgxe</t>
  </si>
  <si>
    <t>8da2ef9d-21a2-4d13-a0fb-34f8c85cf4a2</t>
  </si>
  <si>
    <t>Escritório Costa</t>
  </si>
  <si>
    <t>legal</t>
  </si>
  <si>
    <t>Escritório Jurídico Costa</t>
  </si>
  <si>
    <t>escrit-rio-costa</t>
  </si>
  <si>
    <t>Amanda Santos</t>
  </si>
  <si>
    <t>amanda.santos49@email.com</t>
  </si>
  <si>
    <t>Consulta Jurídica</t>
  </si>
  <si>
    <t>R$ 169,18</t>
  </si>
  <si>
    <t>R$ 110,00</t>
  </si>
  <si>
    <t>Evento importado do Google Calendar: Consultoria Empresarial</t>
  </si>
  <si>
    <t>gcal_1753880722544_236_b1hhokkb</t>
  </si>
  <si>
    <t>9798f698-a400-49c4-bfb5-e721bff4ae70</t>
  </si>
  <si>
    <t>carlos.rodrigues84@email.com</t>
  </si>
  <si>
    <t>R$ 114,00</t>
  </si>
  <si>
    <t>Evento importado do Google Calendar: Audiência Preparação</t>
  </si>
  <si>
    <t>gcal_1753880722374_235_kpmqoce8</t>
  </si>
  <si>
    <t>436a80de-a227-4bee-a50b-d48050e85a26</t>
  </si>
  <si>
    <t>Advocacia Silva</t>
  </si>
  <si>
    <t>Advocacia Silva &amp; Associados</t>
  </si>
  <si>
    <t>advocacia-silva</t>
  </si>
  <si>
    <t>Cliente 446</t>
  </si>
  <si>
    <t>cliente446@exemplo.com</t>
  </si>
  <si>
    <t>R$ 150,48</t>
  </si>
  <si>
    <t>R$ 140,00</t>
  </si>
  <si>
    <t>gcal_1753880722211_234_zli6ri9f</t>
  </si>
  <si>
    <t>f6305bf0-602a-4aa5-8cc9-395922867212</t>
  </si>
  <si>
    <t>Cliente 840</t>
  </si>
  <si>
    <t>cliente840@exemplo.com</t>
  </si>
  <si>
    <t>R$ 109,00</t>
  </si>
  <si>
    <t>Evento importado do Google Calendar: Consulta Psicológica</t>
  </si>
  <si>
    <t>gcal_1753880722036_233_y4n7gtzl</t>
  </si>
  <si>
    <t>2edc26c1-aa18-45b7-991e-b1d2302fe390</t>
  </si>
  <si>
    <t>joão.silva64@email.com</t>
  </si>
  <si>
    <t>R$ 101,00</t>
  </si>
  <si>
    <t>Evento importado do Google Calendar: Massagem Relaxante</t>
  </si>
  <si>
    <t>gcal_1753880721868_232_pijatyzo</t>
  </si>
  <si>
    <t>c3936161-6059-4162-aff9-e8feb5dadcc3</t>
  </si>
  <si>
    <t>Cliente 645</t>
  </si>
  <si>
    <t>cliente645@exemplo.com</t>
  </si>
  <si>
    <t>R$ 131,00</t>
  </si>
  <si>
    <t>Evento importado do Google Calendar: Treinamento Funcional</t>
  </si>
  <si>
    <t>gcal_1753880721693_231_6hwu1od0</t>
  </si>
  <si>
    <t>fb2a61d5-3c43-4418-ac88-888700062882</t>
  </si>
  <si>
    <t>Cliente 524</t>
  </si>
  <si>
    <t>cliente524@exemplo.com</t>
  </si>
  <si>
    <t>Evento importado do Google Calendar: Consulta de Retorno</t>
  </si>
  <si>
    <t>gcal_1753880721528_230_6ofo8ibj</t>
  </si>
  <si>
    <t>6dbeb66b-3a45-4796-bf6e-ea327fe70ba1</t>
  </si>
  <si>
    <t>Academia do Saber</t>
  </si>
  <si>
    <t>education</t>
  </si>
  <si>
    <t>academia-do-saber</t>
  </si>
  <si>
    <t>Cliente 355</t>
  </si>
  <si>
    <t>cliente355@exemplo.com</t>
  </si>
  <si>
    <t>Aula Particular</t>
  </si>
  <si>
    <t>R$ 87,97</t>
  </si>
  <si>
    <t>Evento importado do Google Calendar: Reforço Escolar</t>
  </si>
  <si>
    <t>gcal_1753880721359_229_cs6o63p7</t>
  </si>
  <si>
    <t>1f0bc76e-0c92-4b80-9a60-ebb13b4c9692</t>
  </si>
  <si>
    <t>Cliente 873</t>
  </si>
  <si>
    <t>cliente873@exemplo.com</t>
  </si>
  <si>
    <t>R$ 104,00</t>
  </si>
  <si>
    <t>gcal_1753880721188_228_kdmiq1ju</t>
  </si>
  <si>
    <t>1adcc8e5-a470-43cd-acc0-7fa4da294214</t>
  </si>
  <si>
    <t>Cliente 319</t>
  </si>
  <si>
    <t>cliente319@exemplo.com</t>
  </si>
  <si>
    <t>R$ 138,00</t>
  </si>
  <si>
    <t>gcal_1753880721023_227_b5m5jlxy</t>
  </si>
  <si>
    <t>63e49d40-2d84-4799-9127-83f7c655f959</t>
  </si>
  <si>
    <t>Cliente 814</t>
  </si>
  <si>
    <t>cliente814@exemplo.com</t>
  </si>
  <si>
    <t>R$ 119,00</t>
  </si>
  <si>
    <t>Evento importado do Google Calendar: Design de Sobrancelhas</t>
  </si>
  <si>
    <t>gcal_1753880720853_226_gaxuexpf</t>
  </si>
  <si>
    <t>6fa08961-c2d5-4762-921e-beb70b6c87e7</t>
  </si>
  <si>
    <t>Cliente 2</t>
  </si>
  <si>
    <t>cliente84@test.com</t>
  </si>
  <si>
    <t>gcal_1753880720692_225_1ae1uc78</t>
  </si>
  <si>
    <t>ff887d77-bba0-413f-afd6-22f412563b4f</t>
  </si>
  <si>
    <t>Cliente 769</t>
  </si>
  <si>
    <t>cliente769@exemplo.com</t>
  </si>
  <si>
    <t>R$ 102,00</t>
  </si>
  <si>
    <t>gcal_1753880720529_224_7srfjd74</t>
  </si>
  <si>
    <t>387d76a2-ded8-413a-b4c0-14154d37904d</t>
  </si>
  <si>
    <t>Paulo Martins</t>
  </si>
  <si>
    <t>paulo.martins76@email.com</t>
  </si>
  <si>
    <t>R$ 133,00</t>
  </si>
  <si>
    <t>Evento importado do Google Calendar: Avaliação Inicial</t>
  </si>
  <si>
    <t>gcal_1753880720360_223_d8pncqc9</t>
  </si>
  <si>
    <t>62d58e9f-645b-4380-9402-48a0dedd9b08</t>
  </si>
  <si>
    <t>Cliente 771</t>
  </si>
  <si>
    <t>cliente771@exemplo.com</t>
  </si>
  <si>
    <t>R$ 139,00</t>
  </si>
  <si>
    <t>Evento importado do Google Calendar: Sessão de Terapia</t>
  </si>
  <si>
    <t>gcal_1753880720168_222_hpkauvwb</t>
  </si>
  <si>
    <t>2f4b4b98-ffef-4a4a-8ca2-35a16ee0f5a5</t>
  </si>
  <si>
    <t>Cliente 328</t>
  </si>
  <si>
    <t>cliente328@exemplo.com</t>
  </si>
  <si>
    <t>R$ 107,00</t>
  </si>
  <si>
    <t>Evento importado do Google Calendar: Análise Contratual</t>
  </si>
  <si>
    <t>gcal_1753880720006_221_yq2pihob</t>
  </si>
  <si>
    <t>0a61d4c8-1f6d-454e-b108-5c670f0dbded</t>
  </si>
  <si>
    <t>Cliente 469</t>
  </si>
  <si>
    <t>cliente469@exemplo.com</t>
  </si>
  <si>
    <t>gcal_1753880719833_220_mkhq36ed</t>
  </si>
  <si>
    <t>e4b573d6-9f2f-44bc-ad1b-dc10d0bdbba0</t>
  </si>
  <si>
    <t>Cliente 366</t>
  </si>
  <si>
    <t>cliente366@exemplo.com</t>
  </si>
  <si>
    <t>R$ 117,00</t>
  </si>
  <si>
    <t>Evento importado do Google Calendar: Atendimento Domiciliar</t>
  </si>
  <si>
    <t>gcal_1753880719672_219_roa67uj2</t>
  </si>
  <si>
    <t>0686e6d4-1a89-46cb-8c95-7f8ddde3de41</t>
  </si>
  <si>
    <t>Centro Educacional</t>
  </si>
  <si>
    <t>Centro Educacional Futuro</t>
  </si>
  <si>
    <t>centro-educacional</t>
  </si>
  <si>
    <t>Cliente 4</t>
  </si>
  <si>
    <t>cliente61@test.com</t>
  </si>
  <si>
    <t>R$ 70,22</t>
  </si>
  <si>
    <t>Evento importado do Google Calendar: Mentoria Acadêmica</t>
  </si>
  <si>
    <t>gcal_1753880719502_218_tj2op45i</t>
  </si>
  <si>
    <t>09c969c7-7aaa-4444-9d89-293cf8e80d23</t>
  </si>
  <si>
    <t>Cliente 578</t>
  </si>
  <si>
    <t>cliente578@exemplo.com</t>
  </si>
  <si>
    <t>R$ 116,00</t>
  </si>
  <si>
    <t>Evento importado do Google Calendar: Consultoria Nutricional</t>
  </si>
  <si>
    <t>gcal_1753880719334_217_zuihvrsm</t>
  </si>
  <si>
    <t>8a398d16-4a10-45de-9711-5252c7db42bd</t>
  </si>
  <si>
    <t>Cliente 476</t>
  </si>
  <si>
    <t>cliente476@exemplo.com</t>
  </si>
  <si>
    <t>R$ 108,00</t>
  </si>
  <si>
    <t>Evento importado do Google Calendar: Aula de Inglês</t>
  </si>
  <si>
    <t>gcal_1753880719158_216_dzwbc1c5</t>
  </si>
  <si>
    <t>e148bdc1-c158-4575-8183-15acfd356a83</t>
  </si>
  <si>
    <t>Sandra Ribeiro</t>
  </si>
  <si>
    <t>sandra.ribeiro11@email.com</t>
  </si>
  <si>
    <t>R$ 100,00</t>
  </si>
  <si>
    <t>gcal_1753880718986_215_8r7b9wf7</t>
  </si>
  <si>
    <t>77dd65f9-ecd8-4eab-9402-ba91c9d08a45</t>
  </si>
  <si>
    <t>Cliente 312</t>
  </si>
  <si>
    <t>cliente312@exemplo.com</t>
  </si>
  <si>
    <t>R$ 126,00</t>
  </si>
  <si>
    <t>gcal_1753880718808_214_xnsfu3gv</t>
  </si>
  <si>
    <t>b2c4dcae-958c-49d3-a1c5-83d4fa2f6d5f</t>
  </si>
  <si>
    <t>Cliente 708</t>
  </si>
  <si>
    <t>cliente708@exemplo.com</t>
  </si>
  <si>
    <t>R$ 125,00</t>
  </si>
  <si>
    <t>Evento importado do Google Calendar: Reunião Advocacia</t>
  </si>
  <si>
    <t>gcal_1753880718632_213_sdvkwpu2</t>
  </si>
  <si>
    <t>67527bca-21dd-46ef-bdeb-71863d7f7c9e</t>
  </si>
  <si>
    <t>gcal_1753880718466_212_x457zlzj</t>
  </si>
  <si>
    <t>238b2573-47a7-466b-bfa6-75dca3f8a099</t>
  </si>
  <si>
    <t>Cliente 392</t>
  </si>
  <si>
    <t>cliente392@exemplo.com</t>
  </si>
  <si>
    <t>Evento importado do Google Calendar: Corte + Escova</t>
  </si>
  <si>
    <t>gcal_1753880718296_211_xsii0dsi</t>
  </si>
  <si>
    <t>ea88eae8-4e7a-42c2-b728-b0380e344d96</t>
  </si>
  <si>
    <t>Cliente 823</t>
  </si>
  <si>
    <t>cliente823@exemplo.com</t>
  </si>
  <si>
    <t>R$ 105,00</t>
  </si>
  <si>
    <t>gcal_1753880718108_210_gm81m0v1</t>
  </si>
  <si>
    <t>789c91b0-9c24-4eaa-99e4-0ebdbd8c3f0b</t>
  </si>
  <si>
    <t>Cliente 880</t>
  </si>
  <si>
    <t>cliente880@exemplo.com</t>
  </si>
  <si>
    <t>R$ 115,00</t>
  </si>
  <si>
    <t>gcal_1753880717931_209_lc2xq8pi</t>
  </si>
  <si>
    <t>78ba024b-9c46-43c8-a953-0aaced6214bb</t>
  </si>
  <si>
    <t>Cliente 757</t>
  </si>
  <si>
    <t>cliente757@exemplo.com</t>
  </si>
  <si>
    <t>Evento importado do Google Calendar: Preparação Vestibular</t>
  </si>
  <si>
    <t>gcal_1753880717762_208_3ac0fqg8</t>
  </si>
  <si>
    <t>e4d76e66-88cb-4e46-9304-e9b3eaf145af</t>
  </si>
  <si>
    <t>Cliente 509</t>
  </si>
  <si>
    <t>cliente509@exemplo.com</t>
  </si>
  <si>
    <t>gcal_1753880717595_207_g2h35n2n</t>
  </si>
  <si>
    <t>c095fc89-f2dd-4f0c-9aaf-5cc961bf8d47</t>
  </si>
  <si>
    <t>Evento importado do Google Calendar: Aula Particular</t>
  </si>
  <si>
    <t>gcal_1753880717415_206_gri3heqk</t>
  </si>
  <si>
    <t>f4ca5954-4ddb-480b-89ab-89d83bedc627</t>
  </si>
  <si>
    <t>Cliente 882</t>
  </si>
  <si>
    <t>cliente882@exemplo.com</t>
  </si>
  <si>
    <t>gcal_1753880717250_205_i6qxso7q</t>
  </si>
  <si>
    <t>30d3769f-bb02-4cac-88a3-3ee46bbb0456</t>
  </si>
  <si>
    <t>Cliente 743</t>
  </si>
  <si>
    <t>cliente743@exemplo.com</t>
  </si>
  <si>
    <t>R$ 147,00</t>
  </si>
  <si>
    <t>gcal_1753880717079_204_pb0ckngz</t>
  </si>
  <si>
    <t>e58efd01-63b7-4985-a5d5-7356c378d6cd</t>
  </si>
  <si>
    <t>Cliente 891</t>
  </si>
  <si>
    <t>cliente891@exemplo.com</t>
  </si>
  <si>
    <t>R$ 121,00</t>
  </si>
  <si>
    <t>gcal_1753880716887_203_0hddle3y</t>
  </si>
  <si>
    <t>eee4a92f-a667-4302-a6ea-500099bdc8d3</t>
  </si>
  <si>
    <t>Cliente 620</t>
  </si>
  <si>
    <t>cliente620@exemplo.com</t>
  </si>
  <si>
    <t>R$ 123,00</t>
  </si>
  <si>
    <t>gcal_1753880716728_202_zpm2r7ei</t>
  </si>
  <si>
    <t>1e7d6a0b-e854-4da8-853e-d60561330853</t>
  </si>
  <si>
    <t>Ricardo Lima</t>
  </si>
  <si>
    <t>ricardo.lima120@email.com</t>
  </si>
  <si>
    <t>R$ 118,00</t>
  </si>
  <si>
    <t>gcal_1753880716555_201_u6kmcngu</t>
  </si>
  <si>
    <t>8677af13-0086-4456-bbcf-82eaa294e185</t>
  </si>
  <si>
    <t>gcal_1753880716383_200_ppwfc8dd</t>
  </si>
  <si>
    <t>cf3180a7-0e85-476e-a917-b136617c7c48</t>
  </si>
  <si>
    <t>Cliente 318</t>
  </si>
  <si>
    <t>cliente318@exemplo.com</t>
  </si>
  <si>
    <t>gcal_1753880716209_199_47kdrymg</t>
  </si>
  <si>
    <t>2bbf866d-e3b8-46c7-adfa-615387e61d7e</t>
  </si>
  <si>
    <t>Cliente 329</t>
  </si>
  <si>
    <t>cliente329@exemplo.com</t>
  </si>
  <si>
    <t>R$ 128,00</t>
  </si>
  <si>
    <t>gcal_1753880716038_198_ewelg6o7</t>
  </si>
  <si>
    <t>17c398b2-2ccf-4827-b856-4644c4a3ecb9</t>
  </si>
  <si>
    <t>gcal_1753880715881_197_8b7wcbat</t>
  </si>
  <si>
    <t>71ccd9c6-0e8c-4cac-a16f-97e18fb0f89c</t>
  </si>
  <si>
    <t>Cliente 618</t>
  </si>
  <si>
    <t>cliente618@exemplo.com</t>
  </si>
  <si>
    <t>gcal_1753880715701_196_kltj6zjf</t>
  </si>
  <si>
    <t>6213506a-e9c6-47a5-8e6b-4eac4d4496d7</t>
  </si>
  <si>
    <t>Cliente 833</t>
  </si>
  <si>
    <t>cliente833@exemplo.com</t>
  </si>
  <si>
    <t>gcal_1753880715525_195_6da0ou1d</t>
  </si>
  <si>
    <t>3c61de1a-9821-42c3-8dee-e2826490b0a2</t>
  </si>
  <si>
    <t>Cliente 306</t>
  </si>
  <si>
    <t>cliente306@exemplo.com</t>
  </si>
  <si>
    <t>R$ 143,00</t>
  </si>
  <si>
    <t>gcal_1753880715343_194_w87et5oo</t>
  </si>
  <si>
    <t>b0beb545-f371-485c-844f-c533fa1b3270</t>
  </si>
  <si>
    <t>Roberto Almeida</t>
  </si>
  <si>
    <t>roberto.almeida14@email.com</t>
  </si>
  <si>
    <t>gcal_1753880715171_193_1rwmo0t9</t>
  </si>
  <si>
    <t>a9cd9b80-bf4e-40fe-8626-259bfa9e7f66</t>
  </si>
  <si>
    <t>cliente75@test.com</t>
  </si>
  <si>
    <t>R$ 149,00</t>
  </si>
  <si>
    <t>gcal_1753880714996_192_52i2g2ut</t>
  </si>
  <si>
    <t>bcf8f3e6-eacf-4c71-808e-0fd650ba4736</t>
  </si>
  <si>
    <t>Cliente 342</t>
  </si>
  <si>
    <t>cliente342@exemplo.com</t>
  </si>
  <si>
    <t>gcal_1753880714820_191_f0mmowib</t>
  </si>
  <si>
    <t>b816dae1-a67e-4e82-9209-e7347b2aa092</t>
  </si>
  <si>
    <t>roberto.almeida94@email.com</t>
  </si>
  <si>
    <t>R$ 134,00</t>
  </si>
  <si>
    <t>gcal_1753880714657_190_rbv2ou76</t>
  </si>
  <si>
    <t>eeb65118-673e-4ea7-88bb-f10f582b884e</t>
  </si>
  <si>
    <t>Cliente 844</t>
  </si>
  <si>
    <t>cliente844@exemplo.com</t>
  </si>
  <si>
    <t>gcal_1753880714489_189_iwi0ao7y</t>
  </si>
  <si>
    <t>abcf544d-19bb-407e-8799-78682abce5ae</t>
  </si>
  <si>
    <t>Cliente 310</t>
  </si>
  <si>
    <t>cliente310@exemplo.com</t>
  </si>
  <si>
    <t>gcal_1753880714322_188_yvctf5cu</t>
  </si>
  <si>
    <t>16c08d50-bc55-4aba-a375-a7ed197f6813</t>
  </si>
  <si>
    <t>Cliente 647</t>
  </si>
  <si>
    <t>cliente647@exemplo.com</t>
  </si>
  <si>
    <t>R$ 124,00</t>
  </si>
  <si>
    <t>gcal_1753880714154_187_ppjbd067</t>
  </si>
  <si>
    <t>17898737-afd7-44d7-89fd-d6d5039699d5</t>
  </si>
  <si>
    <t>Fernanda Ribeiro</t>
  </si>
  <si>
    <t>fernanda.ribeiro59@email.com</t>
  </si>
  <si>
    <t>gcal_1753880713995_186_r9ow9z1z</t>
  </si>
  <si>
    <t>cd0722ac-7793-4186-9ce4-ccb691b8ef5b</t>
  </si>
  <si>
    <t>Cliente 864</t>
  </si>
  <si>
    <t>cliente864@exemplo.com</t>
  </si>
  <si>
    <t>R$ 130,00</t>
  </si>
  <si>
    <t>gcal_1753880713826_185_nxqupxxv</t>
  </si>
  <si>
    <t>3a0a8525-20a8-4e1e-a155-57532ec995d4</t>
  </si>
  <si>
    <t>Cliente 381</t>
  </si>
  <si>
    <t>cliente381@exemplo.com</t>
  </si>
  <si>
    <t>gcal_1753880713655_184_o5k4jhe9</t>
  </si>
  <si>
    <t>c4b92bc0-94fa-4d6a-a791-a1ea18a1bb80</t>
  </si>
  <si>
    <t>Cliente 9</t>
  </si>
  <si>
    <t>cliente35@test.com</t>
  </si>
  <si>
    <t>gcal_1753880713498_183_qgu387gg</t>
  </si>
  <si>
    <t>cf43e207-3c40-4b08-95c2-b7a020f32828</t>
  </si>
  <si>
    <t>Cliente 7</t>
  </si>
  <si>
    <t>cliente76@test.com</t>
  </si>
  <si>
    <t>gcal_1753880713332_182_xe5opfnd</t>
  </si>
  <si>
    <t>f65caa58-256e-4a36-a1a1-27b977c6f6f4</t>
  </si>
  <si>
    <t>Cliente 8</t>
  </si>
  <si>
    <t>cliente24@test.com</t>
  </si>
  <si>
    <t>R$ 141,00</t>
  </si>
  <si>
    <t>gcal_1753880713165_181_c5y7irhm</t>
  </si>
  <si>
    <t>2afbf30b-ae2b-4df4-9e12-b403cbc978e0</t>
  </si>
  <si>
    <t>gcal_1753880712996_180_uq0acx7o</t>
  </si>
  <si>
    <t>e7aed6bb-fed4-4f03-b64f-d758749f498c</t>
  </si>
  <si>
    <t>Cliente 703</t>
  </si>
  <si>
    <t>cliente703@exemplo.com</t>
  </si>
  <si>
    <t>gcal_1753880712835_179_x7w6vdqj</t>
  </si>
  <si>
    <t>41a984c2-adaf-470e-9781-52811bf49058</t>
  </si>
  <si>
    <t>Mariana Gomes</t>
  </si>
  <si>
    <t>mariana.gomes57@email.com</t>
  </si>
  <si>
    <t>Evento importado do Google Calendar: Personal Training</t>
  </si>
  <si>
    <t>gcal_1753880712660_178_30p9ocur</t>
  </si>
  <si>
    <t>8755cdff-8dbd-4a21-b232-aa78c04a85a7</t>
  </si>
  <si>
    <t>Leonardo Martins</t>
  </si>
  <si>
    <t>leonardo.martins28@email.com</t>
  </si>
  <si>
    <t>R$ 103,00</t>
  </si>
  <si>
    <t>gcal_1753880712479_177_p6xkgeev</t>
  </si>
  <si>
    <t>96a605a3-bfb0-4ab9-a089-cef0fe4c22bf</t>
  </si>
  <si>
    <t>cliente71@test.com</t>
  </si>
  <si>
    <t>gcal_1753880712310_176_ctk2jxir</t>
  </si>
  <si>
    <t>ce7ebd5c-f017-4275-beb1-3dae47f19a94</t>
  </si>
  <si>
    <t>cliente79@test.com</t>
  </si>
  <si>
    <t>gcal_1753880712126_175_rynbrwo0</t>
  </si>
  <si>
    <t>7f85dd6e-d49a-4f36-b707-bb5299e4d63f</t>
  </si>
  <si>
    <t>Cliente 710</t>
  </si>
  <si>
    <t>cliente710@exemplo.com</t>
  </si>
  <si>
    <t>gcal_1753880711956_174_2yhdq2yz</t>
  </si>
  <si>
    <t>b0555347-ed88-432b-b819-22547171b9c2</t>
  </si>
  <si>
    <t>Patricia Gomes</t>
  </si>
  <si>
    <t>patricia.gomes9@email.com</t>
  </si>
  <si>
    <t>gcal_1753880711790_173_pj14jhcy</t>
  </si>
  <si>
    <t>fee2e690-a8e1-4144-85cf-8808e5d6893b</t>
  </si>
  <si>
    <t>Cliente 395</t>
  </si>
  <si>
    <t>cliente395@exemplo.com</t>
  </si>
  <si>
    <t>R$ 142,00</t>
  </si>
  <si>
    <t>gcal_1753880711622_172_1f8dcsp4</t>
  </si>
  <si>
    <t>c3a5ede9-d359-4707-a637-69a496f51d96</t>
  </si>
  <si>
    <t>Cliente 574</t>
  </si>
  <si>
    <t>cliente574@exemplo.com</t>
  </si>
  <si>
    <t>gcal_1753880711446_171_inykg8va</t>
  </si>
  <si>
    <t>f4e9bc95-e477-4abf-954b-4a23ca91b5bd</t>
  </si>
  <si>
    <t>Cliente 349</t>
  </si>
  <si>
    <t>cliente349@exemplo.com</t>
  </si>
  <si>
    <t>gcal_1753880711278_170_yhb23cte</t>
  </si>
  <si>
    <t>ed1f9f3c-6202-47b3-ade2-b4a588a2b92a</t>
  </si>
  <si>
    <t>Cliente 653</t>
  </si>
  <si>
    <t>cliente653@exemplo.com</t>
  </si>
  <si>
    <t>gcal_1753880711117_169_fmuga7g8</t>
  </si>
  <si>
    <t>4e93c52d-245e-431f-a8de-bf04f87af806</t>
  </si>
  <si>
    <t>Cliente 445</t>
  </si>
  <si>
    <t>cliente445@exemplo.com</t>
  </si>
  <si>
    <t>gcal_1753880710948_168_8ykhu09u</t>
  </si>
  <si>
    <t>ce42d032-5339-4092-b8f7-b21345417db1</t>
  </si>
  <si>
    <t>Evento importado do Google Calendar: Avaliação Física</t>
  </si>
  <si>
    <t>gcal_1753880710780_167_8rdmlr57</t>
  </si>
  <si>
    <t>7de82fc6-709e-47f8-b888-dc5576429c50</t>
  </si>
  <si>
    <t>Camila Lopes</t>
  </si>
  <si>
    <t>camila.lopes15@email.com</t>
  </si>
  <si>
    <t>gcal_1753880710608_166_6ruuf47d</t>
  </si>
  <si>
    <t>bb095a7a-18e5-4a9d-b6cf-d2fc538d156d</t>
  </si>
  <si>
    <t>Cliente 546</t>
  </si>
  <si>
    <t>cliente546@exemplo.com</t>
  </si>
  <si>
    <t>gcal_1753880710436_165_kx4yrro0</t>
  </si>
  <si>
    <t>d6062a4b-be53-417c-9609-2724ab1b0c9d</t>
  </si>
  <si>
    <t>Diego Silva</t>
  </si>
  <si>
    <t>diego.silva16@email.com</t>
  </si>
  <si>
    <t>R$ 145,00</t>
  </si>
  <si>
    <t>gcal_1753880710255_164_ar2dq959</t>
  </si>
  <si>
    <t>4cfd43c2-dae7-4af5-8b5e-d3f5f081d265</t>
  </si>
  <si>
    <t>Cliente 650</t>
  </si>
  <si>
    <t>cliente650@exemplo.com</t>
  </si>
  <si>
    <t>gcal_1753880710071_163_rx6a279l</t>
  </si>
  <si>
    <t>0ba8b979-7790-4748-982e-ee4a1a33d9bd</t>
  </si>
  <si>
    <t>Cliente 338</t>
  </si>
  <si>
    <t>cliente338@exemplo.com</t>
  </si>
  <si>
    <t>gcal_1753880709882_162_tpcpgxfy</t>
  </si>
  <si>
    <t>e4813aed-c29e-4d47-9064-0889287c5dfa</t>
  </si>
  <si>
    <t>Cliente 384</t>
  </si>
  <si>
    <t>cliente384@exemplo.com</t>
  </si>
  <si>
    <t>Evento importado do Google Calendar: Consultoria Jurídica</t>
  </si>
  <si>
    <t>gcal_1753880709709_161_giesq65d</t>
  </si>
  <si>
    <t>62a7ebb9-43dd-40f4-9744-fb3c286e8a0f</t>
  </si>
  <si>
    <t>Cliente 803</t>
  </si>
  <si>
    <t>cliente803@exemplo.com</t>
  </si>
  <si>
    <t>gcal_1753880709541_160_pfsoaip6</t>
  </si>
  <si>
    <t>6ebee56a-a952-4a14-b456-3c19d2783480</t>
  </si>
  <si>
    <t>joão.silva80@email.com</t>
  </si>
  <si>
    <t>gcal_1753880709377_159_np9a67iy</t>
  </si>
  <si>
    <t>448ecbf1-0f2a-43bb-9591-b98d8e37f711</t>
  </si>
  <si>
    <t>Cliente 786</t>
  </si>
  <si>
    <t>cliente786@exemplo.com</t>
  </si>
  <si>
    <t>gcal_1753880709195_158_u2gqnp55</t>
  </si>
  <si>
    <t>b6bcb86c-c923-415e-80c0-4121956f9fbe</t>
  </si>
  <si>
    <t>Cliente 540</t>
  </si>
  <si>
    <t>cliente540@exemplo.com</t>
  </si>
  <si>
    <t>R$ 132,00</t>
  </si>
  <si>
    <t>gcal_1753880709028_157_g744dblh</t>
  </si>
  <si>
    <t>e825a9de-7f20-4449-957d-d77bdeea701e</t>
  </si>
  <si>
    <t>Cliente 3</t>
  </si>
  <si>
    <t>cliente59@test.com</t>
  </si>
  <si>
    <t>gcal_1753880708855_156_jmb9q4jp</t>
  </si>
  <si>
    <t>c43c3475-e824-4379-820f-603358cac7f0</t>
  </si>
  <si>
    <t>Cliente 418</t>
  </si>
  <si>
    <t>cliente418@exemplo.com</t>
  </si>
  <si>
    <t>R$ 135,00</t>
  </si>
  <si>
    <t>gcal_1753880708678_155_6wr8itki</t>
  </si>
  <si>
    <t>26185a0b-b014-4cbd-a52f-cc4a68502e3e</t>
  </si>
  <si>
    <t>Cliente 420</t>
  </si>
  <si>
    <t>cliente420@exemplo.com</t>
  </si>
  <si>
    <t>gcal_1753880708509_154_c93gcpoc</t>
  </si>
  <si>
    <t>9ae1b4e9-5fa4-4f8a-bf36-850bfb75b098</t>
  </si>
  <si>
    <t>Cliente 612</t>
  </si>
  <si>
    <t>cliente612@exemplo.com</t>
  </si>
  <si>
    <t>gcal_1753880708348_153_vix7cbeb</t>
  </si>
  <si>
    <t>63507b9f-9a75-41ba-a9fa-784d7ce4de5b</t>
  </si>
  <si>
    <t>Cliente 399</t>
  </si>
  <si>
    <t>cliente399@exemplo.com</t>
  </si>
  <si>
    <t>gcal_1753880708179_152_igonu8l6</t>
  </si>
  <si>
    <t>d73044a6-198a-4816-a6ad-492f81ed8f3a</t>
  </si>
  <si>
    <t>roberto.almeida78@email.com</t>
  </si>
  <si>
    <t>gcal_1753880708025_151_o976aaay</t>
  </si>
  <si>
    <t>2c278365-0119-4133-b708-35ebefc92688</t>
  </si>
  <si>
    <t>cliente22@test.com</t>
  </si>
  <si>
    <t>gcal_1753880707848_150_4tng9qe1</t>
  </si>
  <si>
    <t>eeb13809-c033-40e8-918d-711e111ae9e4</t>
  </si>
  <si>
    <t>Cliente 341</t>
  </si>
  <si>
    <t>cliente341@exemplo.com</t>
  </si>
  <si>
    <t>gcal_1753880707665_149_vfbkg53o</t>
  </si>
  <si>
    <t>2b6ddcfd-a4be-42b9-bccd-aa17abbf0e9c</t>
  </si>
  <si>
    <t>cliente44@test.com</t>
  </si>
  <si>
    <t>gcal_1753880707510_148_me6fttu1</t>
  </si>
  <si>
    <t>86f69ab9-e4c6-46a9-ac60-908ea0fc4ba0</t>
  </si>
  <si>
    <t>Cliente 531</t>
  </si>
  <si>
    <t>cliente531@exemplo.com</t>
  </si>
  <si>
    <t>gcal_1753880707336_147_hm93v04m</t>
  </si>
  <si>
    <t>09277799-a950-4106-be07-aeaeca69471a</t>
  </si>
  <si>
    <t>Cliente 500</t>
  </si>
  <si>
    <t>cliente500@exemplo.com</t>
  </si>
  <si>
    <t>gcal_1753880707169_146_70yf2kl1</t>
  </si>
  <si>
    <t>715bdfb9-2037-450e-ba32-949cc9f50740</t>
  </si>
  <si>
    <t>Cliente 389</t>
  </si>
  <si>
    <t>cliente389@exemplo.com</t>
  </si>
  <si>
    <t>gcal_1753880707008_145_mzw7o3tq</t>
  </si>
  <si>
    <t>73d417e2-6efa-42a2-9bca-dd39bd2fe1bf</t>
  </si>
  <si>
    <t>Cliente 746</t>
  </si>
  <si>
    <t>cliente746@exemplo.com</t>
  </si>
  <si>
    <t>gcal_1753880706828_144_suz4bkzb</t>
  </si>
  <si>
    <t>9ede404c-57a8-4229-8ea5-87747bb4a836</t>
  </si>
  <si>
    <t>cliente42@test.com</t>
  </si>
  <si>
    <t>gcal_1753880706619_143_dqqccgkj</t>
  </si>
  <si>
    <t>2f214229-3a5a-4095-8619-fdb6a2623888</t>
  </si>
  <si>
    <t>Cliente 415</t>
  </si>
  <si>
    <t>cliente415@exemplo.com</t>
  </si>
  <si>
    <t>gcal_1753880706462_142_42z6nf0i</t>
  </si>
  <si>
    <t>384ad738-2d4b-440b-9b13-95f1346c11e0</t>
  </si>
  <si>
    <t>Cliente 10</t>
  </si>
  <si>
    <t>cliente82@test.com</t>
  </si>
  <si>
    <t>R$ 111,00</t>
  </si>
  <si>
    <t>gcal_1753880706303_141_z6gxsd4s</t>
  </si>
  <si>
    <t>b124a3af-6fb2-46ea-b823-457f7eb93a51</t>
  </si>
  <si>
    <t>Cliente 719</t>
  </si>
  <si>
    <t>cliente719@exemplo.com</t>
  </si>
  <si>
    <t>gcal_1753880706113_140_saueg94w</t>
  </si>
  <si>
    <t>677531f5-93b7-4307-9071-930b26dc1ed8</t>
  </si>
  <si>
    <t>Cliente 826</t>
  </si>
  <si>
    <t>cliente826@exemplo.com</t>
  </si>
  <si>
    <t>R$ 127,00</t>
  </si>
  <si>
    <t>gcal_1753880705929_139_y0ht7jdl</t>
  </si>
  <si>
    <t>71aa8322-dd60-489d-a136-5f4bcb9d9c05</t>
  </si>
  <si>
    <t>Cliente 5</t>
  </si>
  <si>
    <t>cliente72@test.com</t>
  </si>
  <si>
    <t>gcal_1753880705761_138_wbmn6fk1</t>
  </si>
  <si>
    <t>3d21a459-2a68-4025-9798-1a63801f35de</t>
  </si>
  <si>
    <t>Cliente 465</t>
  </si>
  <si>
    <t>cliente465@exemplo.com</t>
  </si>
  <si>
    <t>gcal_1753880705597_137_oo0cw2kr</t>
  </si>
  <si>
    <t>37de9909-c1de-4bb6-8e90-234b5974d7e3</t>
  </si>
  <si>
    <t>Cliente 582</t>
  </si>
  <si>
    <t>cliente582@exemplo.com</t>
  </si>
  <si>
    <t>gcal_1753880705427_136_772pdls4</t>
  </si>
  <si>
    <t>e5b4c9c3-7c4e-486e-b82e-f3cbdc443a9d</t>
  </si>
  <si>
    <t>Cliente 559</t>
  </si>
  <si>
    <t>cliente559@exemplo.com</t>
  </si>
  <si>
    <t>R$ 146,00</t>
  </si>
  <si>
    <t>gcal_1753880705269_135_36ha90hh</t>
  </si>
  <si>
    <t>7e27a82b-71e6-4855-9f38-fcecc7418317</t>
  </si>
  <si>
    <t>gcal_1753880705101_134_xlym19d9</t>
  </si>
  <si>
    <t>06fda004-b9ce-44bf-9117-97a131e13724</t>
  </si>
  <si>
    <t>Cristina Carvalho</t>
  </si>
  <si>
    <t>cristina.carvalho93@email.com</t>
  </si>
  <si>
    <t>gcal_1753880704932_133_mw1c1xsw</t>
  </si>
  <si>
    <t>0da581ba-bfc6-488f-888f-b2d14ab0af40</t>
  </si>
  <si>
    <t>Cliente 691</t>
  </si>
  <si>
    <t>cliente691@exemplo.com</t>
  </si>
  <si>
    <t>gcal_1753880704766_132_wcnawcm7</t>
  </si>
  <si>
    <t>6583bc35-59a8-4a01-9a0e-774038165914</t>
  </si>
  <si>
    <t>Cliente 592</t>
  </si>
  <si>
    <t>cliente592@exemplo.com</t>
  </si>
  <si>
    <t>gcal_1753880704608_131_dyz4zi6n</t>
  </si>
  <si>
    <t>d14b44a5-8f31-4106-846e-d6ad715d8b8f</t>
  </si>
  <si>
    <t>Cliente 667</t>
  </si>
  <si>
    <t>cliente667@exemplo.com</t>
  </si>
  <si>
    <t>gcal_1753880704440_130_f6n3n916</t>
  </si>
  <si>
    <t>1ceecb7e-bd90-41d9-92a6-9ec8efc28ed2</t>
  </si>
  <si>
    <t>cliente60@test.com</t>
  </si>
  <si>
    <t>gcal_1753880704273_129_addw4j1w</t>
  </si>
  <si>
    <t>2dcf37b0-112e-42c0-8c7e-3b6cadc1be34</t>
  </si>
  <si>
    <t>Juliana Ferreira</t>
  </si>
  <si>
    <t>juliana.ferreira85@email.com</t>
  </si>
  <si>
    <t>gcal_1753880704096_128_ik3odu28</t>
  </si>
  <si>
    <t>71840f50-4a94-48e2-a05e-27cd8bb2ddab</t>
  </si>
  <si>
    <t>Cliente 742</t>
  </si>
  <si>
    <t>cliente742@exemplo.com</t>
  </si>
  <si>
    <t>gcal_1753880703899_127_z4517qxh</t>
  </si>
  <si>
    <t>9abe2423-0878-45b8-b64c-b7bde1f70bc1</t>
  </si>
  <si>
    <t>Cliente 731</t>
  </si>
  <si>
    <t>cliente731@exemplo.com</t>
  </si>
  <si>
    <t>gcal_1753880703723_126_k3u0yqk7</t>
  </si>
  <si>
    <t>39158508-c90a-4966-99d5-0f01388a94af</t>
  </si>
  <si>
    <t>Cliente 890</t>
  </si>
  <si>
    <t>cliente890@exemplo.com</t>
  </si>
  <si>
    <t>R$ 106,00</t>
  </si>
  <si>
    <t>gcal_1753880703546_125_q1kmsf8r</t>
  </si>
  <si>
    <t>0d2f87ee-5972-4ad6-b62d-9dafaaca2ef0</t>
  </si>
  <si>
    <t>Cliente 424</t>
  </si>
  <si>
    <t>cliente424@exemplo.com</t>
  </si>
  <si>
    <t>gcal_1753880703388_124_t91ay7l1</t>
  </si>
  <si>
    <t>8b807e2f-9219-4329-b8d7-cf72fe3bae8f</t>
  </si>
  <si>
    <t>ana.souza35@email.com</t>
  </si>
  <si>
    <t>gcal_1753880703214_123_svtsiwtw</t>
  </si>
  <si>
    <t>7814a3e8-cd67-419a-a086-9990ecb54b4c</t>
  </si>
  <si>
    <t>Cliente 718</t>
  </si>
  <si>
    <t>cliente718@exemplo.com</t>
  </si>
  <si>
    <t>gcal_1753880703050_122_woie9447</t>
  </si>
  <si>
    <t>bef7d58c-3a2e-495b-accb-70e65a0a6dfc</t>
  </si>
  <si>
    <t>Cliente 641</t>
  </si>
  <si>
    <t>cliente641@exemplo.com</t>
  </si>
  <si>
    <t>gcal_1753880702893_121_hxc6exob</t>
  </si>
  <si>
    <t>5d588fd6-fb1a-49e5-9bc9-8e152ea15a53</t>
  </si>
  <si>
    <t>Cliente 593</t>
  </si>
  <si>
    <t>cliente593@exemplo.com</t>
  </si>
  <si>
    <t>gcal_1753880702725_120_ble4sb5g</t>
  </si>
  <si>
    <t>633442ea-7c37-46a5-b9e0-f62046a47f2c</t>
  </si>
  <si>
    <t>Cliente 858</t>
  </si>
  <si>
    <t>cliente858@exemplo.com</t>
  </si>
  <si>
    <t>gcal_1753880702544_119_lxxxqt8b</t>
  </si>
  <si>
    <t>8e97a1f7-5bb6-4516-a18c-9e2fa4d3c6a4</t>
  </si>
  <si>
    <t>cliente39@test.com</t>
  </si>
  <si>
    <t>R$ 120,00</t>
  </si>
  <si>
    <t>gcal_1753880702384_118_y8mnj5ch</t>
  </si>
  <si>
    <t>357a0308-a3cd-4c14-a474-681831b1b3bf</t>
  </si>
  <si>
    <t>Cliente 416</t>
  </si>
  <si>
    <t>cliente416@exemplo.com</t>
  </si>
  <si>
    <t>gcal_1753880702218_117_qlbcu1bs</t>
  </si>
  <si>
    <t>33518fce-28e6-4d97-9030-a744e86900d2</t>
  </si>
  <si>
    <t>cliente17@test.com</t>
  </si>
  <si>
    <t>gcal_1753880702048_116_48tprx99</t>
  </si>
  <si>
    <t>97dc99dd-2cef-409f-84a1-d8b64e1e4c9f</t>
  </si>
  <si>
    <t>Cliente 506</t>
  </si>
  <si>
    <t>cliente506@exemplo.com</t>
  </si>
  <si>
    <t>gcal_1753880701879_115_6gllc2mb</t>
  </si>
  <si>
    <t>3edb488f-9b9f-4166-ac40-f69abf17c6eb</t>
  </si>
  <si>
    <t>Cliente 372</t>
  </si>
  <si>
    <t>cliente372@exemplo.com</t>
  </si>
  <si>
    <t>gcal_1753880701708_114_5t8nuep6</t>
  </si>
  <si>
    <t>69775293-8f3d-4de4-b188-9b215366abaf</t>
  </si>
  <si>
    <t>leonardo.martins60@email.com</t>
  </si>
  <si>
    <t>gcal_1753880701540_113_4m6durah</t>
  </si>
  <si>
    <t>af25ee6a-70bb-4192-85e3-18b784d084b4</t>
  </si>
  <si>
    <t>ricardo.lima40@email.com</t>
  </si>
  <si>
    <t>gcal_1753880701374_112_y3oka99s</t>
  </si>
  <si>
    <t>ebb0d21d-8a58-4a30-a1df-921a024a8748</t>
  </si>
  <si>
    <t>Cliente 715</t>
  </si>
  <si>
    <t>cliente715@exemplo.com</t>
  </si>
  <si>
    <t>gcal_1753880701206_111_kh245emq</t>
  </si>
  <si>
    <t>a026def2-9542-453e-80a5-4b9301608b37</t>
  </si>
  <si>
    <t>Marcos Costa</t>
  </si>
  <si>
    <t>marcos.costa90@email.com</t>
  </si>
  <si>
    <t>R$ 122,00</t>
  </si>
  <si>
    <t>gcal_1753880701024_110_847379s9</t>
  </si>
  <si>
    <t>9a637a82-4125-48c2-aab0-25c6010cc68c</t>
  </si>
  <si>
    <t>Cliente 897</t>
  </si>
  <si>
    <t>cliente897@exemplo.com</t>
  </si>
  <si>
    <t>gcal_1753880700859_109_sflcd4lw</t>
  </si>
  <si>
    <t>59d9e241-d0e1-44c2-9219-af94a6921a60</t>
  </si>
  <si>
    <t>Cliente 390</t>
  </si>
  <si>
    <t>cliente390@exemplo.com</t>
  </si>
  <si>
    <t>gcal_1753880700701_108_1vb7dqtm</t>
  </si>
  <si>
    <t>a771e5a3-2f5f-4d7f-a0fe-8aa2d9cd8183</t>
  </si>
  <si>
    <t>Cliente 325</t>
  </si>
  <si>
    <t>cliente325@exemplo.com</t>
  </si>
  <si>
    <t>gcal_1753880700542_107_ysubdsfu</t>
  </si>
  <si>
    <t>2d2d26dd-b2a3-4c2e-b54c-b4991a6373dd</t>
  </si>
  <si>
    <t>cliente90@test.com</t>
  </si>
  <si>
    <t>gcal_1753880700378_106_kw86p2nl</t>
  </si>
  <si>
    <t>cbb29f0f-7c39-4f51-bc66-a4b9c3961950</t>
  </si>
  <si>
    <t>Cliente 439</t>
  </si>
  <si>
    <t>cliente439@exemplo.com</t>
  </si>
  <si>
    <t>gcal_1753880700199_105_a3pgepha</t>
  </si>
  <si>
    <t>2da1bde7-e11a-4092-b74f-a378f98b2cd9</t>
  </si>
  <si>
    <t>gcal_1753880700027_104_m9695hux</t>
  </si>
  <si>
    <t>5c52ffaa-9ad2-400e-ae38-ebff76c1fdc8</t>
  </si>
  <si>
    <t>Cliente 515</t>
  </si>
  <si>
    <t>cliente515@exemplo.com</t>
  </si>
  <si>
    <t>gcal_1753880699860_103_hm4l19kj</t>
  </si>
  <si>
    <t>f3251dc9-da2a-4d90-ba2a-2a521b08c685</t>
  </si>
  <si>
    <t>Cliente 583</t>
  </si>
  <si>
    <t>cliente583@exemplo.com</t>
  </si>
  <si>
    <t>gcal_1753880699682_102_c5erdmmr</t>
  </si>
  <si>
    <t>d105d21d-4f75-48bb-b6a3-6fa9cbaef59f</t>
  </si>
  <si>
    <t>gcal_1753880699498_101_5lcr4ucg</t>
  </si>
  <si>
    <t>13dd10bb-c048-46a8-a279-5175a7f95a06</t>
  </si>
  <si>
    <t>Cliente 722</t>
  </si>
  <si>
    <t>cliente722@exemplo.com</t>
  </si>
  <si>
    <t>gcal_1753880699316_100_yzyghrx0</t>
  </si>
  <si>
    <t>c463087a-ea98-4163-b685-73dbd591bed2</t>
  </si>
  <si>
    <t>patricia.gomes41@email.com</t>
  </si>
  <si>
    <t>gcal_1753880699135_99_ry381wyq</t>
  </si>
  <si>
    <t>44836963-b8a6-45b3-b990-e5cd83f1bb6f</t>
  </si>
  <si>
    <t>Cliente 607</t>
  </si>
  <si>
    <t>cliente607@exemplo.com</t>
  </si>
  <si>
    <t>gcal_1753880698977_98_61oy72ae</t>
  </si>
  <si>
    <t>2f55e433-d573-41f2-8b4a-92f7ce5b3a1b</t>
  </si>
  <si>
    <t>Cliente 700</t>
  </si>
  <si>
    <t>cliente700@exemplo.com</t>
  </si>
  <si>
    <t>gcal_1753880698802_97_ekqd8udc</t>
  </si>
  <si>
    <t>076fec80-70cd-49ab-abcd-75d84b9d3169</t>
  </si>
  <si>
    <t>Cliente 804</t>
  </si>
  <si>
    <t>cliente804@exemplo.com</t>
  </si>
  <si>
    <t>gcal_1753880698630_96_4r4zeez9</t>
  </si>
  <si>
    <t>20fe3df8-afa0-4548-acf6-49de54426bda</t>
  </si>
  <si>
    <t>Cliente 865</t>
  </si>
  <si>
    <t>cliente865@exemplo.com</t>
  </si>
  <si>
    <t>gcal_1753880698468_95_xtnsj7s8</t>
  </si>
  <si>
    <t>6d11269c-6af9-4f22-91c0-b5da7473b818</t>
  </si>
  <si>
    <t>Cliente 860</t>
  </si>
  <si>
    <t>cliente860@exemplo.com</t>
  </si>
  <si>
    <t>gcal_1753880698310_94_71tazujq</t>
  </si>
  <si>
    <t>9052a910-36fe-42b4-886b-1f9326592a05</t>
  </si>
  <si>
    <t>ana.souza115@email.com</t>
  </si>
  <si>
    <t>gcal_1753880698136_93_ppa0hk8r</t>
  </si>
  <si>
    <t>53e65517-28cd-4e61-9a27-a8d199cfd4be</t>
  </si>
  <si>
    <t>Beatriz Pereira</t>
  </si>
  <si>
    <t>beatriz.pereira71@email.com</t>
  </si>
  <si>
    <t>gcal_1753880697966_92_xzcbhynv</t>
  </si>
  <si>
    <t>fa373294-dcd8-46e3-bb04-5c40c3466605</t>
  </si>
  <si>
    <t>Cliente 868</t>
  </si>
  <si>
    <t>cliente868@exemplo.com</t>
  </si>
  <si>
    <t>gcal_1753880697795_91_nys5i8zp</t>
  </si>
  <si>
    <t>3a8cb942-a1c0-46c0-8878-ea996aaba21d</t>
  </si>
  <si>
    <t>Cliente 765</t>
  </si>
  <si>
    <t>cliente765@exemplo.com</t>
  </si>
  <si>
    <t>gcal_1753880697620_90_195ctvr3</t>
  </si>
  <si>
    <t>392102d8-9cfb-4ba0-968c-f3edcb5ab8bc</t>
  </si>
  <si>
    <t>gcal_1753880697463_89_9eulao3b</t>
  </si>
  <si>
    <t>da7a8867-b46f-4f3b-b823-5049e1d4467b</t>
  </si>
  <si>
    <t>Cliente 627</t>
  </si>
  <si>
    <t>cliente627@exemplo.com</t>
  </si>
  <si>
    <t>gcal_1753880697294_88_4sd2sygs</t>
  </si>
  <si>
    <t>377be17b-56b4-48a0-8c20-ccf464cf7364</t>
  </si>
  <si>
    <t>Cliente 791</t>
  </si>
  <si>
    <t>cliente791@exemplo.com</t>
  </si>
  <si>
    <t>gcal_1753880697134_87_20h7fo98</t>
  </si>
  <si>
    <t>e4e430a7-ae26-41b8-a40a-fc3a7feb01a4</t>
  </si>
  <si>
    <t>Cliente 375</t>
  </si>
  <si>
    <t>cliente375@exemplo.com</t>
  </si>
  <si>
    <t>gcal_1753880696967_86_mygy91uh</t>
  </si>
  <si>
    <t>c2893804-5acd-46cd-b98b-5b0bbf7766e5</t>
  </si>
  <si>
    <t>Cliente 787</t>
  </si>
  <si>
    <t>cliente787@exemplo.com</t>
  </si>
  <si>
    <t>gcal_1753880696799_85_mt92e3lj</t>
  </si>
  <si>
    <t>a51bd093-bc18-4724-ab16-3488ee8bfa16</t>
  </si>
  <si>
    <t>juliana.ferreira5@email.com</t>
  </si>
  <si>
    <t>gcal_1753880696630_84_jw6kvvx4</t>
  </si>
  <si>
    <t>abf1efbb-c81a-439a-a23a-910bb6702751</t>
  </si>
  <si>
    <t>gcal_1753880696464_83_2knyy5pq</t>
  </si>
  <si>
    <t>aae30387-96c0-4cb6-bf23-4006d8daf587</t>
  </si>
  <si>
    <t>paulo.martins44@email.com</t>
  </si>
  <si>
    <t>R$ 129,00</t>
  </si>
  <si>
    <t>gcal_1753880696126_82_tpyq02ne</t>
  </si>
  <si>
    <t>aeb4ff7a-b0a6-443d-bb02-7ead157c54da</t>
  </si>
  <si>
    <t>Cliente 481</t>
  </si>
  <si>
    <t>cliente481@exemplo.com</t>
  </si>
  <si>
    <t>gcal_1753880695948_81_400ixch5</t>
  </si>
  <si>
    <t>a762b9f2-6507-4d79-be16-d86448b3dbb6</t>
  </si>
  <si>
    <t>Cliente 907</t>
  </si>
  <si>
    <t>cliente907@exemplo.com</t>
  </si>
  <si>
    <t>gcal_1753880695784_80_cfecneq3</t>
  </si>
  <si>
    <t>85dad917-020d-463f-a283-ba847933e3f8</t>
  </si>
  <si>
    <t>Cliente 908</t>
  </si>
  <si>
    <t>cliente908@exemplo.com</t>
  </si>
  <si>
    <t>gcal_1753880695607_79_59l8mowm</t>
  </si>
  <si>
    <t>893529a7-c9ea-4705-9587-3e2246c77901</t>
  </si>
  <si>
    <t>Cliente 693</t>
  </si>
  <si>
    <t>cliente693@exemplo.com</t>
  </si>
  <si>
    <t>gcal_1753880695436_78_n36infcc</t>
  </si>
  <si>
    <t>2b974aea-3951-4e84-8a11-a836cdeef3a4</t>
  </si>
  <si>
    <t>Cliente 587</t>
  </si>
  <si>
    <t>cliente587@exemplo.com</t>
  </si>
  <si>
    <t>gcal_1753880695270_77_e85hdcif</t>
  </si>
  <si>
    <t>6ec06034-3aed-4f55-b946-bb9295515370</t>
  </si>
  <si>
    <t>gcal_1753880695100_76_9ydi94ip</t>
  </si>
  <si>
    <t>241b7665-afe1-491c-8370-bc85fce47257</t>
  </si>
  <si>
    <t>Cliente 404</t>
  </si>
  <si>
    <t>cliente404@exemplo.com</t>
  </si>
  <si>
    <t>gcal_1753880694935_75_kygprka8</t>
  </si>
  <si>
    <t>53f49338-c1c2-4aa2-a737-03648f900390</t>
  </si>
  <si>
    <t>cliente5@test.com</t>
  </si>
  <si>
    <t>gcal_1753880694763_74_w6m4717h</t>
  </si>
  <si>
    <t>cae4cfe9-b5d1-4e1f-88f9-604d4c3f69f5</t>
  </si>
  <si>
    <t>gcal_1753880694599_73_75bj5aj0</t>
  </si>
  <si>
    <t>c4e221af-9f37-49bd-ae21-002ab7b2b172</t>
  </si>
  <si>
    <t>Cliente 853</t>
  </si>
  <si>
    <t>cliente853@exemplo.com</t>
  </si>
  <si>
    <t>gcal_1753880694426_72_dcrgr9il</t>
  </si>
  <si>
    <t>d44973dc-7463-4e64-8c62-de2091a9bd0b</t>
  </si>
  <si>
    <t>Cliente 688</t>
  </si>
  <si>
    <t>cliente688@exemplo.com</t>
  </si>
  <si>
    <t>gcal_1753880694243_71_m8noqrlh</t>
  </si>
  <si>
    <t>c5693538-5b1e-4abb-bfb3-3aedbffb136a</t>
  </si>
  <si>
    <t>Cliente 664</t>
  </si>
  <si>
    <t>cliente664@exemplo.com</t>
  </si>
  <si>
    <t>gcal_1753880694068_70_d1c4807w</t>
  </si>
  <si>
    <t>b39d1b21-dd8d-44f9-96de-93bc64e55c85</t>
  </si>
  <si>
    <t>Cliente 668</t>
  </si>
  <si>
    <t>cliente668@exemplo.com</t>
  </si>
  <si>
    <t>gcal_1753880693906_69_wqbolpxu</t>
  </si>
  <si>
    <t>d602d5e3-f167-4ad4-9c2b-dd2162ea6130</t>
  </si>
  <si>
    <t>Cliente 396</t>
  </si>
  <si>
    <t>cliente396@exemplo.com</t>
  </si>
  <si>
    <t>gcal_1753880693718_68_8l0a2g9g</t>
  </si>
  <si>
    <t>1c655b5b-0f31-4538-b8dd-ad14a5f6188d</t>
  </si>
  <si>
    <t>Cliente 6</t>
  </si>
  <si>
    <t>cliente38@test.com</t>
  </si>
  <si>
    <t>gcal_1753880693548_67_fqm46q52</t>
  </si>
  <si>
    <t>19b11473-e0ab-4e8c-baaf-b0797a3be781</t>
  </si>
  <si>
    <t>R$ 144,00</t>
  </si>
  <si>
    <t>gcal_1753880693378_66_7rtl2blq</t>
  </si>
  <si>
    <t>1a31b946-276a-43e4-bfe6-db6fded10791</t>
  </si>
  <si>
    <t>Cliente 487</t>
  </si>
  <si>
    <t>cliente487@exemplo.com</t>
  </si>
  <si>
    <t>R$ 136,00</t>
  </si>
  <si>
    <t>gcal_1753880693200_65_1lsx8326</t>
  </si>
  <si>
    <t>ee02fd7c-4c2f-4c2a-bba7-894013943041</t>
  </si>
  <si>
    <t>Cliente 883</t>
  </si>
  <si>
    <t>cliente883@exemplo.com</t>
  </si>
  <si>
    <t>gcal_1753880693034_64_whwz8k5g</t>
  </si>
  <si>
    <t>f60a258e-5f25-4e97-b71b-7da0cb83434e</t>
  </si>
  <si>
    <t>Cliente 522</t>
  </si>
  <si>
    <t>cliente522@exemplo.com</t>
  </si>
  <si>
    <t>gcal_1753880692862_63_rxmg0i5t</t>
  </si>
  <si>
    <t>177265f8-dff8-479f-8471-99c1a2586e4d</t>
  </si>
  <si>
    <t>Cliente 580</t>
  </si>
  <si>
    <t>cliente580@exemplo.com</t>
  </si>
  <si>
    <t>gcal_1753880692689_62_sm2jbd2v</t>
  </si>
  <si>
    <t>e2c5e278-8951-4bdb-92b5-fcd95380ad8b</t>
  </si>
  <si>
    <t>Cliente 486</t>
  </si>
  <si>
    <t>cliente486@exemplo.com</t>
  </si>
  <si>
    <t>gcal_1753880692522_61_r5wzlnm9</t>
  </si>
  <si>
    <t>a926a593-7a9d-448a-bfc0-332a9dc3d3dc</t>
  </si>
  <si>
    <t>Cliente 805</t>
  </si>
  <si>
    <t>cliente805@exemplo.com</t>
  </si>
  <si>
    <t>gcal_1753880692349_60_ecy3nuc4</t>
  </si>
  <si>
    <t>87f78aad-afb9-4ac1-94ee-8d9659d20287</t>
  </si>
  <si>
    <t>Cliente 895</t>
  </si>
  <si>
    <t>cliente895@exemplo.com</t>
  </si>
  <si>
    <t>gcal_1753880692173_59_mg6c7oqw</t>
  </si>
  <si>
    <t>774ff8ba-d4c2-4a0b-bb48-f9ebdae85ce6</t>
  </si>
  <si>
    <t>Cliente 906</t>
  </si>
  <si>
    <t>cliente906@exemplo.com</t>
  </si>
  <si>
    <t>gcal_1753880691998_58_iu8bajcr</t>
  </si>
  <si>
    <t>bca27990-a865-4f76-a1f3-ff599feadc6a</t>
  </si>
  <si>
    <t>Cliente 632</t>
  </si>
  <si>
    <t>cliente632@exemplo.com</t>
  </si>
  <si>
    <t>gcal_1753880691832_57_j6nprikx</t>
  </si>
  <si>
    <t>5d3216bb-1cd7-478f-9704-3a18c5f944b8</t>
  </si>
  <si>
    <t>Cliente 361</t>
  </si>
  <si>
    <t>cliente361@exemplo.com</t>
  </si>
  <si>
    <t>gcal_1753880691654_56_wquh2g07</t>
  </si>
  <si>
    <t>8ef2e902-cbfa-4e17-8c08-f941ba8c3d7b</t>
  </si>
  <si>
    <t>Cliente 335</t>
  </si>
  <si>
    <t>cliente335@exemplo.com</t>
  </si>
  <si>
    <t>gcal_1753880691485_55_v0o92p6z</t>
  </si>
  <si>
    <t>c184a4a3-8cbe-42e5-b5c1-a75341d426d6</t>
  </si>
  <si>
    <t>Cliente 617</t>
  </si>
  <si>
    <t>cliente617@exemplo.com</t>
  </si>
  <si>
    <t>gcal_1753880691327_54_y4uppkwi</t>
  </si>
  <si>
    <t>3cfe4f3a-7b20-4c41-9bd8-175ce0218e92</t>
  </si>
  <si>
    <t>gcal_1753880691156_53_g09jckdw</t>
  </si>
  <si>
    <t>422f7a63-a98b-4f41-b97e-24c95180b160</t>
  </si>
  <si>
    <t>Cliente 377</t>
  </si>
  <si>
    <t>cliente377@exemplo.com</t>
  </si>
  <si>
    <t>gcal_1753880690972_52_yuhxb78f</t>
  </si>
  <si>
    <t>691c377b-dcdc-41bc-854c-ddd045d4b2a8</t>
  </si>
  <si>
    <t>Cliente 899</t>
  </si>
  <si>
    <t>cliente899@exemplo.com</t>
  </si>
  <si>
    <t>gcal_1753880690798_51_uen9l72e</t>
  </si>
  <si>
    <t>b7e46a6d-3c2a-4d22-bd21-078e69b07936</t>
  </si>
  <si>
    <t>Cliente 331</t>
  </si>
  <si>
    <t>cliente331@exemplo.com</t>
  </si>
  <si>
    <t>gcal_1753880690619_50_uq2k74qf</t>
  </si>
  <si>
    <t>c2cfff16-ad87-4810-9292-d8b562ede71e</t>
  </si>
  <si>
    <t>Cliente 881</t>
  </si>
  <si>
    <t>cliente881@exemplo.com</t>
  </si>
  <si>
    <t>gcal_1753880690445_49_ucsujiks</t>
  </si>
  <si>
    <t>61b5a37f-9508-4149-8a0b-8e0bbbda0840</t>
  </si>
  <si>
    <t>cliente18@test.com</t>
  </si>
  <si>
    <t>gcal_1753880690277_48_czr7azhu</t>
  </si>
  <si>
    <t>e7016e6b-e6c0-40be-b7fc-72be21913ef8</t>
  </si>
  <si>
    <t>Cliente 845</t>
  </si>
  <si>
    <t>cliente845@exemplo.com</t>
  </si>
  <si>
    <t>gcal_1753880690105_47_p4y4awy7</t>
  </si>
  <si>
    <t>b8190514-779b-402f-ac6d-1293e06bcf7d</t>
  </si>
  <si>
    <t>Cliente 839</t>
  </si>
  <si>
    <t>cliente839@exemplo.com</t>
  </si>
  <si>
    <t>gcal_1753880689922_46_cavoj7a3</t>
  </si>
  <si>
    <t>3fa94609-ec6a-4217-8ee5-fc3d000dcaf3</t>
  </si>
  <si>
    <t>marcos.costa42@email.com</t>
  </si>
  <si>
    <t>gcal_1753880689754_45_qyokg8p7</t>
  </si>
  <si>
    <t>be49c9ff-d0ce-42e7-9fa8-3f105246c2d0</t>
  </si>
  <si>
    <t>gcal_1753880689585_44_3vq9ps3o</t>
  </si>
  <si>
    <t>a628521a-4e4c-47f1-9a50-81b36727b4e5</t>
  </si>
  <si>
    <t>Cliente 685</t>
  </si>
  <si>
    <t>cliente685@exemplo.com</t>
  </si>
  <si>
    <t>gcal_1753880689402_43_e3xt7g62</t>
  </si>
  <si>
    <t>3892c3f3-89fd-452e-a154-b5d339cebc2a</t>
  </si>
  <si>
    <t>Cliente 440</t>
  </si>
  <si>
    <t>cliente440@exemplo.com</t>
  </si>
  <si>
    <t>gcal_1753880689227_42_9khzxw80</t>
  </si>
  <si>
    <t>a967946b-eec2-49f6-839a-5eef4cd45032</t>
  </si>
  <si>
    <t>Cliente 788</t>
  </si>
  <si>
    <t>cliente788@exemplo.com</t>
  </si>
  <si>
    <t>gcal_1753880689058_41_s1qtwcqo</t>
  </si>
  <si>
    <t>650fc3e4-045c-42b9-8b9f-9cca11b84175</t>
  </si>
  <si>
    <t>Cliente 492</t>
  </si>
  <si>
    <t>cliente492@exemplo.com</t>
  </si>
  <si>
    <t>gcal_1753880688881_40_d511l3e8</t>
  </si>
  <si>
    <t>41ccdb3f-43b8-4e4b-902c-ee2ffe48e3f9</t>
  </si>
  <si>
    <t>Cliente 794</t>
  </si>
  <si>
    <t>cliente794@exemplo.com</t>
  </si>
  <si>
    <t>gcal_1753880688712_39_1jjrmsgf</t>
  </si>
  <si>
    <t>747b316e-6ec3-4595-88f0-941e59328352</t>
  </si>
  <si>
    <t>gcal_1753880688538_38_6pz1ldju</t>
  </si>
  <si>
    <t>48bc5a27-ff60-4f79-b61a-e23cd639eb0a</t>
  </si>
  <si>
    <t>Cliente 308</t>
  </si>
  <si>
    <t>cliente308@exemplo.com</t>
  </si>
  <si>
    <t>gcal_1753880688372_37_2bueypqb</t>
  </si>
  <si>
    <t>9ea5e5d6-1a95-4a8a-bd37-f166fb7b5b5e</t>
  </si>
  <si>
    <t>Cliente 747</t>
  </si>
  <si>
    <t>cliente747@exemplo.com</t>
  </si>
  <si>
    <t>gcal_1753880688196_36_cum26m0b</t>
  </si>
  <si>
    <t>74fb1129-5cf2-47c6-b448-7198569af725</t>
  </si>
  <si>
    <t>diego.silva48@email.com</t>
  </si>
  <si>
    <t>gcal_1753880688022_35_lguqbzy1</t>
  </si>
  <si>
    <t>fcf69eb1-97c0-4f74-bb07-22e0aa279257</t>
  </si>
  <si>
    <t>gcal_1753880687856_34_ubkitafl</t>
  </si>
  <si>
    <t>9f7ce1db-bb2b-43c5-af5c-3b67397d4d70</t>
  </si>
  <si>
    <t>Cliente 761</t>
  </si>
  <si>
    <t>cliente761@exemplo.com</t>
  </si>
  <si>
    <t>gcal_1753880687680_33_zdghckin</t>
  </si>
  <si>
    <t>7991c5d6-fb9c-412f-bec8-9c5418886cc0</t>
  </si>
  <si>
    <t>gcal_1753880687490_32_dsk36lo2</t>
  </si>
  <si>
    <t>8bdbb533-0122-4f1e-b45f-0ebc22bd6fe0</t>
  </si>
  <si>
    <t>Cliente 337</t>
  </si>
  <si>
    <t>cliente337@exemplo.com</t>
  </si>
  <si>
    <t>gcal_1753880687328_31_8xkan6xs</t>
  </si>
  <si>
    <t>7297e206-e258-42fb-9e72-8b462094682d</t>
  </si>
  <si>
    <t>Cliente 728</t>
  </si>
  <si>
    <t>cliente728@exemplo.com</t>
  </si>
  <si>
    <t>gcal_1753880687146_30_flu9jjs5</t>
  </si>
  <si>
    <t>c8f18547-91b4-4fdf-8ba2-5d5497dfb93f</t>
  </si>
  <si>
    <t>gcal_1753880686978_29_qgp94gfj</t>
  </si>
  <si>
    <t>0046bd3e-42f0-45ab-9c52-a1915e696c69</t>
  </si>
  <si>
    <t>ricardo.lima72@email.com</t>
  </si>
  <si>
    <t>gcal_1753880686801_28_kt6zjf5f</t>
  </si>
  <si>
    <t>b78d179e-57d2-446e-a5cd-d7efa7f0cdac</t>
  </si>
  <si>
    <t>Cliente 799</t>
  </si>
  <si>
    <t>cliente799@exemplo.com</t>
  </si>
  <si>
    <t>gcal_1753880686630_27_yxfq18sk</t>
  </si>
  <si>
    <t>d83ee0bd-561b-4a4d-8341-3e1fda25501b</t>
  </si>
  <si>
    <t>Cliente 643</t>
  </si>
  <si>
    <t>cliente643@exemplo.com</t>
  </si>
  <si>
    <t>gcal_1753880686447_26_8nz5rwz4</t>
  </si>
  <si>
    <t>412e5ad1-0e31-4c63-8658-843e16a9e766</t>
  </si>
  <si>
    <t>Cliente 513</t>
  </si>
  <si>
    <t>cliente513@exemplo.com</t>
  </si>
  <si>
    <t>gcal_1753880686285_25_haekpxz8</t>
  </si>
  <si>
    <t>ba9fe722-fd25-45df-845b-e43da723ffad</t>
  </si>
  <si>
    <t>Cliente 796</t>
  </si>
  <si>
    <t>cliente796@exemplo.com</t>
  </si>
  <si>
    <t>gcal_1753880686114_24_y43lccl5</t>
  </si>
  <si>
    <t>a45ea51f-7131-445e-98f9-d6b653e3fa14</t>
  </si>
  <si>
    <t>gcal_1753880685878_23_fm4u424i</t>
  </si>
  <si>
    <t>fab5b643-677c-4e4b-807e-edcf4e262cb6</t>
  </si>
  <si>
    <t>gcal_1753880685711_22_0g6y5zbw</t>
  </si>
  <si>
    <t>627c7689-c6dc-4504-a264-028dddcb6b92</t>
  </si>
  <si>
    <t>Cliente 314</t>
  </si>
  <si>
    <t>cliente314@exemplo.com</t>
  </si>
  <si>
    <t>gcal_1753880685525_21_si3wfj2t</t>
  </si>
  <si>
    <t>ef615a90-8df6-4b11-8c02-8a915214d3fa</t>
  </si>
  <si>
    <t>Cliente 902</t>
  </si>
  <si>
    <t>cliente902@exemplo.com</t>
  </si>
  <si>
    <t>gcal_1753880685360_20_fmin2y8m</t>
  </si>
  <si>
    <t>554171ef-4009-4056-8a24-321c8655f898</t>
  </si>
  <si>
    <t>paulo.martins92@email.com</t>
  </si>
  <si>
    <t>gcal_1753880685186_19_6n27hotm</t>
  </si>
  <si>
    <t>35b9cda8-a70c-4457-aba4-142d94d50726</t>
  </si>
  <si>
    <t>Cliente 346</t>
  </si>
  <si>
    <t>cliente346@exemplo.com</t>
  </si>
  <si>
    <t>gcal_1753880685015_18_41laesv6</t>
  </si>
  <si>
    <t>1c49b36a-6f72-4890-84bc-696d2e600990</t>
  </si>
  <si>
    <t>Cliente 816</t>
  </si>
  <si>
    <t>cliente816@exemplo.com</t>
  </si>
  <si>
    <t>gcal_1753880684846_17_5nrz0bsa</t>
  </si>
  <si>
    <t>a6cd3db9-ae47-4778-9a48-c3c071e5d147</t>
  </si>
  <si>
    <t>Cliente 777</t>
  </si>
  <si>
    <t>cliente777@exemplo.com</t>
  </si>
  <si>
    <t>gcal_1753880684678_16_t4jjkg02</t>
  </si>
  <si>
    <t>c6477774-19b0-4cc6-818e-365e39efbe9b</t>
  </si>
  <si>
    <t>Cliente 755</t>
  </si>
  <si>
    <t>cliente755@exemplo.com</t>
  </si>
  <si>
    <t>gcal_1753880684515_15_zlzawunh</t>
  </si>
  <si>
    <t>7ebea1ad-d1bf-4eb7-b145-d7e38385aee2</t>
  </si>
  <si>
    <t>cliente33@test.com</t>
  </si>
  <si>
    <t>gcal_1753880684343_14_mn9puw4l</t>
  </si>
  <si>
    <t>1d060998-e542-4441-a668-530a55ea9222</t>
  </si>
  <si>
    <t>Cliente 656</t>
  </si>
  <si>
    <t>cliente656@exemplo.com</t>
  </si>
  <si>
    <t>gcal_1753880684170_13_057koj4x</t>
  </si>
  <si>
    <t>9fad847e-56c3-44fb-9b63-88a32fec27cb</t>
  </si>
  <si>
    <t>Gustavo Costa</t>
  </si>
  <si>
    <t>gustavo.costa26@email.com</t>
  </si>
  <si>
    <t>gcal_1753880684003_12_v4ri6ycd</t>
  </si>
  <si>
    <t>bf98daa1-18ec-4a26-b989-ae28438a6874</t>
  </si>
  <si>
    <t>Cliente 687</t>
  </si>
  <si>
    <t>cliente687@exemplo.com</t>
  </si>
  <si>
    <t>gcal_1753880683816_11_jrpb4n5s</t>
  </si>
  <si>
    <t>93fe3eeb-3e64-444d-971d-40f92899bfae</t>
  </si>
  <si>
    <t>Cliente 875</t>
  </si>
  <si>
    <t>cliente875@exemplo.com</t>
  </si>
  <si>
    <t>gcal_1753880683638_10_hbmzn66j</t>
  </si>
  <si>
    <t>77b17f0b-46c2-448d-a433-6463e476d6f8</t>
  </si>
  <si>
    <t>Cliente 477</t>
  </si>
  <si>
    <t>cliente477@exemplo.com</t>
  </si>
  <si>
    <t>gcal_1753880683463_9_412cz7sp</t>
  </si>
  <si>
    <t>ae4538ca-4070-4b48-939f-f99c086278ff</t>
  </si>
  <si>
    <t>Cliente 706</t>
  </si>
  <si>
    <t>cliente706@exemplo.com</t>
  </si>
  <si>
    <t>gcal_1753880683287_8_aw28smnd</t>
  </si>
  <si>
    <t>8adea15a-6fe7-4748-8d49-bf9916c228c6</t>
  </si>
  <si>
    <t>gcal_1753880683086_7_jmn3a9kk</t>
  </si>
  <si>
    <t>de68c980-9805-4aa4-af37-9e00dfaabb2f</t>
  </si>
  <si>
    <t>gcal_1753880682919_6_mjewadgl</t>
  </si>
  <si>
    <t>e17d391c-2112-4137-ae98-76521fe2e5d1</t>
  </si>
  <si>
    <t>gcal_1753880682745_5_gvnspy5i</t>
  </si>
  <si>
    <t>1dfca17f-2134-4bbb-9b32-4e85e93eb708</t>
  </si>
  <si>
    <t>gcal_1753880682558_4_wvnvyvyc</t>
  </si>
  <si>
    <t>735435f2-9cd4-4b1d-a9bc-4675b615dff0</t>
  </si>
  <si>
    <t>Cliente 713</t>
  </si>
  <si>
    <t>cliente713@exemplo.com</t>
  </si>
  <si>
    <t>gcal_1753880682377_3_w8xx3prh</t>
  </si>
  <si>
    <t>9d6469fa-26a7-4c5c-9cb6-317103091bb0</t>
  </si>
  <si>
    <t>Cliente 692</t>
  </si>
  <si>
    <t>cliente692@exemplo.com</t>
  </si>
  <si>
    <t>gcal_1753880682201_2_qonx41w5</t>
  </si>
  <si>
    <t>394a3aae-99cb-4409-a18a-c60cdda6f54a</t>
  </si>
  <si>
    <t>Cliente 738</t>
  </si>
  <si>
    <t>cliente738@exemplo.com</t>
  </si>
  <si>
    <t>gcal_1753880682029_1_p9io2yna</t>
  </si>
  <si>
    <t>e973d416-43d5-4473-adbc-153ec80e2479</t>
  </si>
  <si>
    <t>Cliente 856</t>
  </si>
  <si>
    <t>cliente856@exemplo.com</t>
  </si>
  <si>
    <t>gcal_1753880681848_0_22nyk0qa</t>
  </si>
  <si>
    <t>e30def14-b5e7-4fd3-8cb2-14104d33b22c</t>
  </si>
  <si>
    <t>Cliente 405</t>
  </si>
  <si>
    <t>cliente405@exemplo.com</t>
  </si>
  <si>
    <t>gcal_1753880597206_210_s427bm85</t>
  </si>
  <si>
    <t>b2a4316f-076b-4f02-ada6-ac4a7e9dbf50</t>
  </si>
  <si>
    <t>Cliente 639</t>
  </si>
  <si>
    <t>cliente639@exemplo.com</t>
  </si>
  <si>
    <t>gcal_1753880597206_211_cq0zcwsa</t>
  </si>
  <si>
    <t>3b42bb5a-926a-41cc-9a4d-c384b9d672ea</t>
  </si>
  <si>
    <t>cliente15@test.com</t>
  </si>
  <si>
    <t>gcal_1753880597206_212_9exb2igz</t>
  </si>
  <si>
    <t>bda01017-6821-4acd-a4b2-5ca1fc9f51b0</t>
  </si>
  <si>
    <t>Cliente 520</t>
  </si>
  <si>
    <t>cliente520@exemplo.com</t>
  </si>
  <si>
    <t>gcal_1753880597206_213_m5uvv88o</t>
  </si>
  <si>
    <t>0fe3c698-60fb-4155-b593-1b4a73b8a286</t>
  </si>
  <si>
    <t>Cliente 792</t>
  </si>
  <si>
    <t>cliente792@exemplo.com</t>
  </si>
  <si>
    <t>gcal_1753880597206_214_z015l9v5</t>
  </si>
  <si>
    <t>40fe7b01-cc6e-4ccc-b9df-d6adaf2493ed</t>
  </si>
  <si>
    <t>Fernando Alves</t>
  </si>
  <si>
    <t>fernando.alves6@email.com</t>
  </si>
  <si>
    <t>gcal_1753880597206_215_1smtfb66</t>
  </si>
  <si>
    <t>c4234a14-f778-4cfb-bfbb-f8bfcdc5e502</t>
  </si>
  <si>
    <t>Cliente 915</t>
  </si>
  <si>
    <t>cliente915@exemplo.com</t>
  </si>
  <si>
    <t>gcal_1753880597206_216_uioc02nt</t>
  </si>
  <si>
    <t>a5dceaa5-134d-4591-919a-be2e6f129169</t>
  </si>
  <si>
    <t>Cliente 536</t>
  </si>
  <si>
    <t>cliente536@exemplo.com</t>
  </si>
  <si>
    <t>gcal_1753880597206_217_nel3cce1</t>
  </si>
  <si>
    <t>edbf5d15-2607-4450-a8ef-7533cbeb2aca</t>
  </si>
  <si>
    <t>Cliente 565</t>
  </si>
  <si>
    <t>cliente565@exemplo.com</t>
  </si>
  <si>
    <t>gcal_1753880597206_218_9gm1cdkv</t>
  </si>
  <si>
    <t>e6f29116-f785-4440-ac5b-e3ea016d8d4c</t>
  </si>
  <si>
    <t>Cliente 652</t>
  </si>
  <si>
    <t>cliente652@exemplo.com</t>
  </si>
  <si>
    <t>gcal_1753880597206_219_7abbdyrn</t>
  </si>
  <si>
    <t>d9617ea4-0802-43a4-a221-8d836e5565a9</t>
  </si>
  <si>
    <t>Cliente 807</t>
  </si>
  <si>
    <t>cliente807@exemplo.com</t>
  </si>
  <si>
    <t>gcal_1753880597206_220_gz0l5npq</t>
  </si>
  <si>
    <t>ef3fa08b-54af-4f4e-be79-52476947cd6e</t>
  </si>
  <si>
    <t>gcal_1753880597206_221_7wwprltl</t>
  </si>
  <si>
    <t>7842ddd5-cb33-4a2c-a9d5-1dfca90db804</t>
  </si>
  <si>
    <t>gcal_1753880597206_222_x5hjsykm</t>
  </si>
  <si>
    <t>aa108255-c666-43f0-a3eb-1ac6754111e7</t>
  </si>
  <si>
    <t>Natalia Ferreira</t>
  </si>
  <si>
    <t>natalia.ferreira101@email.com</t>
  </si>
  <si>
    <t>gcal_1753880597206_239_bejco9fv</t>
  </si>
  <si>
    <t>3c513982-2be1-4bb6-af99-bc2cb2630f59</t>
  </si>
  <si>
    <t>Cliente 434</t>
  </si>
  <si>
    <t>cliente434@exemplo.com</t>
  </si>
  <si>
    <t>gcal_1753880597206_238_2apk3ykb</t>
  </si>
  <si>
    <t>262b7a11-186a-49cd-aabb-ed88fff5edcf</t>
  </si>
  <si>
    <t>cliente32@test.com</t>
  </si>
  <si>
    <t>gcal_1753880597206_237_5i32252v</t>
  </si>
  <si>
    <t>2e7e8963-9051-4202-ac7f-8e123d724e33</t>
  </si>
  <si>
    <t>gcal_1753880597206_236_4hjklumq</t>
  </si>
  <si>
    <t>ce0e0ff5-15e3-4eda-9887-de1382064c3d</t>
  </si>
  <si>
    <t>Cliente 603</t>
  </si>
  <si>
    <t>cliente603@exemplo.com</t>
  </si>
  <si>
    <t>gcal_1753880597206_235_3q1v9hwn</t>
  </si>
  <si>
    <t>a5f7ad29-4d49-4b5c-9fba-7345f9657f0f</t>
  </si>
  <si>
    <t>pedro.oliveira114@email.com</t>
  </si>
  <si>
    <t>gcal_1753880597206_234_ed01w5ve</t>
  </si>
  <si>
    <t>5c96cf52-d020-4276-81f4-efc0f0d9f7b1</t>
  </si>
  <si>
    <t>Cliente 825</t>
  </si>
  <si>
    <t>cliente825@exemplo.com</t>
  </si>
  <si>
    <t>gcal_1753880597206_233_70hwcs62</t>
  </si>
  <si>
    <t>23e6d0c0-ffd0-4183-a495-4042f11a37ff</t>
  </si>
  <si>
    <t>cliente3@test.com</t>
  </si>
  <si>
    <t>gcal_1753880597206_232_xjl4iow6</t>
  </si>
  <si>
    <t>df9ad2c1-8ac2-41ee-94d9-41e8bd2ecb82</t>
  </si>
  <si>
    <t>Cliente 403</t>
  </si>
  <si>
    <t>cliente403@exemplo.com</t>
  </si>
  <si>
    <t>gcal_1753880597206_223_9xq6oj7q</t>
  </si>
  <si>
    <t>15230fa9-79c2-4f74-a984-c790c82a55e7</t>
  </si>
  <si>
    <t>gcal_1753880597206_231_zhd7ec2z</t>
  </si>
  <si>
    <t>d5bee9c5-9518-4f4a-85a9-c0b3dac86d6f</t>
  </si>
  <si>
    <t>gcal_1753880597206_230_l7dtqhm9</t>
  </si>
  <si>
    <t>729aac9c-9f59-477b-9bb5-09f23bca766d</t>
  </si>
  <si>
    <t>Cliente 616</t>
  </si>
  <si>
    <t>cliente616@exemplo.com</t>
  </si>
  <si>
    <t>gcal_1753880597206_229_gkoag5vr</t>
  </si>
  <si>
    <t>bce52235-b8b4-4e2e-9217-492d8dbab454</t>
  </si>
  <si>
    <t>Cliente 562</t>
  </si>
  <si>
    <t>cliente562@exemplo.com</t>
  </si>
  <si>
    <t>gcal_1753880597206_228_mzu1gaq5</t>
  </si>
  <si>
    <t>9f0b1e7a-f5cb-46c8-b2e9-cddc0ef43c36</t>
  </si>
  <si>
    <t>Cliente 459</t>
  </si>
  <si>
    <t>cliente459@exemplo.com</t>
  </si>
  <si>
    <t>gcal_1753880597206_227_3jaz818y</t>
  </si>
  <si>
    <t>e5629fab-5566-4218-85ae-af1185cd598e</t>
  </si>
  <si>
    <t>gcal_1753880597206_226_6lzguwvy</t>
  </si>
  <si>
    <t>f3083915-5bb7-4689-9c61-029fd701f82d</t>
  </si>
  <si>
    <t>Cliente 780</t>
  </si>
  <si>
    <t>cliente780@exemplo.com</t>
  </si>
  <si>
    <t>gcal_1753880597206_225_yer7wi4e</t>
  </si>
  <si>
    <t>866028c2-ce2a-47c4-99c4-54efcea0b0ff</t>
  </si>
  <si>
    <t>fernando.alves70@email.com</t>
  </si>
  <si>
    <t>gcal_1753880597206_205_1hqo710l</t>
  </si>
  <si>
    <t>bd351315-a16f-439d-88a5-9927fc34211e</t>
  </si>
  <si>
    <t>cristina.carvalho125@email.com</t>
  </si>
  <si>
    <t>gcal_1753880597206_224_yycve65i</t>
  </si>
  <si>
    <t>cd83907d-938e-4b7c-9167-4e06d9ae3459</t>
  </si>
  <si>
    <t>Cliente 827</t>
  </si>
  <si>
    <t>cliente827@exemplo.com</t>
  </si>
  <si>
    <t>gcal_1753880597206_204_4tfex12t</t>
  </si>
  <si>
    <t>14ae1985-e78e-47ff-b21b-3fd6deb3a2e7</t>
  </si>
  <si>
    <t>Cliente 380</t>
  </si>
  <si>
    <t>cliente380@exemplo.com</t>
  </si>
  <si>
    <t>gcal_1753880597206_200_nr71h8il</t>
  </si>
  <si>
    <t>2eb120ad-7423-455b-bfea-ebddd3dc68df</t>
  </si>
  <si>
    <t>cliente34@test.com</t>
  </si>
  <si>
    <t>gcal_1753880597206_201_7gnrw2n7</t>
  </si>
  <si>
    <t>b8ff702b-b84d-4c75-800f-c84c704110e1</t>
  </si>
  <si>
    <t>Cliente 512</t>
  </si>
  <si>
    <t>cliente512@exemplo.com</t>
  </si>
  <si>
    <t>gcal_1753880597206_202_9hwntg0c</t>
  </si>
  <si>
    <t>35c44785-0fa4-4720-88f6-da8e9a27011f</t>
  </si>
  <si>
    <t>Cliente 633</t>
  </si>
  <si>
    <t>cliente633@exemplo.com</t>
  </si>
  <si>
    <t>gcal_1753880597206_203_ic5tzdyq</t>
  </si>
  <si>
    <t>b406a24b-fe25-47b1-9976-fc16b4658149</t>
  </si>
  <si>
    <t>gcal_1753880597206_206_aa1akfl3</t>
  </si>
  <si>
    <t>b69ef7d7-5556-4fc6-a3c7-d8cf979c3e47</t>
  </si>
  <si>
    <t>Cliente 740</t>
  </si>
  <si>
    <t>cliente740@exemplo.com</t>
  </si>
  <si>
    <t>gcal_1753880597206_207_74o0b2wd</t>
  </si>
  <si>
    <t>fb68c173-af28-40e6-8506-31335548dcd8</t>
  </si>
  <si>
    <t>Cliente 571</t>
  </si>
  <si>
    <t>cliente571@exemplo.com</t>
  </si>
  <si>
    <t>gcal_1753880597206_208_wf3theun</t>
  </si>
  <si>
    <t>d7393012-9fc2-4394-989c-f19f6d704a4b</t>
  </si>
  <si>
    <t>Cliente 801</t>
  </si>
  <si>
    <t>cliente801@exemplo.com</t>
  </si>
  <si>
    <t>gcal_1753880597206_209_gub710dc</t>
  </si>
  <si>
    <t>56f5fffa-9a76-40c6-9026-1008d96d2f1c</t>
  </si>
  <si>
    <t>Cliente 357</t>
  </si>
  <si>
    <t>cliente357@exemplo.com</t>
  </si>
  <si>
    <t>gcal_1753880597206_176_z7bf6jam</t>
  </si>
  <si>
    <t>7a9bce6a-0ce2-4a3f-be64-00e049d8262a</t>
  </si>
  <si>
    <t>gcal_1753880597205_100_pvcqnohm</t>
  </si>
  <si>
    <t>89395d35-4eb9-4bef-8779-54fc92a5b72f</t>
  </si>
  <si>
    <t>gcal_1753880597205_101_hd0009yk</t>
  </si>
  <si>
    <t>d09ecdde-e06c-4cdd-a85f-989357640177</t>
  </si>
  <si>
    <t>gcal_1753880597205_102_fhqy2u90</t>
  </si>
  <si>
    <t>27768dd0-2a5f-4734-8816-8458362a5af6</t>
  </si>
  <si>
    <t>gcal_1753880597205_103_pp2hpl1a</t>
  </si>
  <si>
    <t>1e4c215c-5c11-4fc3-93c4-f12093241169</t>
  </si>
  <si>
    <t>Cliente 433</t>
  </si>
  <si>
    <t>cliente433@exemplo.com</t>
  </si>
  <si>
    <t>gcal_1753880597205_104_8bzg1h8c</t>
  </si>
  <si>
    <t>c78a1c5e-13cd-4759-95f0-92aad851317e</t>
  </si>
  <si>
    <t>Cliente 543</t>
  </si>
  <si>
    <t>cliente543@exemplo.com</t>
  </si>
  <si>
    <t>gcal_1753880597205_105_v8pb0zm3</t>
  </si>
  <si>
    <t>7d8d48d2-9626-4336-b81a-068946ef35e8</t>
  </si>
  <si>
    <t>Cliente 345</t>
  </si>
  <si>
    <t>cliente345@exemplo.com</t>
  </si>
  <si>
    <t>gcal_1753880597205_106_d0zbxna2</t>
  </si>
  <si>
    <t>89d27ce2-fc44-4b0f-baa0-d96ebac3a97b</t>
  </si>
  <si>
    <t>Cliente 866</t>
  </si>
  <si>
    <t>cliente866@exemplo.com</t>
  </si>
  <si>
    <t>gcal_1753880597205_107_1h1t3nrb</t>
  </si>
  <si>
    <t>d9d78fe6-bc03-4d90-b06d-00076e5475e8</t>
  </si>
  <si>
    <t>Cliente 604</t>
  </si>
  <si>
    <t>cliente604@exemplo.com</t>
  </si>
  <si>
    <t>gcal_1753880597205_108_hxbg0d2z</t>
  </si>
  <si>
    <t>09003983-25f2-45c1-a646-99df7ba0303c</t>
  </si>
  <si>
    <t>leonardo.martins108@email.com</t>
  </si>
  <si>
    <t>gcal_1753880597205_109_f52glwew</t>
  </si>
  <si>
    <t>469c2a02-5e76-4c74-bcbc-ee38bef2780a</t>
  </si>
  <si>
    <t>Cliente 828</t>
  </si>
  <si>
    <t>cliente828@exemplo.com</t>
  </si>
  <si>
    <t>gcal_1753880597205_110_zy51iz5n</t>
  </si>
  <si>
    <t>de6cc7ab-b2a6-44aa-8829-f9dcedc077a0</t>
  </si>
  <si>
    <t>gcal_1753880597205_111_abvc5qpk</t>
  </si>
  <si>
    <t>dd9b5779-680a-443e-86a9-ead6f598a3ca</t>
  </si>
  <si>
    <t>gcal_1753880597205_112_b9ms3wte</t>
  </si>
  <si>
    <t>aba36c14-4aa9-4f44-b360-37ef5c3eb76e</t>
  </si>
  <si>
    <t>gcal_1753880597205_113_qdr05prr</t>
  </si>
  <si>
    <t>6b05b38e-07aa-4bf0-be84-35ad3d74be0e</t>
  </si>
  <si>
    <t>Cliente 428</t>
  </si>
  <si>
    <t>cliente428@exemplo.com</t>
  </si>
  <si>
    <t>gcal_1753880597205_114_nheq9m6t</t>
  </si>
  <si>
    <t>649cb103-95b7-491c-8ff4-54243cc3ec84</t>
  </si>
  <si>
    <t>Cliente 665</t>
  </si>
  <si>
    <t>cliente665@exemplo.com</t>
  </si>
  <si>
    <t>gcal_1753880597205_115_l6aulr8i</t>
  </si>
  <si>
    <t>7e46c5f2-1dbf-4a84-bd4d-ceee5e927297</t>
  </si>
  <si>
    <t>gcal_1753880597205_116_rx3wygci</t>
  </si>
  <si>
    <t>513c29c1-0040-4278-bf6b-c4e14eb00df2</t>
  </si>
  <si>
    <t>gcal_1753880597205_117_153emgcg</t>
  </si>
  <si>
    <t>6d20a242-3529-46aa-9e09-aa5a99facf8d</t>
  </si>
  <si>
    <t>maria.santos81@email.com</t>
  </si>
  <si>
    <t>gcal_1753880597205_118_2sqlk7ku</t>
  </si>
  <si>
    <t>91e46283-9761-452a-baaa-f8e1134dd85f</t>
  </si>
  <si>
    <t>gcal_1753880597205_119_a62eocqr</t>
  </si>
  <si>
    <t>31139565-6b87-4c05-a4df-1925131c0e4c</t>
  </si>
  <si>
    <t>Cliente 697</t>
  </si>
  <si>
    <t>cliente697@exemplo.com</t>
  </si>
  <si>
    <t>gcal_1753880597205_120_15r2f146</t>
  </si>
  <si>
    <t>9d08be27-4ebf-4a10-b7c8-fa85c76f7cb8</t>
  </si>
  <si>
    <t>Cliente 406</t>
  </si>
  <si>
    <t>cliente406@exemplo.com</t>
  </si>
  <si>
    <t>gcal_1753880597205_121_be2l1009</t>
  </si>
  <si>
    <t>9ec97afd-f085-4b60-ae08-9046d4c4d174</t>
  </si>
  <si>
    <t>cliente20@test.com</t>
  </si>
  <si>
    <t>gcal_1753880597205_122_y7bfhccv</t>
  </si>
  <si>
    <t>14b5e833-7d2e-493e-b171-ecb3e89619e0</t>
  </si>
  <si>
    <t>gcal_1753880597205_123_lhy6l0bu</t>
  </si>
  <si>
    <t>19436727-8b81-4517-b759-2b05fc81b82b</t>
  </si>
  <si>
    <t>gcal_1753880597205_124_v4mfyjmf</t>
  </si>
  <si>
    <t>0569e13d-d4ff-44cb-946f-899e9fa50723</t>
  </si>
  <si>
    <t>gcal_1753880597205_133_1n2auqcl</t>
  </si>
  <si>
    <t>2a32eed7-f750-4764-aa61-baaef6bc3cc9</t>
  </si>
  <si>
    <t>Cliente 723</t>
  </si>
  <si>
    <t>cliente723@exemplo.com</t>
  </si>
  <si>
    <t>gcal_1753880597205_125_jmw3lbyy</t>
  </si>
  <si>
    <t>6d9d515e-a4e3-493c-90a1-7847c1f77cdf</t>
  </si>
  <si>
    <t>Cliente 624</t>
  </si>
  <si>
    <t>cliente624@exemplo.com</t>
  </si>
  <si>
    <t>gcal_1753880597205_126_ras2dxwr</t>
  </si>
  <si>
    <t>2cda0019-593b-44ba-8bd6-fde67a690dd7</t>
  </si>
  <si>
    <t>gcal_1753880597205_127_y203sexe</t>
  </si>
  <si>
    <t>49ec4e32-958e-42c2-a866-eba40eaa0d68</t>
  </si>
  <si>
    <t>Cliente 514</t>
  </si>
  <si>
    <t>cliente514@exemplo.com</t>
  </si>
  <si>
    <t>gcal_1753880597205_128_tbostwwe</t>
  </si>
  <si>
    <t>20d6c861-d4ac-4ee9-8e19-8a1d30a67471</t>
  </si>
  <si>
    <t>Cliente 629</t>
  </si>
  <si>
    <t>cliente629@exemplo.com</t>
  </si>
  <si>
    <t>gcal_1753880597205_129_49vprh2m</t>
  </si>
  <si>
    <t>e7a59e68-fb98-475c-b06f-773999793ecc</t>
  </si>
  <si>
    <t>cliente80@test.com</t>
  </si>
  <si>
    <t>gcal_1753880597205_130_9laj3rdw</t>
  </si>
  <si>
    <t>2f01ad7a-232a-4b16-b5cb-f8b0ce2627fc</t>
  </si>
  <si>
    <t>cliente98@test.com</t>
  </si>
  <si>
    <t>gcal_1753880597205_131_8ihwb16n</t>
  </si>
  <si>
    <t>db088426-6e34-41cd-bf71-166b3ca3747f</t>
  </si>
  <si>
    <t>gcal_1753880597205_132_9cr3fo05</t>
  </si>
  <si>
    <t>4402d4e2-89b3-4862-992c-9a0a2258e112</t>
  </si>
  <si>
    <t>ricardo.lima88@email.com</t>
  </si>
  <si>
    <t>gcal_1753880597205_134_1dazt559</t>
  </si>
  <si>
    <t>abef005a-1093-439c-a597-8acef1d67e2b</t>
  </si>
  <si>
    <t>Cliente 568</t>
  </si>
  <si>
    <t>cliente568@exemplo.com</t>
  </si>
  <si>
    <t>gcal_1753880597205_135_u4n5bwpq</t>
  </si>
  <si>
    <t>53d4005f-8b70-4829-981d-78f12b50dda0</t>
  </si>
  <si>
    <t>gcal_1753880597205_136_cst9si3i</t>
  </si>
  <si>
    <t>be243d4e-f8e0-4327-898c-a0f733247205</t>
  </si>
  <si>
    <t>Cliente 352</t>
  </si>
  <si>
    <t>cliente352@exemplo.com</t>
  </si>
  <si>
    <t>gcal_1753880597205_137_rvt0ih31</t>
  </si>
  <si>
    <t>76668ea2-7094-41f7-8919-74873903f2c2</t>
  </si>
  <si>
    <t>gcal_1753880597205_138_zts8sne6</t>
  </si>
  <si>
    <t>6e26c7f7-96b8-44b5-ac47-bc94013d4db6</t>
  </si>
  <si>
    <t>gcal_1753880597205_139_0k28j20q</t>
  </si>
  <si>
    <t>419f201a-6bcb-4ce1-a062-694dcc937ec4</t>
  </si>
  <si>
    <t>Cliente 461</t>
  </si>
  <si>
    <t>cliente461@exemplo.com</t>
  </si>
  <si>
    <t>gcal_1753880597205_140_6o5xebbd</t>
  </si>
  <si>
    <t>6e68d38a-3dd1-4f0b-acbf-666c9475bff5</t>
  </si>
  <si>
    <t>gcal_1753880597205_141_pn257fkz</t>
  </si>
  <si>
    <t>1dd12f85-b1bc-42a6-820e-6e6d9c7db798</t>
  </si>
  <si>
    <t>Cliente 554</t>
  </si>
  <si>
    <t>cliente554@exemplo.com</t>
  </si>
  <si>
    <t>gcal_1753880597205_142_wytbud5u</t>
  </si>
  <si>
    <t>e3cb136d-8997-4ecb-8386-3062c4aebdcf</t>
  </si>
  <si>
    <t>fernando.alves38@email.com</t>
  </si>
  <si>
    <t>gcal_1753880597205_143_zxfpkh8h</t>
  </si>
  <si>
    <t>2ef36973-593a-4217-a60a-d5dc326c4fbe</t>
  </si>
  <si>
    <t>Cliente 651</t>
  </si>
  <si>
    <t>cliente651@exemplo.com</t>
  </si>
  <si>
    <t>gcal_1753880597205_144_3kmxcr60</t>
  </si>
  <si>
    <t>e5d6d099-0e3a-4ef1-ac7e-2ab2c441f2a4</t>
  </si>
  <si>
    <t>gcal_1753880597205_145_3lpj4y1g</t>
  </si>
  <si>
    <t>78aede38-e81f-4d16-a598-6471f7db9b8f</t>
  </si>
  <si>
    <t>cliente43@test.com</t>
  </si>
  <si>
    <t>gcal_1753880597205_146_htxj4t4r</t>
  </si>
  <si>
    <t>46ec1d21-db99-493b-becc-53c9e4ddb297</t>
  </si>
  <si>
    <t>Cliente 892</t>
  </si>
  <si>
    <t>cliente892@exemplo.com</t>
  </si>
  <si>
    <t>gcal_1753880597205_147_p7oy33j5</t>
  </si>
  <si>
    <t>b73c8b27-a74a-4b09-a77d-6f843df55763</t>
  </si>
  <si>
    <t>cliente83@test.com</t>
  </si>
  <si>
    <t>gcal_1753880597205_148_i5wvnryu</t>
  </si>
  <si>
    <t>74a76df8-6be1-4936-909d-e3c57d3941bc</t>
  </si>
  <si>
    <t>roberto.almeida126@email.com</t>
  </si>
  <si>
    <t>gcal_1753880597205_149_ii2ma52p</t>
  </si>
  <si>
    <t>3723db3a-d063-45dd-a236-68a6d2106b1c</t>
  </si>
  <si>
    <t>Cliente 750</t>
  </si>
  <si>
    <t>cliente750@exemplo.com</t>
  </si>
  <si>
    <t>gcal_1753880597205_150_dx1z9ubr</t>
  </si>
  <si>
    <t>646ad4d9-e6bd-4d10-b5b5-2205a48b6da8</t>
  </si>
  <si>
    <t>gcal_1753880597205_151_jxps8l5m</t>
  </si>
  <si>
    <t>7d3bf89c-2df3-4727-970a-022ad0e97d1e</t>
  </si>
  <si>
    <t>gcal_1753880597206_152_7xrdqm9f</t>
  </si>
  <si>
    <t>f713e5f1-8ad3-467e-93b8-34b3386c1196</t>
  </si>
  <si>
    <t>gcal_1753880597206_153_e3gyyro3</t>
  </si>
  <si>
    <t>22a68d92-55c2-483d-b0c2-efd16af2dc0c</t>
  </si>
  <si>
    <t>gcal_1753880597206_154_egee4xaq</t>
  </si>
  <si>
    <t>6d809979-c665-4692-8241-b1cd7a626300</t>
  </si>
  <si>
    <t>Cliente 327</t>
  </si>
  <si>
    <t>cliente327@exemplo.com</t>
  </si>
  <si>
    <t>gcal_1753880597206_155_qohyj0ef</t>
  </si>
  <si>
    <t>5836c44a-a9f2-4dd1-b033-2be3537b1348</t>
  </si>
  <si>
    <t>gcal_1753880597206_156_di31o7f4</t>
  </si>
  <si>
    <t>36283e97-ac28-4bcf-a218-906b42c56c76</t>
  </si>
  <si>
    <t>Cliente 720</t>
  </si>
  <si>
    <t>cliente720@exemplo.com</t>
  </si>
  <si>
    <t>gcal_1753880597206_157_274apxgn</t>
  </si>
  <si>
    <t>c0d57b8c-0624-44ed-8349-9508c9c7019e</t>
  </si>
  <si>
    <t>Cliente 756</t>
  </si>
  <si>
    <t>cliente756@exemplo.com</t>
  </si>
  <si>
    <t>gcal_1753880597206_158_969j38j9</t>
  </si>
  <si>
    <t>7db66b9e-a74d-4feb-a715-43595f4b27d2</t>
  </si>
  <si>
    <t>Cliente 831</t>
  </si>
  <si>
    <t>cliente831@exemplo.com</t>
  </si>
  <si>
    <t>gcal_1753880597206_159_1xtimrw4</t>
  </si>
  <si>
    <t>715f48d6-a15b-4d6c-94c5-180b368f5f58</t>
  </si>
  <si>
    <t>gcal_1753880597206_160_o3sq9yjx</t>
  </si>
  <si>
    <t>fc6f80e2-1c6e-486a-b6bf-7730236dd569</t>
  </si>
  <si>
    <t>Cliente 400</t>
  </si>
  <si>
    <t>cliente400@exemplo.com</t>
  </si>
  <si>
    <t>gcal_1753880597206_161_3hms9e6z</t>
  </si>
  <si>
    <t>a6a446c2-f0d2-4f6f-8e22-8fa29451380e</t>
  </si>
  <si>
    <t>Cliente 305</t>
  </si>
  <si>
    <t>cliente305@exemplo.com</t>
  </si>
  <si>
    <t>gcal_1753880597206_162_cmjjwa2j</t>
  </si>
  <si>
    <t>4aa3ae13-f1d9-4631-b6fb-ce352bae6496</t>
  </si>
  <si>
    <t>cliente67@test.com</t>
  </si>
  <si>
    <t>gcal_1753880597206_163_60weu3ys</t>
  </si>
  <si>
    <t>0678c979-ce58-44fd-bc42-a87bc3656e50</t>
  </si>
  <si>
    <t>gcal_1753880597206_164_5lcnsr7b</t>
  </si>
  <si>
    <t>9be197d7-435d-438a-a251-722edcf2ac57</t>
  </si>
  <si>
    <t>Cliente 598</t>
  </si>
  <si>
    <t>cliente598@exemplo.com</t>
  </si>
  <si>
    <t>gcal_1753880597206_165_kgg94st2</t>
  </si>
  <si>
    <t>65aa6536-3d3b-4e4d-b2c5-cac0d36d8fee</t>
  </si>
  <si>
    <t>Cliente 842</t>
  </si>
  <si>
    <t>cliente842@exemplo.com</t>
  </si>
  <si>
    <t>gcal_1753880597206_166_0txpakz0</t>
  </si>
  <si>
    <t>4c1d0763-ed93-4e2d-8651-2c4a873f159c</t>
  </si>
  <si>
    <t>gcal_1753880597206_167_3aft9tcb</t>
  </si>
  <si>
    <t>72a633f0-f3b1-406b-95e5-ec3b0f995d02</t>
  </si>
  <si>
    <t>Cliente 751</t>
  </si>
  <si>
    <t>cliente751@exemplo.com</t>
  </si>
  <si>
    <t>gcal_1753880597206_168_dgn0j3jb</t>
  </si>
  <si>
    <t>b16090b5-abdd-4d04-9700-bc061f531195</t>
  </si>
  <si>
    <t>cliente57@test.com</t>
  </si>
  <si>
    <t>gcal_1753880597206_169_u5lbxglj</t>
  </si>
  <si>
    <t>a104f39f-a137-4436-8f54-c3c6091a3d57</t>
  </si>
  <si>
    <t>gcal_1753880597206_170_8tnqx4fi</t>
  </si>
  <si>
    <t>9c9d9e9d-f5c3-4204-ad47-4dc9917bcd59</t>
  </si>
  <si>
    <t>gcal_1753880597206_171_50nc43we</t>
  </si>
  <si>
    <t>a7da3efd-82a3-4219-b20a-19a05e6f52ec</t>
  </si>
  <si>
    <t>cliente37@test.com</t>
  </si>
  <si>
    <t>gcal_1753880597206_172_ourv3t7b</t>
  </si>
  <si>
    <t>cf442ead-26c8-4100-aad5-ba03a6c31a2b</t>
  </si>
  <si>
    <t>gcal_1753880597206_173_4n6kbsvt</t>
  </si>
  <si>
    <t>9836cf9e-3af1-4812-9442-7609f426e219</t>
  </si>
  <si>
    <t>gcal_1753880597206_174_ycaznwbc</t>
  </si>
  <si>
    <t>7d7920ab-828e-4dc4-96b5-b09dede1f8a2</t>
  </si>
  <si>
    <t>Cliente 677</t>
  </si>
  <si>
    <t>cliente677@exemplo.com</t>
  </si>
  <si>
    <t>gcal_1753880597206_175_zbrfzvwa</t>
  </si>
  <si>
    <t>0debda5d-8e29-45ae-b4e5-852d036f72ae</t>
  </si>
  <si>
    <t>fernando.alves86@email.com</t>
  </si>
  <si>
    <t>gcal_1753880597206_177_10i47nx4</t>
  </si>
  <si>
    <t>f2481cfc-0849-4292-be90-38d8b4bd7135</t>
  </si>
  <si>
    <t>Cliente 886</t>
  </si>
  <si>
    <t>cliente886@exemplo.com</t>
  </si>
  <si>
    <t>gcal_1753880597206_178_a84zw736</t>
  </si>
  <si>
    <t>9a33424e-33a8-4f68-8215-42360b3302d2</t>
  </si>
  <si>
    <t>Cliente 491</t>
  </si>
  <si>
    <t>cliente491@exemplo.com</t>
  </si>
  <si>
    <t>gcal_1753880597206_179_v414o7q8</t>
  </si>
  <si>
    <t>e08f4a58-31e1-45a2-9cb3-38cfe9f7b5ff</t>
  </si>
  <si>
    <t>gcal_1753880597206_180_bpg576fc</t>
  </si>
  <si>
    <t>4ac11fb0-73e6-4002-8c55-9ee621c6fd52</t>
  </si>
  <si>
    <t>Cliente 409</t>
  </si>
  <si>
    <t>cliente409@exemplo.com</t>
  </si>
  <si>
    <t>gcal_1753880597206_181_z0uclsdk</t>
  </si>
  <si>
    <t>a8cb5622-9ec8-423c-9c47-1b73bc99bc60</t>
  </si>
  <si>
    <t>Cliente 490</t>
  </si>
  <si>
    <t>cliente490@exemplo.com</t>
  </si>
  <si>
    <t>gcal_1753880597206_182_hd57jz3q</t>
  </si>
  <si>
    <t>b5645f69-0726-43f2-bc7b-ad007e8299ff</t>
  </si>
  <si>
    <t>carlos.rodrigues36@email.com</t>
  </si>
  <si>
    <t>gcal_1753880597206_183_y15fl5k9</t>
  </si>
  <si>
    <t>147ec089-856f-45b0-9e13-56da2476ba1e</t>
  </si>
  <si>
    <t>gcal_1753880597206_184_feuhi8o9</t>
  </si>
  <si>
    <t>4ff1f049-f6b4-4f1b-9df7-d6114c77cda9</t>
  </si>
  <si>
    <t>Cliente 309</t>
  </si>
  <si>
    <t>cliente309@exemplo.com</t>
  </si>
  <si>
    <t>gcal_1753880597206_185_if4du7al</t>
  </si>
  <si>
    <t>a2ad6b46-e780-4ce9-9f8f-4bbecdd20b94</t>
  </si>
  <si>
    <t>Cliente 542</t>
  </si>
  <si>
    <t>cliente542@exemplo.com</t>
  </si>
  <si>
    <t>gcal_1753880597206_186_ktpdh7gy</t>
  </si>
  <si>
    <t>2542ca74-5826-492a-8829-abf9c3f9d293</t>
  </si>
  <si>
    <t>Cliente 555</t>
  </si>
  <si>
    <t>cliente555@exemplo.com</t>
  </si>
  <si>
    <t>gcal_1753880597206_187_d9wgk0hx</t>
  </si>
  <si>
    <t>edf7e33a-07a8-4cd0-a263-fe010feb083b</t>
  </si>
  <si>
    <t>Cliente 704</t>
  </si>
  <si>
    <t>cliente704@exemplo.com</t>
  </si>
  <si>
    <t>gcal_1753880597206_188_pflxnscs</t>
  </si>
  <si>
    <t>08035b15-0966-4595-84e0-68034a544b48</t>
  </si>
  <si>
    <t>Cliente 442</t>
  </si>
  <si>
    <t>cliente442@exemplo.com</t>
  </si>
  <si>
    <t>gcal_1753880597206_189_vg7rd7in</t>
  </si>
  <si>
    <t>13d5aa53-277e-46c5-8e84-5668dbc34c53</t>
  </si>
  <si>
    <t>gcal_1753880597206_190_lez535kk</t>
  </si>
  <si>
    <t>a8b9d922-e3c7-4e49-a231-3a814c99a0f2</t>
  </si>
  <si>
    <t>Cliente 655</t>
  </si>
  <si>
    <t>cliente655@exemplo.com</t>
  </si>
  <si>
    <t>gcal_1753880597206_191_h5kyze9x</t>
  </si>
  <si>
    <t>b354c189-6acf-4517-9df9-2fdbbd76ea51</t>
  </si>
  <si>
    <t>gcal_1753880597206_192_bptdavvw</t>
  </si>
  <si>
    <t>89ad704e-7e02-459f-9ae6-cb0dbcfd782e</t>
  </si>
  <si>
    <t>gcal_1753880597206_193_oax50az5</t>
  </si>
  <si>
    <t>c517eac5-3597-4f37-8c1b-0dd549fc7452</t>
  </si>
  <si>
    <t>fernanda.ribeiro107@email.com</t>
  </si>
  <si>
    <t>gcal_1753880597206_194_wh1pph41</t>
  </si>
  <si>
    <t>0e1c63bc-4679-490a-a91b-2b5f0f3ed3d9</t>
  </si>
  <si>
    <t>Cliente 585</t>
  </si>
  <si>
    <t>cliente585@exemplo.com</t>
  </si>
  <si>
    <t>gcal_1753880597206_195_kb8jh7j8</t>
  </si>
  <si>
    <t>1ea88fc5-8e8e-4306-953e-3c25eedf0571</t>
  </si>
  <si>
    <t>Cliente 548</t>
  </si>
  <si>
    <t>cliente548@exemplo.com</t>
  </si>
  <si>
    <t>gcal_1753880597206_196_25njwi7l</t>
  </si>
  <si>
    <t>e6b4e718-9381-4aeb-a908-c14db97ccb38</t>
  </si>
  <si>
    <t>gcal_1753880597206_197_744cru9f</t>
  </si>
  <si>
    <t>775d26f1-f4c2-4ef7-8f8b-048236e7f7ec</t>
  </si>
  <si>
    <t>Cliente 766</t>
  </si>
  <si>
    <t>cliente766@exemplo.com</t>
  </si>
  <si>
    <t>gcal_1753880597206_198_7xp6midc</t>
  </si>
  <si>
    <t>9c4cc4e7-6dfd-4cca-bbd7-3deebe3ec6e1</t>
  </si>
  <si>
    <t>Larissa Souza</t>
  </si>
  <si>
    <t>larissa.souza19@email.com</t>
  </si>
  <si>
    <t>gcal_1753880597206_199_xrqyu63r</t>
  </si>
  <si>
    <t>7514ee07-470e-46ed-9a63-1f2366f69d24</t>
  </si>
  <si>
    <t>Cliente 702</t>
  </si>
  <si>
    <t>cliente702@exemplo.com</t>
  </si>
  <si>
    <t>gcal_1753880597205_99_ycrlje54</t>
  </si>
  <si>
    <t>a1e6d2e9-d62d-49ae-8937-69720f7f7e1c</t>
  </si>
  <si>
    <t>gcal_1753880597205_98_41wbhqus</t>
  </si>
  <si>
    <t>74b459f5-3ab8-40d5-921a-6ef3bcd1bb67</t>
  </si>
  <si>
    <t>Cliente 530</t>
  </si>
  <si>
    <t>cliente530@exemplo.com</t>
  </si>
  <si>
    <t>gcal_1753880597205_97_ag3jwvcj</t>
  </si>
  <si>
    <t>c20059dc-3ca8-412d-85e8-8fe79f1e107b</t>
  </si>
  <si>
    <t>Cliente 411</t>
  </si>
  <si>
    <t>cliente411@exemplo.com</t>
  </si>
  <si>
    <t>gcal_1753880597205_96_za8g2b3m</t>
  </si>
  <si>
    <t>5723505b-443d-4506-92a3-cc3474fc1eeb</t>
  </si>
  <si>
    <t>gcal_1753880597205_95_d8jefd10</t>
  </si>
  <si>
    <t>53ae5cba-74d2-461a-a817-f01e50a1b6f2</t>
  </si>
  <si>
    <t>Cliente 468</t>
  </si>
  <si>
    <t>cliente468@exemplo.com</t>
  </si>
  <si>
    <t>gcal_1753880597205_94_r1a1ee58</t>
  </si>
  <si>
    <t>c720781e-7087-4b5b-8166-e4e4dfb08486</t>
  </si>
  <si>
    <t>gcal_1753880597205_93_sxkrctse</t>
  </si>
  <si>
    <t>fab0bf2c-fc90-4b33-aa11-ff32f29f248f</t>
  </si>
  <si>
    <t>gcal_1753880597205_92_kmxl6kl3</t>
  </si>
  <si>
    <t>6ba3198a-dbd4-4a5d-a062-a77a5ceda4c8</t>
  </si>
  <si>
    <t>Cliente 561</t>
  </si>
  <si>
    <t>cliente561@exemplo.com</t>
  </si>
  <si>
    <t>gcal_1753880597205_91_jou3ncgo</t>
  </si>
  <si>
    <t>4250006a-1d55-44df-9d45-88f83d2f2f93</t>
  </si>
  <si>
    <t>Cliente 893</t>
  </si>
  <si>
    <t>cliente893@exemplo.com</t>
  </si>
  <si>
    <t>gcal_1753880597205_90_mr9zy8z7</t>
  </si>
  <si>
    <t>8184e004-f002-48d9-bc35-84f67cadcf0d</t>
  </si>
  <si>
    <t>Cliente 808</t>
  </si>
  <si>
    <t>cliente808@exemplo.com</t>
  </si>
  <si>
    <t>gcal_1753880597205_89_kup6520p</t>
  </si>
  <si>
    <t>f7c89081-9fcc-44e9-9cf6-7ae9ae18438d</t>
  </si>
  <si>
    <t>Cliente 322</t>
  </si>
  <si>
    <t>cliente322@exemplo.com</t>
  </si>
  <si>
    <t>gcal_1753880597205_88_m4rwxlty</t>
  </si>
  <si>
    <t>269a6bfe-4f07-400f-ba1f-3b24be818537</t>
  </si>
  <si>
    <t>gcal_1753880597205_87_qdqndfd3</t>
  </si>
  <si>
    <t>9848fa87-1622-4146-b5dc-53128703699e</t>
  </si>
  <si>
    <t>gcal_1753880597205_86_cdzb1qlz</t>
  </si>
  <si>
    <t>ed095d22-73f1-4558-a0f2-06f45c0cc5cf</t>
  </si>
  <si>
    <t>gcal_1753880597205_85_ukbvn102</t>
  </si>
  <si>
    <t>90ea9f24-365a-49f4-8f64-4a4e0eae9d31</t>
  </si>
  <si>
    <t>Cliente 494</t>
  </si>
  <si>
    <t>cliente494@exemplo.com</t>
  </si>
  <si>
    <t>gcal_1753880597205_84_xz4i2ucz</t>
  </si>
  <si>
    <t>b53f5545-b1f4-4936-9fee-f5fa97942e09</t>
  </si>
  <si>
    <t>gcal_1753880597205_83_6p6m7743</t>
  </si>
  <si>
    <t>5a06d383-1bd2-4134-b878-cb7136364b5e</t>
  </si>
  <si>
    <t>gustavo.costa58@email.com</t>
  </si>
  <si>
    <t>gcal_1753880597205_82_46cv6vm0</t>
  </si>
  <si>
    <t>bec8a7fa-7780-4dbe-88c9-d824315bdead</t>
  </si>
  <si>
    <t>gcal_1753880597205_81_d3v9e14i</t>
  </si>
  <si>
    <t>ff8f5eec-3f97-4659-8885-54d10966da65</t>
  </si>
  <si>
    <t>Cliente 669</t>
  </si>
  <si>
    <t>cliente669@exemplo.com</t>
  </si>
  <si>
    <t>gcal_1753880597205_80_y21oy5f1</t>
  </si>
  <si>
    <t>8977f0a4-391d-4522-a748-13676990d05b</t>
  </si>
  <si>
    <t>Cliente 758</t>
  </si>
  <si>
    <t>cliente758@exemplo.com</t>
  </si>
  <si>
    <t>gcal_1753880597205_79_4vp69e0k</t>
  </si>
  <si>
    <t>01fbffcd-29ad-456c-803f-5fc9ee4ef3ed</t>
  </si>
  <si>
    <t>gcal_1753880597205_78_qiryhona</t>
  </si>
  <si>
    <t>019bdb52-4204-4f04-814a-079f5453ce68</t>
  </si>
  <si>
    <t>gcal_1753880597205_77_k1blbeld</t>
  </si>
  <si>
    <t>7297b5e0-596e-43e7-b7a3-84f27fe70f15</t>
  </si>
  <si>
    <t>gcal_1753880597205_76_9x96gatd</t>
  </si>
  <si>
    <t>8176dd65-429f-462a-8ac9-b305676a9987</t>
  </si>
  <si>
    <t>gcal_1753880597205_75_rwpqf93r</t>
  </si>
  <si>
    <t>d96e2bcb-95a8-4eb3-9036-c874abc5bb5d</t>
  </si>
  <si>
    <t>Cliente 896</t>
  </si>
  <si>
    <t>cliente896@exemplo.com</t>
  </si>
  <si>
    <t>gcal_1753880597205_74_dqmd4fgk</t>
  </si>
  <si>
    <t>20d8a746-8791-4fd3-a7e1-3beba5dc8cff</t>
  </si>
  <si>
    <t>Cliente 683</t>
  </si>
  <si>
    <t>cliente683@exemplo.com</t>
  </si>
  <si>
    <t>gcal_1753880597205_73_j0oekxm5</t>
  </si>
  <si>
    <t>45226193-fb4f-48de-8501-106447a21d58</t>
  </si>
  <si>
    <t>Cliente 724</t>
  </si>
  <si>
    <t>cliente724@exemplo.com</t>
  </si>
  <si>
    <t>gcal_1753880597205_72_cbf37i95</t>
  </si>
  <si>
    <t>641ec768-9ad9-4e76-b914-d7ac86623124</t>
  </si>
  <si>
    <t>gcal_1753880597205_71_vs4c3pg9</t>
  </si>
  <si>
    <t>c52c3836-90a8-4bd9-a309-542f337eac01</t>
  </si>
  <si>
    <t>gcal_1753880597205_70_znhjl5hp</t>
  </si>
  <si>
    <t>67b878e0-9c5a-418d-97aa-f32709fc3541</t>
  </si>
  <si>
    <t>Cliente 678</t>
  </si>
  <si>
    <t>cliente678@exemplo.com</t>
  </si>
  <si>
    <t>gcal_1753880597205_69_p0z1vd6y</t>
  </si>
  <si>
    <t>f03ed86d-a2f5-46fd-b011-86b5480bd965</t>
  </si>
  <si>
    <t>cliente36@test.com</t>
  </si>
  <si>
    <t>gcal_1753880597205_68_mr3x1s8e</t>
  </si>
  <si>
    <t>25bd357d-50b0-42cc-a0f9-e90237f1cb49</t>
  </si>
  <si>
    <t>Cliente 432</t>
  </si>
  <si>
    <t>cliente432@exemplo.com</t>
  </si>
  <si>
    <t>gcal_1753880597205_67_hkt3zoga</t>
  </si>
  <si>
    <t>45ef4fa7-390f-4cb6-b0eb-ffa387debe24</t>
  </si>
  <si>
    <t>gcal_1753880597205_66_2qjokzyr</t>
  </si>
  <si>
    <t>7a3b82e5-8bd1-4d18-a2fe-ac707b6df6f7</t>
  </si>
  <si>
    <t>Cliente 772</t>
  </si>
  <si>
    <t>cliente772@exemplo.com</t>
  </si>
  <si>
    <t>gcal_1753880597205_65_6bgt66ny</t>
  </si>
  <si>
    <t>006806cd-7bd4-4cc3-b6c3-b6c0da34d286</t>
  </si>
  <si>
    <t>cliente23@test.com</t>
  </si>
  <si>
    <t>gcal_1753880597205_64_fp972qgx</t>
  </si>
  <si>
    <t>9695873a-e470-4397-8ef3-3f8e7119e72e</t>
  </si>
  <si>
    <t>Rafael Lima</t>
  </si>
  <si>
    <t>rafael.lima104@email.com</t>
  </si>
  <si>
    <t>gcal_1753880597205_63_xi0ztqd0</t>
  </si>
  <si>
    <t>b05bdd88-503d-4b56-a32a-741dab639f03</t>
  </si>
  <si>
    <t>Cliente 673</t>
  </si>
  <si>
    <t>cliente673@exemplo.com</t>
  </si>
  <si>
    <t>gcal_1753880597205_62_2wcuan4b</t>
  </si>
  <si>
    <t>3467db74-b325-4f2f-ad6c-d766f38268c6</t>
  </si>
  <si>
    <t>gcal_1753880597205_61_tsxirebc</t>
  </si>
  <si>
    <t>bba4a625-afd3-46d8-9548-0477b6a4d729</t>
  </si>
  <si>
    <t>Cliente 456</t>
  </si>
  <si>
    <t>cliente456@exemplo.com</t>
  </si>
  <si>
    <t>gcal_1753880597205_60_p6y06li1</t>
  </si>
  <si>
    <t>c2f4ef26-8b4f-400f-87c7-ffe48414ee68</t>
  </si>
  <si>
    <t>Cliente 499</t>
  </si>
  <si>
    <t>cliente499@exemplo.com</t>
  </si>
  <si>
    <t>gcal_1753880597205_59_2qptxuze</t>
  </si>
  <si>
    <t>5e3f2861-ac28-4de6-a41a-389f34996c36</t>
  </si>
  <si>
    <t>gcal_1753880597205_58_bby5tv11</t>
  </si>
  <si>
    <t>bc4550e6-1f76-4cc0-bad9-95710cac055b</t>
  </si>
  <si>
    <t>gcal_1753880597205_57_phx0u8h0</t>
  </si>
  <si>
    <t>cf596a72-f4a3-43ba-b5d6-6767ef041033</t>
  </si>
  <si>
    <t>gcal_1753880597205_56_xcb8shiu</t>
  </si>
  <si>
    <t>fb1defb7-2a52-420f-916a-91264ecaaace</t>
  </si>
  <si>
    <t>Cliente 770</t>
  </si>
  <si>
    <t>cliente770@exemplo.com</t>
  </si>
  <si>
    <t>gcal_1753880597205_55_ur6p6v0n</t>
  </si>
  <si>
    <t>b36a23b8-446e-4ea0-be15-33f604d77d66</t>
  </si>
  <si>
    <t>Cliente 370</t>
  </si>
  <si>
    <t>cliente370@exemplo.com</t>
  </si>
  <si>
    <t>gcal_1753880597205_54_yuga5bhp</t>
  </si>
  <si>
    <t>489dc527-35c6-4702-b16a-c84d3da40e2d</t>
  </si>
  <si>
    <t>Cliente 783</t>
  </si>
  <si>
    <t>cliente783@exemplo.com</t>
  </si>
  <si>
    <t>gcal_1753880597205_53_t84zxubb</t>
  </si>
  <si>
    <t>b1e828e2-9f08-43ec-b5d1-23ffb409fa70</t>
  </si>
  <si>
    <t>Cliente 903</t>
  </si>
  <si>
    <t>cliente903@exemplo.com</t>
  </si>
  <si>
    <t>gcal_1753880597205_52_hpzdki80</t>
  </si>
  <si>
    <t>34fe6c80-ab9e-4cee-8ae5-3042d0234065</t>
  </si>
  <si>
    <t>gcal_1753880597205_51_iwq2a7by</t>
  </si>
  <si>
    <t>742afb56-6f44-478f-81c4-85109b39189d</t>
  </si>
  <si>
    <t>gcal_1753880597205_50_44m66gn7</t>
  </si>
  <si>
    <t>36232f72-7203-4597-a8e5-3f40f4a1e25c</t>
  </si>
  <si>
    <t>gcal_1753880597205_49_00hc343r</t>
  </si>
  <si>
    <t>717e3288-85c2-40cf-8176-ed0dd75e0531</t>
  </si>
  <si>
    <t>Cliente 717</t>
  </si>
  <si>
    <t>cliente717@exemplo.com</t>
  </si>
  <si>
    <t>gcal_1753880597205_48_9yid05fj</t>
  </si>
  <si>
    <t>309680a3-718e-4b24-8ff8-7f1fe90955dd</t>
  </si>
  <si>
    <t>Cliente 877</t>
  </si>
  <si>
    <t>cliente877@exemplo.com</t>
  </si>
  <si>
    <t>gcal_1753880597205_47_btzue2ja</t>
  </si>
  <si>
    <t>aac443a5-b9f8-4be6-a9ba-a18d823bb5d9</t>
  </si>
  <si>
    <t>Cliente 663</t>
  </si>
  <si>
    <t>cliente663@exemplo.com</t>
  </si>
  <si>
    <t>gcal_1753880597205_46_0107gaut</t>
  </si>
  <si>
    <t>87fe9d51-26b9-4427-a112-6f410c15c270</t>
  </si>
  <si>
    <t>gcal_1753880597205_45_kcs6tpfw</t>
  </si>
  <si>
    <t>71fe96f6-50a1-4c06-8970-f40aa58df079</t>
  </si>
  <si>
    <t>Cliente 478</t>
  </si>
  <si>
    <t>cliente478@exemplo.com</t>
  </si>
  <si>
    <t>gcal_1753880597205_44_walor3q5</t>
  </si>
  <si>
    <t>bde2b84b-ffe7-4b87-864e-8ff5bdf5b68d</t>
  </si>
  <si>
    <t>gcal_1753880597205_43_wvazds1z</t>
  </si>
  <si>
    <t>af03d24e-38ac-4b9d-8a8e-3d851e407596</t>
  </si>
  <si>
    <t>Cliente 815</t>
  </si>
  <si>
    <t>cliente815@exemplo.com</t>
  </si>
  <si>
    <t>gcal_1753880597205_42_wrsh4hn7</t>
  </si>
  <si>
    <t>a226bd40-9410-4ad3-a810-a2dbf1f25fd1</t>
  </si>
  <si>
    <t>roberto.almeida46@email.com</t>
  </si>
  <si>
    <t>gcal_1753880597205_41_xmh8d0w2</t>
  </si>
  <si>
    <t>cf423536-362b-4845-b5b6-e8b54ef03ad6</t>
  </si>
  <si>
    <t>gcal_1753880597205_40_sibblvyd</t>
  </si>
  <si>
    <t>97811cd7-ad05-4106-977c-4475b6e06f96</t>
  </si>
  <si>
    <t>cliente100@test.com</t>
  </si>
  <si>
    <t>gcal_1753880597205_39_fb099qk6</t>
  </si>
  <si>
    <t>cdcca2ab-bc82-4d1e-8c2b-df3a091b8d74</t>
  </si>
  <si>
    <t>cliente14@test.com</t>
  </si>
  <si>
    <t>gcal_1753880597205_38_k2uxi6hq</t>
  </si>
  <si>
    <t>4e9729d3-4af2-4ea9-83a4-ff1d833047f4</t>
  </si>
  <si>
    <t>gcal_1753880597205_37_ur1ypstu</t>
  </si>
  <si>
    <t>09034741-1623-4932-bf20-d70504426be6</t>
  </si>
  <si>
    <t>gcal_1753880597205_36_qzry38e4</t>
  </si>
  <si>
    <t>8fb4c5d8-1fcb-4eb7-bee0-202a6a012448</t>
  </si>
  <si>
    <t>Cliente 729</t>
  </si>
  <si>
    <t>cliente729@exemplo.com</t>
  </si>
  <si>
    <t>gcal_1753880597205_35_1hjylgxr</t>
  </si>
  <si>
    <t>2248ed57-8365-4a6d-85e1-7e15b267fa68</t>
  </si>
  <si>
    <t>rafael.lima24@email.com</t>
  </si>
  <si>
    <t>gcal_1753880597205_34_nv4lltzz</t>
  </si>
  <si>
    <t>a39a6052-7812-43f4-95cb-c0884e3c1634</t>
  </si>
  <si>
    <t>gcal_1753880597205_33_pf0gphf7</t>
  </si>
  <si>
    <t>a211e1c9-02e3-412a-acf5-b64d973f7942</t>
  </si>
  <si>
    <t>gcal_1753880597204_32_vff14zzr</t>
  </si>
  <si>
    <t>76e87ec9-0117-4bc3-9f32-2db2db38e8ff</t>
  </si>
  <si>
    <t>gcal_1753880597204_31_illeedgr</t>
  </si>
  <si>
    <t>7adcba47-cca2-4850-b96d-bf1459b32e4c</t>
  </si>
  <si>
    <t>cliente12@test.com</t>
  </si>
  <si>
    <t>gcal_1753880597204_30_84hp5sif</t>
  </si>
  <si>
    <t>1555fefe-ac23-40b9-9689-2bce448499b3</t>
  </si>
  <si>
    <t>gcal_1753880597204_29_qf5ae1ps</t>
  </si>
  <si>
    <t>96673f27-86df-4892-b9cc-ea5af8e427ad</t>
  </si>
  <si>
    <t>gcal_1753880597204_28_aj842l3u</t>
  </si>
  <si>
    <t>d37f3487-a53c-43f9-9d8d-93c3c766bea3</t>
  </si>
  <si>
    <t>marcos.costa74@email.com</t>
  </si>
  <si>
    <t>gcal_1753880597204_27_55uw1zyo</t>
  </si>
  <si>
    <t>a9dd973f-f3fc-48ba-96f0-141f7dffdeeb</t>
  </si>
  <si>
    <t>Cliente 843</t>
  </si>
  <si>
    <t>cliente843@exemplo.com</t>
  </si>
  <si>
    <t>gcal_1753880597204_26_x2cc8b1p</t>
  </si>
  <si>
    <t>07c73c4a-2295-40be-965b-e73c5814f5d4</t>
  </si>
  <si>
    <t>Cliente 590</t>
  </si>
  <si>
    <t>cliente590@exemplo.com</t>
  </si>
  <si>
    <t>gcal_1753880597204_25_28cid1l7</t>
  </si>
  <si>
    <t>af9490c3-5843-4585-8dea-053830f1589c</t>
  </si>
  <si>
    <t>gcal_1753880597204_24_kaqv0sus</t>
  </si>
  <si>
    <t>12c4f8b6-e45d-4e55-8678-6084dd528419</t>
  </si>
  <si>
    <t>Cliente 733</t>
  </si>
  <si>
    <t>cliente733@exemplo.com</t>
  </si>
  <si>
    <t>gcal_1753880597204_23_7s41jp96</t>
  </si>
  <si>
    <t>ac628112-aeee-40b7-aa2c-82aa6c6d93c1</t>
  </si>
  <si>
    <t>Cliente 533</t>
  </si>
  <si>
    <t>cliente533@exemplo.com</t>
  </si>
  <si>
    <t>gcal_1753880597204_22_3j8uapns</t>
  </si>
  <si>
    <t>5bc29d32-1e70-42e8-b333-9d552699aa49</t>
  </si>
  <si>
    <t>Cliente 367</t>
  </si>
  <si>
    <t>cliente367@exemplo.com</t>
  </si>
  <si>
    <t>gcal_1753880597204_21_5vshtyt3</t>
  </si>
  <si>
    <t>1c6e6fe1-e23c-4ac5-9671-b7978aac404d</t>
  </si>
  <si>
    <t>gcal_1753880597204_20_l50xej6f</t>
  </si>
  <si>
    <t>3e6cd147-8754-450b-9484-56373bca33fa</t>
  </si>
  <si>
    <t>gcal_1753880597204_19_vmmc3dru</t>
  </si>
  <si>
    <t>fc70b1bf-5643-41d2-9c9b-5a9e98cbf490</t>
  </si>
  <si>
    <t>Cliente 324</t>
  </si>
  <si>
    <t>cliente324@exemplo.com</t>
  </si>
  <si>
    <t>gcal_1753880597204_18_smo4a5pq</t>
  </si>
  <si>
    <t>408d566b-6abb-47b1-b18a-e348b4c60244</t>
  </si>
  <si>
    <t>Cliente 549</t>
  </si>
  <si>
    <t>cliente549@exemplo.com</t>
  </si>
  <si>
    <t>gcal_1753880597204_17_vpez6i8o</t>
  </si>
  <si>
    <t>b5188ca8-59eb-4b56-961c-687d950d8c79</t>
  </si>
  <si>
    <t>Cliente 369</t>
  </si>
  <si>
    <t>cliente369@exemplo.com</t>
  </si>
  <si>
    <t>gcal_1753880597204_16_limzdf3h</t>
  </si>
  <si>
    <t>34038668-2a5e-4647-9388-951283101cb6</t>
  </si>
  <si>
    <t>gcal_1753880597204_15_pam1rug7</t>
  </si>
  <si>
    <t>5d2aef32-cb02-4fff-a7f1-3c68a3d4b929</t>
  </si>
  <si>
    <t>gcal_1753880597204_14_c4bmknu6</t>
  </si>
  <si>
    <t>daa6a817-a65e-424d-b3dc-4f577b77854b</t>
  </si>
  <si>
    <t>gcal_1753880597204_13_5b0go8bi</t>
  </si>
  <si>
    <t>23fd14fe-7377-4241-a539-f9b51c4f13d9</t>
  </si>
  <si>
    <t>gcal_1753880597204_12_7xfqwmgj</t>
  </si>
  <si>
    <t>1c706377-de4a-4292-92e7-b4335cafe6a4</t>
  </si>
  <si>
    <t>gcal_1753880597204_11_6ltldem1</t>
  </si>
  <si>
    <t>f4415d7c-27e9-44d4-9df9-a39d6641aba5</t>
  </si>
  <si>
    <t>Cliente 911</t>
  </si>
  <si>
    <t>cliente911@exemplo.com</t>
  </si>
  <si>
    <t>gcal_1753880597204_10_cq4ghh0h</t>
  </si>
  <si>
    <t>a5a06a66-d759-4baf-aa80-5193e63f2bae</t>
  </si>
  <si>
    <t>Cliente 315</t>
  </si>
  <si>
    <t>cliente315@exemplo.com</t>
  </si>
  <si>
    <t>gcal_1753880597204_9_mg5q9s0s</t>
  </si>
  <si>
    <t>c01869a8-481a-458d-b388-01cdacc81d4c</t>
  </si>
  <si>
    <t>gcal_1753880597204_8_5ava72sv</t>
  </si>
  <si>
    <t>ce28625d-7044-4293-b75f-c2b4ff33288d</t>
  </si>
  <si>
    <t>gcal_1753880597204_7_28r951ep</t>
  </si>
  <si>
    <t>84f79f71-e418-440a-bc29-cd782ac1c456</t>
  </si>
  <si>
    <t>gcal_1753880597204_6_p200v2oy</t>
  </si>
  <si>
    <t>42e6ff43-c39b-4257-af0e-e64ee36d3a55</t>
  </si>
  <si>
    <t>gcal_1753880597204_5_5rzs4itb</t>
  </si>
  <si>
    <t>c3851600-3e45-4c16-bae2-43cd99d0bfe6</t>
  </si>
  <si>
    <t>gcal_1753880597204_4_ctmxqtp3</t>
  </si>
  <si>
    <t>a4d4d4c8-0c57-409a-ad47-bc6733e33966</t>
  </si>
  <si>
    <t>Cliente 904</t>
  </si>
  <si>
    <t>cliente904@exemplo.com</t>
  </si>
  <si>
    <t>gcal_1753880597204_3_vhf0j9oi</t>
  </si>
  <si>
    <t>325ad8f3-c5de-4db8-b57b-e61268431eba</t>
  </si>
  <si>
    <t>gcal_1753880597204_2_ygrtrhvo</t>
  </si>
  <si>
    <t>96602ede-c9aa-4733-b784-1accb430ba05</t>
  </si>
  <si>
    <t>cliente58@test.com</t>
  </si>
  <si>
    <t>gcal_1753880597204_1_5iio6c6w</t>
  </si>
  <si>
    <t>440c5027-a91d-417c-9cfc-ab504f2251af</t>
  </si>
  <si>
    <t>Cliente 344</t>
  </si>
  <si>
    <t>cliente344@exemplo.com</t>
  </si>
  <si>
    <t>gcal_1753880597203_0_05ejr80y</t>
  </si>
  <si>
    <t>(Tudo)</t>
  </si>
  <si>
    <t>Rótulos de Linha</t>
  </si>
  <si>
    <t>Total Geral</t>
  </si>
  <si>
    <t>Rótulos de Coluna</t>
  </si>
  <si>
    <t>Contagem de status</t>
  </si>
  <si>
    <t>Soma de quoted_price</t>
  </si>
  <si>
    <t>Coluna1</t>
  </si>
  <si>
    <t>Dias</t>
  </si>
  <si>
    <t>(Vários itens)</t>
  </si>
  <si>
    <t>Periodo</t>
  </si>
  <si>
    <t>Minutos</t>
  </si>
  <si>
    <t>Confidence_Score</t>
  </si>
  <si>
    <t>totao_processing_cost</t>
  </si>
  <si>
    <t>total_api_cost</t>
  </si>
  <si>
    <t>Total_Cost</t>
  </si>
  <si>
    <t>Contagem de user_name</t>
  </si>
  <si>
    <t>Soma de Minutos</t>
  </si>
  <si>
    <t>Contagem de session_id</t>
  </si>
  <si>
    <t>Soma de Total_Cost</t>
  </si>
  <si>
    <t>Soma de system_messages</t>
  </si>
  <si>
    <t>Soma de Confidence_Score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</si>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</sst>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1"/>
      <color rgb="FF747474"/>
      <name val="Menlo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" formatCode="0.00"/>
    </dxf>
    <dxf>
      <numFmt numFmtId="2" formatCode="0.00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seau Franco" refreshedDate="45873.370461689818" createdVersion="8" refreshedVersion="8" minRefreshableVersion="3" recordCount="1041" xr:uid="{84E7F502-4DBC-704C-A067-9212300A4306}">
  <cacheSource type="worksheet">
    <worksheetSource name="conversation_summary_by_conversation_2025_08_03T20_27_01"/>
  </cacheSource>
  <cacheFields count="34">
    <cacheField name="session_id" numFmtId="0">
      <sharedItems/>
    </cacheField>
    <cacheField name="tenant_name" numFmtId="0">
      <sharedItems count="5">
        <s v="Studio Glamour"/>
        <s v="Charme Total"/>
        <s v="Clínica Mente Sã"/>
        <s v="Bella Vista Spa"/>
        <s v="Centro Terapêutico"/>
      </sharedItems>
    </cacheField>
    <cacheField name="tenant_business_name" numFmtId="0">
      <sharedItems/>
    </cacheField>
    <cacheField name="tenant_domain" numFmtId="0">
      <sharedItems/>
    </cacheField>
    <cacheField name="user_name" numFmtId="0">
      <sharedItems/>
    </cacheField>
    <cacheField name="user_email" numFmtId="0">
      <sharedItems/>
    </cacheField>
    <cacheField name="user_phone" numFmtId="0">
      <sharedItems containsSemiMixedTypes="0" containsString="0" containsNumber="1" containsInteger="1" minValue="551190000000" maxValue="551190000004"/>
    </cacheField>
    <cacheField name="duration_minutes" numFmtId="0">
      <sharedItems containsSemiMixedTypes="0" containsString="0" containsNumber="1" containsInteger="1" minValue="50000" maxValue="90000"/>
    </cacheField>
    <cacheField name="Minutos" numFmtId="0">
      <sharedItems containsSemiMixedTypes="0" containsString="0" containsNumber="1" containsInteger="1" minValue="5" maxValue="9"/>
    </cacheField>
    <cacheField name="appointment_id" numFmtId="0">
      <sharedItems/>
    </cacheField>
    <cacheField name="booking_status" numFmtId="0">
      <sharedItems/>
    </cacheField>
    <cacheField name="service_requested" numFmtId="0">
      <sharedItems/>
    </cacheField>
    <cacheField name="Coluna1" numFmtId="2">
      <sharedItems containsSemiMixedTypes="0" containsString="0" containsNumber="1" minValue="4.1826388888875954" maxValue="94.645138888889051"/>
    </cacheField>
    <cacheField name="Periodo" numFmtId="2">
      <sharedItems containsSemiMixedTypes="0" containsString="0" containsNumber="1" containsInteger="1" minValue="7" maxValue="99" count="4">
        <n v="99"/>
        <n v="90"/>
        <n v="30"/>
        <n v="7"/>
      </sharedItems>
    </cacheField>
    <cacheField name="conversation_start" numFmtId="2">
      <sharedItems containsSemiMixedTypes="0" containsString="0" containsNumber="1" minValue="45778.354861111111" maxValue="45868.817361111112"/>
    </cacheField>
    <cacheField name="conversation_end" numFmtId="22">
      <sharedItems containsSemiMixedTypes="0" containsNonDate="0" containsDate="1" containsString="0" minDate="2025-05-01T08:34:58" maxDate="2025-07-30T19:42:09"/>
    </cacheField>
    <cacheField name="total_messages" numFmtId="0">
      <sharedItems containsSemiMixedTypes="0" containsString="0" containsNumber="1" containsInteger="1" minValue="3" maxValue="6"/>
    </cacheField>
    <cacheField name="user_messages" numFmtId="0">
      <sharedItems containsSemiMixedTypes="0" containsString="0" containsNumber="1" containsInteger="1" minValue="2" maxValue="3"/>
    </cacheField>
    <cacheField name="system_messages" numFmtId="0">
      <sharedItems containsSemiMixedTypes="0" containsString="0" containsNumber="1" containsInteger="1" minValue="1" maxValue="3"/>
    </cacheField>
    <cacheField name="first_user_message" numFmtId="0">
      <sharedItems/>
    </cacheField>
    <cacheField name="last_message" numFmtId="0">
      <sharedItems/>
    </cacheField>
    <cacheField name="conversation_outcome" numFmtId="0">
      <sharedItems count="4">
        <s v="appointment_cancelled"/>
        <s v="appointment_created"/>
        <s v="price_inquiry"/>
        <s v="info_request_fulfilled"/>
      </sharedItems>
    </cacheField>
    <cacheField name="primary_intent" numFmtId="0">
      <sharedItems/>
    </cacheField>
    <cacheField name="avg_confidence_score" numFmtId="0">
      <sharedItems containsSemiMixedTypes="0" containsString="0" containsNumber="1" containsInteger="1" minValue="8800" maxValue="9400"/>
    </cacheField>
    <cacheField name="Confidence_Score" numFmtId="0">
      <sharedItems containsSemiMixedTypes="0" containsString="0" containsNumber="1" minValue="0.88" maxValue="0.94"/>
    </cacheField>
    <cacheField name="total_tokens_used" numFmtId="0">
      <sharedItems containsSemiMixedTypes="0" containsString="0" containsNumber="1" containsInteger="1" minValue="55" maxValue="931"/>
    </cacheField>
    <cacheField name="total_api_cost_usd" numFmtId="0">
      <sharedItems containsSemiMixedTypes="0" containsString="0" containsNumber="1" containsInteger="1" minValue="19" maxValue="462"/>
    </cacheField>
    <cacheField name="total_api_cost" numFmtId="0">
      <sharedItems containsSemiMixedTypes="0" containsString="0" containsNumber="1" minValue="1.0602E-2" maxValue="0.25779599999999997"/>
    </cacheField>
    <cacheField name="total_processing_cost_usd" numFmtId="0">
      <sharedItems containsSemiMixedTypes="0" containsString="0" containsNumber="1" containsInteger="1" minValue="2" maxValue="50"/>
    </cacheField>
    <cacheField name="totao_processing_cost" numFmtId="0">
      <sharedItems containsSemiMixedTypes="0" containsString="0" containsNumber="1" minValue="1.116E-3" maxValue="2.7900000000000001E-2"/>
    </cacheField>
    <cacheField name="Total_Cost" numFmtId="0">
      <sharedItems containsSemiMixedTypes="0" containsString="0" containsNumber="1" minValue="1.6740000000000001E-2" maxValue="0.27676799999999996"/>
    </cacheField>
    <cacheField name="models_used" numFmtId="0">
      <sharedItems/>
    </cacheField>
    <cacheField name="message_sources" numFmtId="0">
      <sharedItems/>
    </cacheField>
    <cacheField name="additional_contex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seau Franco" refreshedDate="45873.370461921295" createdVersion="8" refreshedVersion="8" minRefreshableVersion="3" recordCount="1149" xr:uid="{887D555B-18FD-4541-9371-CF4A6230296B}">
  <cacheSource type="worksheet">
    <worksheetSource name="appointments_complete_FULL_2025_08_03T19_53_00"/>
  </cacheSource>
  <cacheFields count="35">
    <cacheField name="appointment_id" numFmtId="0">
      <sharedItems/>
    </cacheField>
    <cacheField name="tenant_name" numFmtId="0">
      <sharedItems count="10">
        <s v="Clínica Mente Sã"/>
        <s v="Charme Total"/>
        <s v="Bella Vista Spa"/>
        <s v="Studio Glamour"/>
        <s v="Centro Terapêutico"/>
        <s v="Arena Fitness"/>
        <s v="Escritório Costa"/>
        <s v="Advocacia Silva"/>
        <s v="Academia do Saber"/>
        <s v="Centro Educacional"/>
      </sharedItems>
    </cacheField>
    <cacheField name="business_domain" numFmtId="0">
      <sharedItems/>
    </cacheField>
    <cacheField name="business_name" numFmtId="0">
      <sharedItems/>
    </cacheField>
    <cacheField name="tenant_slug" numFmtId="0">
      <sharedItems/>
    </cacheField>
    <cacheField name="user_name" numFmtId="0">
      <sharedItems/>
    </cacheField>
    <cacheField name="user_email" numFmtId="0">
      <sharedItems/>
    </cacheField>
    <cacheField name="user_phone" numFmtId="0">
      <sharedItems containsSemiMixedTypes="0" containsString="0" containsNumber="1" containsInteger="1" minValue="551190000000" maxValue="551198000100"/>
    </cacheField>
    <cacheField name="service_name" numFmtId="0">
      <sharedItems/>
    </cacheField>
    <cacheField name="service_base_price" numFmtId="0">
      <sharedItems/>
    </cacheField>
    <cacheField name="service_duration" numFmtId="0">
      <sharedItems containsString="0" containsBlank="1" containsNumber="1" containsInteger="1" minValue="30" maxValue="120"/>
    </cacheField>
    <cacheField name="start_time" numFmtId="22">
      <sharedItems containsSemiMixedTypes="0" containsNonDate="0" containsDate="1" containsString="0" minDate="2025-05-04T11:45:00" maxDate="2025-09-12T14:00:00" count="803">
        <d v="2025-05-24T11:00:00"/>
        <d v="2025-05-24T14:45:00"/>
        <d v="2025-05-23T11:30:00"/>
        <d v="2025-05-15T11:15:00"/>
        <d v="2025-05-15T18:15:00"/>
        <d v="2025-05-15T09:15:00"/>
        <d v="2025-05-16T18:15:00"/>
        <d v="2025-05-16T11:00:00"/>
        <d v="2025-05-15T15:00:00"/>
        <d v="2025-05-24T13:45:00"/>
        <d v="2025-05-16T14:30:00"/>
        <d v="2025-05-16T11:15:00"/>
        <d v="2025-05-15T15:15:00"/>
        <d v="2025-05-16T10:15:00"/>
        <d v="2025-05-16T13:15:00"/>
        <d v="2025-05-16T13:30:00"/>
        <d v="2025-05-24T15:45:00"/>
        <d v="2025-05-18T09:30:00"/>
        <d v="2025-05-23T09:15:00"/>
        <d v="2025-05-18T17:45:00"/>
        <d v="2025-05-17T11:00:00"/>
        <d v="2025-05-18T16:00:00"/>
        <d v="2025-05-18T13:15:00"/>
        <d v="2025-05-17T17:15:00"/>
        <d v="2025-05-16T15:15:00"/>
        <d v="2025-05-25T15:30:00"/>
        <d v="2025-05-25T14:00:00"/>
        <d v="2025-05-25T15:00:00"/>
        <d v="2025-05-23T11:15:00"/>
        <d v="2025-05-23T18:30:00"/>
        <d v="2025-05-23T17:45:00"/>
        <d v="2025-05-24T18:00:00"/>
        <d v="2025-05-19T17:30:00"/>
        <d v="2025-05-18T18:30:00"/>
        <d v="2025-05-18T17:15:00"/>
        <d v="2025-05-18T15:15:00"/>
        <d v="2025-05-17T09:30:00"/>
        <d v="2025-05-19T10:45:00"/>
        <d v="2025-05-18T18:15:00"/>
        <d v="2025-05-17T10:45:00"/>
        <d v="2025-05-17T12:00:00"/>
        <d v="2025-05-20T18:15:00"/>
        <d v="2025-05-18T12:00:00"/>
        <d v="2025-05-19T16:00:00"/>
        <d v="2025-05-20T11:00:00"/>
        <d v="2025-05-18T13:45:00"/>
        <d v="2025-05-20T13:30:00"/>
        <d v="2025-05-20T13:45:00"/>
        <d v="2025-05-18T10:30:00"/>
        <d v="2025-05-19T17:45:00"/>
        <d v="2025-05-19T09:30:00"/>
        <d v="2025-05-18T16:45:00"/>
        <d v="2025-05-20T17:30:00"/>
        <d v="2025-05-20T16:15:00"/>
        <d v="2025-05-21T13:00:00"/>
        <d v="2025-05-21T17:45:00"/>
        <d v="2025-05-21T11:00:00"/>
        <d v="2025-05-21T10:00:00"/>
        <d v="2025-05-21T16:30:00"/>
        <d v="2025-05-20T13:15:00"/>
        <d v="2025-05-20T17:00:00"/>
        <d v="2025-05-19T09:15:00"/>
        <d v="2025-05-20T14:45:00"/>
        <d v="2025-05-22T09:30:00"/>
        <d v="2025-05-22T11:00:00"/>
        <d v="2025-05-22T18:30:00"/>
        <d v="2025-05-22T13:00:00"/>
        <d v="2025-05-21T12:15:00"/>
        <d v="2025-05-21T17:00:00"/>
        <d v="2025-05-22T15:15:00"/>
        <d v="2025-05-22T16:15:00"/>
        <d v="2025-05-23T14:45:00"/>
        <d v="2025-05-21T18:15:00"/>
        <d v="2025-05-21T18:30:00"/>
        <d v="2025-05-23T16:45:00"/>
        <d v="2025-05-23T16:30:00"/>
        <d v="2025-05-22T15:00:00"/>
        <d v="2025-05-21T09:30:00"/>
        <d v="2025-05-22T13:30:00"/>
        <d v="2025-05-21T16:00:00"/>
        <d v="2025-05-24T14:15:00"/>
        <d v="2025-05-24T17:00:00"/>
        <d v="2025-05-24T12:15:00"/>
        <d v="2025-05-22T13:45:00"/>
        <d v="2025-05-22T10:45:00"/>
        <d v="2025-05-22T14:15:00"/>
        <d v="2025-05-24T10:00:00"/>
        <d v="2025-05-23T17:30:00"/>
        <d v="2025-05-24T18:15:00"/>
        <d v="2025-05-23T13:15:00"/>
        <d v="2025-05-23T15:15:00"/>
        <d v="2025-05-11T12:30:00"/>
        <d v="2025-05-11T11:30:00"/>
        <d v="2025-05-12T14:45:00"/>
        <d v="2025-05-12T13:15:00"/>
        <d v="2025-05-11T11:45:00"/>
        <d v="2025-05-12T18:15:00"/>
        <d v="2025-05-11T15:30:00"/>
        <d v="2025-05-10T14:15:00"/>
        <d v="2025-05-10T11:45:00"/>
        <d v="2025-05-11T18:15:00"/>
        <d v="2025-05-11T13:30:00"/>
        <d v="2025-05-10T10:00:00"/>
        <d v="2025-05-09T11:00:00"/>
        <d v="2025-05-08T18:30:00"/>
        <d v="2025-05-08T15:30:00"/>
        <d v="2025-05-08T17:30:00"/>
        <d v="2025-05-08T12:15:00"/>
        <d v="2025-05-09T17:30:00"/>
        <d v="2025-05-09T18:00:00"/>
        <d v="2025-05-09T14:00:00"/>
        <d v="2025-05-08T10:45:00"/>
        <d v="2025-05-09T15:45:00"/>
        <d v="2025-05-07T14:45:00"/>
        <d v="2025-05-10T15:00:00"/>
        <d v="2025-05-08T14:45:00"/>
        <d v="2025-05-08T17:45:00"/>
        <d v="2025-05-08T10:15:00"/>
        <d v="2025-05-10T17:30:00"/>
        <d v="2025-05-10T10:45:00"/>
        <d v="2025-05-08T09:15:00"/>
        <d v="2025-05-09T13:15:00"/>
        <d v="2025-05-10T09:45:00"/>
        <d v="2025-05-15T13:15:00"/>
        <d v="2025-05-16T14:45:00"/>
        <d v="2025-05-15T10:15:00"/>
        <d v="2025-05-14T11:30:00"/>
        <d v="2025-05-15T09:00:00"/>
        <d v="2025-05-15T09:45:00"/>
        <d v="2025-05-14T18:00:00"/>
        <d v="2025-05-14T16:15:00"/>
        <d v="2025-05-15T16:30:00"/>
        <d v="2025-05-15T10:00:00"/>
        <d v="2025-05-13T18:45:00"/>
        <d v="2025-05-13T17:45:00"/>
        <d v="2025-05-13T17:15:00"/>
        <d v="2025-05-15T13:45:00"/>
        <d v="2025-05-13T15:15:00"/>
        <d v="2025-05-13T12:00:00"/>
        <d v="2025-05-13T12:15:00"/>
        <d v="2025-05-12T16:30:00"/>
        <d v="2025-05-14T10:15:00"/>
        <d v="2025-05-14T10:45:00"/>
        <d v="2025-05-14T16:45:00"/>
        <d v="2025-05-14T13:15:00"/>
        <d v="2025-05-13T09:15:00"/>
        <d v="2025-05-13T11:45:00"/>
        <d v="2025-05-12T17:00:00"/>
        <d v="2025-05-14T12:15:00"/>
        <d v="2025-05-14T10:00:00"/>
        <d v="2025-05-12T09:15:00"/>
        <d v="2025-05-13T13:45:00"/>
        <d v="2025-05-11T15:00:00"/>
        <d v="2025-05-12T15:45:00"/>
        <d v="2025-05-11T16:15:00"/>
        <d v="2025-05-12T16:15:00"/>
        <d v="2025-05-09T11:15:00"/>
        <d v="2025-05-09T18:15:00"/>
        <d v="2025-05-10T11:15:00"/>
        <d v="2025-05-09T15:30:00"/>
        <d v="2025-05-10T16:15:00"/>
        <d v="2025-05-11T18:45:00"/>
        <d v="2025-05-10T13:30:00"/>
        <d v="2025-05-09T09:45:00"/>
        <d v="2025-05-11T15:45:00"/>
        <d v="2025-05-13T16:45:00"/>
        <d v="2025-05-12T18:00:00"/>
        <d v="2025-05-11T09:00:00"/>
        <d v="2025-05-05T15:30:00"/>
        <d v="2025-05-07T11:45:00"/>
        <d v="2025-05-07T10:45:00"/>
        <d v="2025-05-07T17:45:00"/>
        <d v="2025-05-06T16:15:00"/>
        <d v="2025-05-05T18:15:00"/>
        <d v="2025-05-06T11:45:00"/>
        <d v="2025-05-06T09:15:00"/>
        <d v="2025-05-05T10:30:00"/>
        <d v="2025-05-04T14:15:00"/>
        <d v="2025-05-08T18:00:00"/>
        <d v="2025-05-06T13:45:00"/>
        <d v="2025-05-08T09:45:00"/>
        <d v="2025-05-04T15:00:00"/>
        <d v="2025-05-05T17:00:00"/>
        <d v="2025-05-06T15:45:00"/>
        <d v="2025-05-04T11:45:00"/>
        <d v="2025-05-04T18:30:00"/>
        <d v="2025-05-05T12:45:00"/>
        <d v="2025-05-06T14:15:00"/>
        <d v="2025-05-05T10:00:00"/>
        <d v="2025-05-05T13:30:00"/>
        <d v="2025-05-06T11:15:00"/>
        <d v="2025-05-06T09:30:00"/>
        <d v="2025-05-08T11:00:00"/>
        <d v="2025-05-08T10:30:00"/>
        <d v="2025-05-08T12:45:00"/>
        <d v="2025-05-07T12:45:00"/>
        <d v="2025-05-07T15:45:00"/>
        <d v="2025-05-07T13:45:00"/>
        <d v="2025-05-06T17:30:00"/>
        <d v="2025-05-06T10:30:00"/>
        <d v="2025-05-07T11:30:00"/>
        <d v="2025-05-05T18:30:00"/>
        <d v="2025-05-06T18:30:00"/>
        <d v="2025-05-09T11:30:00"/>
        <d v="2025-05-08T13:15:00"/>
        <d v="2025-05-11T18:00:00"/>
        <d v="2025-05-10T13:00:00"/>
        <d v="2025-05-09T11:45:00"/>
        <d v="2025-05-10T18:45:00"/>
        <d v="2025-05-08T09:00:00"/>
        <d v="2025-05-13T09:45:00"/>
        <d v="2025-05-13T18:15:00"/>
        <d v="2025-05-12T14:30:00"/>
        <d v="2025-05-13T15:00:00"/>
        <d v="2025-05-10T17:15:00"/>
        <d v="2025-05-14T17:15:00"/>
        <d v="2025-05-12T13:00:00"/>
        <d v="2025-05-12T16:45:00"/>
        <d v="2025-05-13T12:30:00"/>
        <d v="2025-05-11T16:30:00"/>
        <d v="2025-05-13T14:00:00"/>
        <d v="2025-05-13T17:00:00"/>
        <d v="2025-05-12T10:00:00"/>
        <d v="2025-05-13T09:30:00"/>
        <d v="2025-05-12T15:30:00"/>
        <d v="2025-05-10T14:00:00"/>
        <d v="2025-05-10T15:45:00"/>
        <d v="2025-05-09T16:00:00"/>
        <d v="2025-05-10T13:15:00"/>
        <d v="2025-05-12T11:30:00"/>
        <d v="2025-05-12T15:00:00"/>
        <d v="2025-05-10T15:30:00"/>
        <d v="2025-05-11T10:15:00"/>
        <d v="2025-05-10T12:15:00"/>
        <d v="2025-05-09T16:45:00"/>
        <d v="2025-05-10T12:45:00"/>
        <d v="2025-05-10T18:00:00"/>
        <d v="2025-05-07T17:30:00"/>
        <d v="2025-05-09T18:45:00"/>
        <d v="2025-05-09T14:45:00"/>
        <d v="2025-05-08T12:30:00"/>
        <d v="2025-05-08T09:30:00"/>
        <d v="2025-05-04T17:45:00"/>
        <d v="2025-05-06T18:15:00"/>
        <d v="2025-05-04T17:00:00"/>
        <d v="2025-05-06T15:15:00"/>
        <d v="2025-05-04T18:00:00"/>
        <d v="2025-05-06T16:30:00"/>
        <d v="2025-05-04T12:00:00"/>
        <d v="2025-05-06T10:00:00"/>
        <d v="2025-05-06T16:45:00"/>
        <d v="2025-05-06T15:00:00"/>
        <d v="2025-05-07T14:15:00"/>
        <d v="2025-05-05T16:00:00"/>
        <d v="2025-05-05T16:15:00"/>
        <d v="2025-05-05T13:15:00"/>
        <d v="2025-05-06T11:30:00"/>
        <d v="2025-05-07T18:45:00"/>
        <d v="2025-05-07T15:00:00"/>
        <d v="2025-05-05T18:45:00"/>
        <d v="2025-05-07T18:15:00"/>
        <d v="2025-05-07T15:15:00"/>
        <d v="2025-05-07T17:00:00"/>
        <d v="2025-05-06T12:15:00"/>
        <d v="2025-05-07T16:00:00"/>
        <d v="2025-05-06T14:00:00"/>
        <d v="2025-05-07T09:45:00"/>
        <d v="2025-05-08T15:45:00"/>
        <d v="2025-08-19T17:30:00"/>
        <d v="2025-08-17T18:00:00"/>
        <d v="2025-08-10T14:00:00"/>
        <d v="2025-08-18T18:30:00"/>
        <d v="2025-08-04T08:00:00"/>
        <d v="2025-08-13T15:00:00"/>
        <d v="2025-08-11T16:00:00"/>
        <d v="2025-08-12T18:30:00"/>
        <d v="2025-08-21T15:30:00"/>
        <d v="2025-08-21T19:00:00"/>
        <d v="2025-08-10T15:00:00"/>
        <d v="2025-08-21T17:30:00"/>
        <d v="2025-08-27T14:30:00"/>
        <d v="2025-08-08T19:30:00"/>
        <d v="2025-08-08T16:00:00"/>
        <d v="2025-08-13T08:30:00"/>
        <d v="2025-08-18T15:00:00"/>
        <d v="2025-08-25T09:00:00"/>
        <d v="2025-08-24T15:00:00"/>
        <d v="2025-08-28T19:30:00"/>
        <d v="2025-08-25T18:30:00"/>
        <d v="2025-08-26T19:30:00"/>
        <d v="2025-08-03T19:00:00"/>
        <d v="2025-08-09T15:00:00"/>
        <d v="2025-08-07T18:30:00"/>
        <d v="2025-08-10T16:00:00"/>
        <d v="2025-08-12T10:30:00"/>
        <d v="2025-08-03T08:30:00"/>
        <d v="2025-08-18T08:30:00"/>
        <d v="2025-08-14T19:00:00"/>
        <d v="2025-08-13T10:30:00"/>
        <d v="2025-08-15T10:30:00"/>
        <d v="2025-08-22T10:00:00"/>
        <d v="2025-08-12T11:00:00"/>
        <d v="2025-08-19T10:00:00"/>
        <d v="2025-08-05T09:30:00"/>
        <d v="2025-08-15T08:00:00"/>
        <d v="2025-08-18T16:00:00"/>
        <d v="2025-08-17T14:30:00"/>
        <d v="2025-08-10T16:30:00"/>
        <d v="2025-08-08T14:30:00"/>
        <d v="2025-08-02T17:00:00"/>
        <d v="2025-08-29T17:00:00"/>
        <d v="2025-08-24T15:30:00"/>
        <d v="2025-08-20T11:00:00"/>
        <d v="2025-07-31T16:30:00"/>
        <d v="2025-08-14T19:30:00"/>
        <d v="2025-08-14T15:00:00"/>
        <d v="2025-08-20T10:00:00"/>
        <d v="2025-08-08T17:30:00"/>
        <d v="2025-08-16T09:30:00"/>
        <d v="2025-08-11T08:00:00"/>
        <d v="2025-08-25T10:00:00"/>
        <d v="2025-08-09T16:30:00"/>
        <d v="2025-08-07T15:30:00"/>
        <d v="2025-08-20T17:30:00"/>
        <d v="2025-08-13T19:00:00"/>
        <d v="2025-07-31T11:00:00"/>
        <d v="2025-08-10T08:30:00"/>
        <d v="2025-08-26T11:00:00"/>
        <d v="2025-08-04T19:00:00"/>
        <d v="2025-08-02T14:00:00"/>
        <d v="2025-08-14T17:00:00"/>
        <d v="2025-08-28T16:00:00"/>
        <d v="2025-08-14T16:00:00"/>
        <d v="2025-08-01T10:30:00"/>
        <d v="2025-08-27T09:00:00"/>
        <d v="2025-08-11T18:30:00"/>
        <d v="2025-08-27T16:00:00"/>
        <d v="2025-08-08T14:00:00"/>
        <d v="2025-08-03T11:30:00"/>
        <d v="2025-08-21T18:00:00"/>
        <d v="2025-08-23T08:00:00"/>
        <d v="2025-08-20T18:30:00"/>
        <d v="2025-08-29T15:30:00"/>
        <d v="2025-08-23T18:30:00"/>
        <d v="2025-08-26T17:00:00"/>
        <d v="2025-08-09T09:30:00"/>
        <d v="2025-07-31T16:00:00"/>
        <d v="2025-08-22T18:30:00"/>
        <d v="2025-08-12T17:30:00"/>
        <d v="2025-08-22T17:00:00"/>
        <d v="2025-08-29T09:30:00"/>
        <d v="2025-08-09T18:30:00"/>
        <d v="2025-08-14T14:00:00"/>
        <d v="2025-08-28T19:00:00"/>
        <d v="2025-08-08T18:30:00"/>
        <d v="2025-08-22T11:30:00"/>
        <d v="2025-08-29T15:00:00"/>
        <d v="2025-08-16T08:30:00"/>
        <d v="2025-08-12T15:30:00"/>
        <d v="2025-08-22T09:00:00"/>
        <d v="2025-08-27T10:30:00"/>
        <d v="2025-08-28T11:00:00"/>
        <d v="2025-08-09T10:00:00"/>
        <d v="2025-08-16T19:00:00"/>
        <d v="2025-08-27T11:30:00"/>
        <d v="2025-08-26T15:30:00"/>
        <d v="2025-08-19T11:00:00"/>
        <d v="2025-08-12T09:00:00"/>
        <d v="2025-08-22T09:30:00"/>
        <d v="2025-08-25T14:00:00"/>
        <d v="2025-08-21T15:00:00"/>
        <d v="2025-08-15T17:30:00"/>
        <d v="2025-08-10T08:00:00"/>
        <d v="2025-08-20T08:30:00"/>
        <d v="2025-08-28T14:30:00"/>
        <d v="2025-08-13T09:30:00"/>
        <d v="2025-08-01T09:30:00"/>
        <d v="2025-08-27T19:00:00"/>
        <d v="2025-08-17T18:30:00"/>
        <d v="2025-08-01T18:30:00"/>
        <d v="2025-08-02T18:00:00"/>
        <d v="2025-08-16T09:00:00"/>
        <d v="2025-08-22T16:30:00"/>
        <d v="2025-08-15T18:00:00"/>
        <d v="2025-08-07T11:30:00"/>
        <d v="2025-08-03T16:00:00"/>
        <d v="2025-08-20T14:30:00"/>
        <d v="2025-08-26T15:00:00"/>
        <d v="2025-08-27T08:30:00"/>
        <d v="2025-08-12T11:30:00"/>
        <d v="2025-08-14T08:30:00"/>
        <d v="2025-08-07T09:00:00"/>
        <d v="2025-08-02T10:00:00"/>
        <d v="2025-08-09T08:00:00"/>
        <d v="2025-08-18T16:30:00"/>
        <d v="2025-08-02T15:30:00"/>
        <d v="2025-08-17T16:30:00"/>
        <d v="2025-08-06T14:30:00"/>
        <d v="2025-08-19T09:00:00"/>
        <d v="2025-08-21T10:30:00"/>
        <d v="2025-08-07T11:00:00"/>
        <d v="2025-08-22T19:30:00"/>
        <d v="2025-08-03T15:30:00"/>
        <d v="2025-08-28T14:00:00"/>
        <d v="2025-08-05T10:30:00"/>
        <d v="2025-08-20T14:00:00"/>
        <d v="2025-08-12T18:00:00"/>
        <d v="2025-08-02T08:30:00"/>
        <d v="2025-08-21T11:30:00"/>
        <d v="2025-08-11T09:00:00"/>
        <d v="2025-08-14T09:30:00"/>
        <d v="2025-08-18T18:00:00"/>
        <d v="2025-08-07T08:00:00"/>
        <d v="2025-08-06T09:00:00"/>
        <d v="2025-08-24T11:00:00"/>
        <d v="2025-08-19T15:30:00"/>
        <d v="2025-08-27T18:30:00"/>
        <d v="2025-08-15T14:00:00"/>
        <d v="2025-07-31T14:00:00"/>
        <d v="2025-08-05T16:00:00"/>
        <d v="2025-07-31T19:00:00"/>
        <d v="2025-08-12T10:00:00"/>
        <d v="2025-08-02T19:00:00"/>
        <d v="2025-08-10T14:30:00"/>
        <d v="2025-08-28T09:00:00"/>
        <d v="2025-08-19T14:00:00"/>
        <d v="2025-08-28T17:00:00"/>
        <d v="2025-08-12T19:30:00"/>
        <d v="2025-08-11T10:30:00"/>
        <d v="2025-08-05T15:00:00"/>
        <d v="2025-08-24T16:00:00"/>
        <d v="2025-08-13T16:30:00"/>
        <d v="2025-08-17T15:30:00"/>
        <d v="2025-08-29T14:00:00"/>
        <d v="2025-08-18T14:00:00"/>
        <d v="2025-08-11T11:30:00"/>
        <d v="2025-08-17T17:00:00"/>
        <d v="2025-08-22T14:30:00"/>
        <d v="2025-08-08T18:00:00"/>
        <d v="2025-07-31T17:30:00"/>
        <d v="2025-08-29T10:30:00"/>
        <d v="2025-08-21T16:30:00"/>
        <d v="2025-08-25T16:00:00"/>
        <d v="2025-08-05T16:30:00"/>
        <d v="2025-08-17T15:00:00"/>
        <d v="2025-08-24T16:30:00"/>
        <d v="2025-08-25T10:30:00"/>
        <d v="2025-08-19T19:30:00"/>
        <d v="2025-08-28T17:30:00"/>
        <d v="2025-07-31T18:30:00"/>
        <d v="2025-08-25T11:30:00"/>
        <d v="2025-08-13T14:30:00"/>
        <d v="2025-08-28T10:30:00"/>
        <d v="2025-08-12T08:00:00"/>
        <d v="2025-08-24T18:00:00"/>
        <d v="2025-08-23T16:00:00"/>
        <d v="2025-08-02T15:00:00"/>
        <d v="2025-08-17T08:00:00"/>
        <d v="2025-07-31T14:30:00"/>
        <d v="2025-08-16T10:30:00"/>
        <d v="2025-08-18T11:00:00"/>
        <d v="2025-08-04T09:00:00"/>
        <d v="2025-08-19T18:30:00"/>
        <d v="2025-08-10T17:30:00"/>
        <d v="2025-08-08T09:30:00"/>
        <d v="2025-08-24T18:30:00"/>
        <d v="2025-08-23T08:30:00"/>
        <d v="2025-08-02T09:30:00"/>
        <d v="2025-08-03T14:00:00"/>
        <d v="2025-08-23T14:30:00"/>
        <d v="2025-08-17T08:30:00"/>
        <d v="2025-08-16T15:00:00"/>
        <d v="2025-08-17T10:30:00"/>
        <d v="2025-08-13T17:00:00"/>
        <d v="2025-08-24T17:30:00"/>
        <d v="2025-08-05T14:00:00"/>
        <d v="2025-08-06T10:00:00"/>
        <d v="2025-08-17T14:00:00"/>
        <d v="2025-08-22T10:30:00"/>
        <d v="2025-08-23T15:30:00"/>
        <d v="2025-08-26T09:30:00"/>
        <d v="2025-08-07T17:30:00"/>
        <d v="2025-08-16T19:30:00"/>
        <d v="2025-08-15T17:00:00"/>
        <d v="2025-08-10T09:30:00"/>
        <d v="2025-08-13T08:00:00"/>
        <d v="2025-08-27T15:30:00"/>
        <d v="2025-08-26T11:30:00"/>
        <d v="2025-08-22T16:00:00"/>
        <d v="2025-08-27T10:00:00"/>
        <d v="2025-08-25T15:30:00"/>
        <d v="2025-08-04T14:30:00"/>
        <d v="2025-08-03T17:00:00"/>
        <d v="2025-08-11T17:00:00"/>
        <d v="2025-08-12T16:00:00"/>
        <d v="2025-08-04T11:30:00"/>
        <d v="2025-08-01T15:00:00"/>
        <d v="2025-08-12T14:30:00"/>
        <d v="2025-08-06T10:30:00"/>
        <d v="2025-08-17T17:30:00"/>
        <d v="2025-08-14T18:00:00"/>
        <d v="2025-08-24T14:30:00"/>
        <d v="2025-08-04T10:00:00"/>
        <d v="2025-08-15T09:30:00"/>
        <d v="2025-08-06T15:00:00"/>
        <d v="2025-08-18T14:30:00"/>
        <d v="2025-08-01T14:00:00"/>
        <d v="2025-08-11T14:00:00"/>
        <d v="2025-08-14T14:30:00"/>
        <d v="2025-08-10T17:00:00"/>
        <d v="2025-08-03T09:00:00"/>
        <d v="2025-08-29T08:30:00"/>
        <d v="2025-08-12T08:30:00"/>
        <d v="2025-08-22T15:00:00"/>
        <d v="2025-08-12T16:30:00"/>
        <d v="2025-08-15T09:00:00"/>
        <d v="2025-07-31T08:30:00"/>
        <d v="2025-08-05T15:30:00"/>
        <d v="2025-08-04T18:30:00"/>
        <d v="2025-08-21T14:30:00"/>
        <d v="2025-08-28T09:30:00"/>
        <d v="2025-08-24T19:00:00"/>
        <d v="2025-08-07T15:00:00"/>
        <d v="2025-09-06T13:30:00"/>
        <d v="2025-08-20T13:00:00"/>
        <d v="2025-08-06T16:30:00"/>
        <d v="2025-08-10T09:00:00"/>
        <d v="2025-08-14T16:30:00"/>
        <d v="2025-08-20T08:00:00"/>
        <d v="2025-08-20T12:00:00"/>
        <d v="2025-09-01T09:30:00"/>
        <d v="2025-08-23T10:30:00"/>
        <d v="2025-09-09T08:00:00"/>
        <d v="2025-08-30T11:00:00"/>
        <d v="2025-08-01T16:30:00"/>
        <d v="2025-08-23T09:30:00"/>
        <d v="2025-07-31T17:00:00"/>
        <d v="2025-09-06T11:30:00"/>
        <d v="2025-08-16T11:00:00"/>
        <d v="2025-09-02T14:30:00"/>
        <d v="2025-08-16T12:00:00"/>
        <d v="2025-09-02T11:30:00"/>
        <d v="2025-08-27T14:00:00"/>
        <d v="2025-08-01T13:00:00"/>
        <d v="2025-09-03T12:00:00"/>
        <d v="2025-09-12T14:00:00"/>
        <d v="2025-09-05T11:30:00"/>
        <d v="2025-09-05T08:00:00"/>
        <d v="2025-08-09T14:00:00"/>
        <d v="2025-09-04T10:30:00"/>
        <d v="2025-08-04T15:30:00"/>
        <d v="2025-09-10T13:30:00"/>
        <d v="2025-09-12T13:00:00"/>
        <d v="2025-09-02T15:30:00"/>
        <d v="2025-08-04T14:00:00"/>
        <d v="2025-09-02T10:30:00"/>
        <d v="2025-09-09T10:30:00"/>
        <d v="2025-08-07T14:30:00"/>
        <d v="2025-08-26T12:00:00"/>
        <d v="2025-08-29T13:30:00"/>
        <d v="2025-08-17T11:00:00"/>
        <d v="2025-08-06T13:30:00"/>
        <d v="2025-08-01T13:30:00"/>
        <d v="2025-08-11T09:30:00"/>
        <d v="2025-08-19T13:00:00"/>
        <d v="2025-09-08T10:30:00"/>
        <d v="2025-08-19T17:00:00"/>
        <d v="2025-07-30T15:30:00"/>
        <d v="2025-09-03T10:30:00"/>
        <d v="2025-09-11T16:30:00"/>
        <d v="2025-08-29T10:00:00"/>
        <d v="2025-08-07T10:00:00"/>
        <d v="2025-08-21T12:00:00"/>
        <d v="2025-08-14T09:00:00"/>
        <d v="2025-08-07T13:00:00"/>
        <d v="2025-08-22T08:30:00"/>
        <d v="2025-09-02T17:00:00"/>
        <d v="2025-09-11T11:00:00"/>
        <d v="2025-09-07T13:00:00"/>
        <d v="2025-09-03T13:00:00"/>
        <d v="2025-08-03T16:30:00"/>
        <d v="2025-07-30T11:00:00"/>
        <d v="2025-09-06T14:00:00"/>
        <d v="2025-08-17T12:00:00"/>
        <d v="2025-07-31T09:00:00"/>
        <d v="2025-09-07T10:30:00"/>
        <d v="2025-08-30T10:30:00"/>
        <d v="2025-09-04T11:30:00"/>
        <d v="2025-08-31T14:30:00"/>
        <d v="2025-09-05T14:30:00"/>
        <d v="2025-08-24T09:00:00"/>
        <d v="2025-09-05T17:30:00"/>
        <d v="2025-08-21T12:30:00"/>
        <d v="2025-08-31T09:30:00"/>
        <d v="2025-08-06T08:30:00"/>
        <d v="2025-08-19T09:30:00"/>
        <d v="2025-09-10T17:30:00"/>
        <d v="2025-07-30T17:30:00"/>
        <d v="2025-09-05T16:30:00"/>
        <d v="2025-08-15T16:00:00"/>
        <d v="2025-09-12T12:30:00"/>
        <d v="2025-08-17T10:00:00"/>
        <d v="2025-09-09T13:00:00"/>
        <d v="2025-09-11T14:00:00"/>
        <d v="2025-08-24T12:30:00"/>
        <d v="2025-09-01T17:30:00"/>
        <d v="2025-09-12T11:30:00"/>
        <d v="2025-09-02T10:00:00"/>
        <d v="2025-09-12T09:00:00"/>
        <d v="2025-08-26T12:30:00"/>
        <d v="2025-09-06T08:00:00"/>
        <d v="2025-08-22T13:00:00"/>
        <d v="2025-08-06T17:00:00"/>
        <d v="2025-08-19T10:30:00"/>
        <d v="2025-08-26T08:30:00"/>
        <d v="2025-07-31T10:30:00"/>
        <d v="2025-08-15T16:30:00"/>
        <d v="2025-08-11T14:30:00"/>
        <d v="2025-09-03T17:30:00"/>
        <d v="2025-07-30T10:30:00"/>
        <d v="2025-08-21T13:00:00"/>
        <d v="2025-08-16T12:30:00"/>
        <d v="2025-08-03T13:00:00"/>
        <d v="2025-08-29T17:30:00"/>
        <d v="2025-09-10T16:00:00"/>
        <d v="2025-08-02T09:00:00"/>
        <d v="2025-09-06T17:00:00"/>
        <d v="2025-07-31T13:00:00"/>
        <d v="2025-09-02T09:00:00"/>
        <d v="2025-08-05T08:00:00"/>
        <d v="2025-08-23T09:00:00"/>
        <d v="2025-09-08T12:00:00"/>
        <d v="2025-07-31T08:00:00"/>
        <d v="2025-08-13T09:00:00"/>
        <d v="2025-08-11T10:00:00"/>
        <d v="2025-08-06T08:00:00"/>
        <d v="2025-08-21T17:00:00"/>
        <d v="2025-08-15T13:30:00"/>
        <d v="2025-08-26T10:00:00"/>
        <d v="2025-08-10T12:30:00"/>
        <d v="2025-08-31T16:00:00"/>
        <d v="2025-08-30T15:30:00"/>
        <d v="2025-08-27T15:00:00"/>
        <d v="2025-07-30T12:00:00"/>
        <d v="2025-09-08T08:00:00"/>
        <d v="2025-09-08T17:00:00"/>
        <d v="2025-07-30T08:30:00"/>
        <d v="2025-08-22T15:30:00"/>
        <d v="2025-09-04T12:30:00"/>
        <d v="2025-08-25T09:30:00"/>
        <d v="2025-08-05T17:30:00"/>
        <d v="2025-08-01T09:00:00"/>
        <d v="2025-08-15T13:00:00"/>
        <d v="2025-08-24T08:30:00"/>
        <d v="2025-09-06T15:00:00"/>
        <d v="2025-08-15T12:00:00"/>
        <d v="2025-08-21T09:30:00"/>
        <d v="2025-08-05T17:00:00"/>
        <d v="2025-08-01T12:00:00"/>
        <d v="2025-09-09T17:30:00"/>
        <d v="2025-09-08T08:30:00"/>
        <d v="2025-08-09T08:30:00"/>
        <d v="2025-07-30T17:00:00"/>
        <d v="2025-08-07T10:30:00"/>
        <d v="2025-08-05T10:00:00"/>
        <d v="2025-08-11T13:30:00"/>
        <d v="2025-08-04T15:00:00"/>
        <d v="2025-09-08T15:30:00"/>
        <d v="2025-08-06T11:00:00"/>
        <d v="2025-09-08T14:30:00"/>
        <d v="2025-08-22T11:00:00"/>
        <d v="2025-08-06T17:30:00"/>
        <d v="2025-08-12T15:00:00"/>
        <d v="2025-08-13T16:00:00"/>
        <d v="2025-08-11T16:30:00"/>
        <d v="2025-08-11T12:00:00"/>
        <d v="2025-09-10T09:30:00"/>
        <d v="2025-08-26T09:00:00"/>
        <d v="2025-08-19T12:00:00"/>
        <d v="2025-08-10T11:00:00"/>
        <d v="2025-09-08T10:00:00"/>
        <d v="2025-08-10T15:30:00"/>
        <d v="2025-09-07T10:00:00"/>
        <d v="2025-08-28T10:00:00"/>
        <d v="2025-08-21T14:00:00"/>
        <d v="2025-08-08T17:00:00"/>
        <d v="2025-09-11T17:30:00"/>
        <d v="2025-08-14T10:30:00"/>
        <d v="2025-09-04T17:00:00"/>
        <d v="2025-08-16T17:00:00"/>
        <d v="2025-09-02T12:30:00"/>
        <d v="2025-09-04T16:00:00"/>
        <d v="2025-09-10T14:00:00"/>
        <d v="2025-09-04T09:00:00"/>
        <d v="2025-08-04T13:00:00"/>
        <d v="2025-08-01T17:00:00"/>
        <d v="2025-08-30T13:00:00"/>
        <d v="2025-09-10T12:00:00"/>
        <d v="2025-08-14T08:00:00"/>
        <d v="2025-09-06T13:00:00"/>
        <d v="2025-09-09T11:30:00"/>
        <d v="2025-08-14T13:00:00"/>
        <d v="2025-08-23T15:00:00"/>
        <d v="2025-07-30T13:30:00"/>
        <d v="2025-08-17T12:30:00"/>
        <d v="2025-08-16T16:30:00"/>
        <d v="2025-08-02T13:00:00"/>
        <d v="2025-08-01T16:00:00"/>
        <d v="2025-09-05T13:00:00"/>
        <d v="2025-08-24T09:30:00"/>
        <d v="2025-09-05T16:00:00"/>
        <d v="2025-09-07T08:30:00"/>
        <d v="2025-08-31T17:00:00"/>
        <d v="2025-09-11T11:30:00"/>
        <d v="2025-09-04T11:00:00"/>
        <d v="2025-08-19T14:30:00"/>
        <d v="2025-09-03T15:30:00"/>
        <d v="2025-09-06T09:30:00"/>
        <d v="2025-09-05T09:00:00"/>
        <d v="2025-08-13T15:30:00"/>
        <d v="2025-08-02T11:30:00"/>
        <d v="2025-08-09T16:00:00"/>
        <d v="2025-09-01T14:30:00"/>
        <d v="2025-08-10T13:00:00"/>
        <d v="2025-08-18T10:00:00"/>
        <d v="2025-09-01T15:30:00"/>
        <d v="2025-09-12T10:30:00"/>
        <d v="2025-08-04T10:30:00"/>
        <d v="2025-08-18T12:30:00"/>
        <d v="2025-08-15T14:30:00"/>
        <d v="2025-08-09T09:00:00"/>
        <d v="2025-08-15T11:00:00"/>
        <d v="2025-08-31T08:30:00"/>
        <d v="2025-08-28T13:30:00"/>
        <d v="2025-08-08T08:30:00"/>
        <d v="2025-08-31T17:30:00"/>
        <d v="2025-09-11T08:30:00"/>
        <d v="2025-09-03T15:00:00"/>
        <d v="2025-09-07T14:30:00"/>
        <d v="2025-08-06T12:30:00"/>
        <d v="2025-07-31T15:30:00"/>
        <d v="2025-08-28T15:00:00"/>
        <d v="2025-08-14T17:30:00"/>
        <d v="2025-08-30T17:00:00"/>
        <d v="2025-09-06T16:00:00"/>
        <d v="2025-08-13T13:30:00"/>
        <d v="2025-08-08T13:30:00"/>
        <d v="2025-08-16T16:00:00"/>
        <d v="2025-08-31T13:00:00"/>
        <d v="2025-08-23T11:00:00"/>
        <d v="2025-09-09T09:00:00"/>
        <d v="2025-08-27T12:00:00"/>
        <d v="2025-09-08T11:30:00"/>
        <d v="2025-08-15T11:30:00"/>
        <d v="2025-08-28T08:30:00"/>
        <d v="2025-09-04T16:30:00"/>
        <d v="2025-08-09T14:30:00"/>
        <d v="2025-08-28T13:00:00"/>
        <d v="2025-08-16T15:30:00"/>
        <d v="2025-09-10T08:00:00"/>
        <d v="2025-08-09T11:30:00"/>
        <d v="2025-08-07T14:00:00"/>
        <d v="2025-08-27T17:00:00"/>
        <d v="2025-08-01T11:00:00"/>
        <d v="2025-08-17T09:00:00"/>
        <d v="2025-09-10T14:30:00"/>
        <d v="2025-09-09T15:00:00"/>
        <d v="2025-08-25T12:00:00"/>
        <d v="2025-09-12T10:00:00"/>
        <d v="2025-08-15T12:30:00"/>
        <d v="2025-08-29T13:00:00"/>
        <d v="2025-09-08T16:30:00"/>
        <d v="2025-09-04T13:00:00"/>
        <d v="2025-07-30T14:30:00"/>
        <d v="2025-08-25T14:30:00"/>
        <d v="2025-09-01T14:00:00"/>
        <d v="2025-08-15T15:00:00"/>
        <d v="2025-08-22T14:00:00"/>
        <d v="2025-09-07T17:30:00"/>
        <d v="2025-09-05T14:00:00"/>
        <d v="2025-08-05T11:30:00"/>
        <d v="2025-09-08T13:00:00"/>
        <d v="2025-08-24T17:00:00"/>
        <d v="2025-08-03T17:30:00"/>
        <d v="2025-09-02T16:00:00"/>
        <d v="2025-08-09T10:30:00"/>
        <d v="2025-09-06T17:30:00"/>
        <d v="2025-09-11T08:00:00"/>
        <d v="2025-08-20T15:00:00"/>
        <d v="2025-09-10T09:00:00"/>
        <d v="2025-08-03T12:00:00"/>
        <d v="2025-09-12T08:00:00"/>
        <d v="2025-08-09T12:00:00"/>
        <d v="2025-09-07T12:00:00"/>
        <d v="2025-08-23T11:30:00"/>
        <d v="2025-09-03T10:00:00"/>
        <d v="2025-09-01T12:30:00"/>
        <d v="2025-08-30T12:00:00"/>
        <d v="2025-09-12T13:30:00"/>
        <d v="2025-07-30T08:00:00"/>
        <d v="2025-08-27T12:30:00"/>
        <d v="2025-08-06T11:30:00"/>
        <d v="2025-09-09T16:30:00"/>
      </sharedItems>
    </cacheField>
    <cacheField name="Dias" numFmtId="2">
      <sharedItems containsSemiMixedTypes="0" containsString="0" containsNumber="1" minValue="-39.583333333335759" maxValue="91.510416666664241"/>
    </cacheField>
    <cacheField name="Periodo" numFmtId="2">
      <sharedItems containsSemiMixedTypes="0" containsString="0" containsNumber="1" containsInteger="1" minValue="7" maxValue="99" count="3">
        <n v="90"/>
        <n v="99"/>
        <n v="7"/>
      </sharedItems>
    </cacheField>
    <cacheField name="end_time" numFmtId="22">
      <sharedItems containsSemiMixedTypes="0" containsNonDate="0" containsDate="1" containsString="0" minDate="2025-05-04T13:00:00" maxDate="2025-09-12T14:50:00"/>
    </cacheField>
    <cacheField name="duration_minutes" numFmtId="0">
      <sharedItems containsSemiMixedTypes="0" containsString="0" containsNumber="1" containsInteger="1" minValue="30" maxValue="120"/>
    </cacheField>
    <cacheField name="status" numFmtId="0">
      <sharedItems count="4">
        <s v="cancelled"/>
        <s v="completed"/>
        <s v="no_show"/>
        <s v="confirmed"/>
      </sharedItems>
    </cacheField>
    <cacheField name="timezone" numFmtId="0">
      <sharedItems/>
    </cacheField>
    <cacheField name="currency" numFmtId="0">
      <sharedItems/>
    </cacheField>
    <cacheField name="quoted_price" numFmtId="0">
      <sharedItems containsMixedTypes="1" containsNumber="1" containsInteger="1" minValue="100" maxValue="149"/>
    </cacheField>
    <cacheField name="final_price" numFmtId="0">
      <sharedItems/>
    </cacheField>
    <cacheField name="effective_price" numFmtId="0">
      <sharedItems/>
    </cacheField>
    <cacheField name="conversation_id" numFmtId="0">
      <sharedItems/>
    </cacheField>
    <cacheField name="appointment_source" numFmtId="0">
      <sharedItems count="3">
        <s v="whatsapp_ai"/>
        <s v="whatsapp_conversation"/>
        <s v="google_calendar"/>
      </sharedItems>
    </cacheField>
    <cacheField name="booking_method" numFmtId="0">
      <sharedItems/>
    </cacheField>
    <cacheField name="population_source" numFmtId="0">
      <sharedItems/>
    </cacheField>
    <cacheField name="is_populated_by_script" numFmtId="0">
      <sharedItems/>
    </cacheField>
    <cacheField name="customer_notes" numFmtId="0">
      <sharedItems/>
    </cacheField>
    <cacheField name="internal_notes" numFmtId="0">
      <sharedItems/>
    </cacheField>
    <cacheField name="external_event_id" numFmtId="0">
      <sharedItems/>
    </cacheField>
    <cacheField name="cancelled_at" numFmtId="0">
      <sharedItems/>
    </cacheField>
    <cacheField name="cancelled_by" numFmtId="0">
      <sharedItems/>
    </cacheField>
    <cacheField name="cancellation_reason" numFmtId="0">
      <sharedItems/>
    </cacheField>
    <cacheField name="created_at" numFmtId="22">
      <sharedItems containsSemiMixedTypes="0" containsNonDate="0" containsDate="1" containsString="0" minDate="2025-07-30T10:03:17" maxDate="2025-08-01T11:32:37"/>
    </cacheField>
    <cacheField name="updated_at" numFmtId="22">
      <sharedItems containsSemiMixedTypes="0" containsNonDate="0" containsDate="1" containsString="0" minDate="2025-07-30T10:03:17" maxDate="2025-08-01T11:32: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1">
  <r>
    <s v="400489bb-33f8-4a80-a991-5fff40e9f9b9"/>
    <x v="0"/>
    <s v="Studio Glamour Rio"/>
    <s v="beauty"/>
    <s v="Carlos Rodrigues"/>
    <s v="carlos.rodrigues4@email.com"/>
    <n v="551190000004"/>
    <n v="60000"/>
    <n v="6"/>
    <s v=""/>
    <s v=""/>
    <s v=""/>
    <n v="94.645138888889051"/>
    <x v="0"/>
    <n v="45778.354861111111"/>
    <d v="2025-05-01T08:34:58"/>
    <n v="4"/>
    <n v="2"/>
    <n v="2"/>
    <s v="Preciso cancelar meu agendamento"/>
    <s v="Cancelado com sucesso!"/>
    <x v="0"/>
    <s v="confirmation"/>
    <n v="9400"/>
    <n v="0.94"/>
    <n v="515"/>
    <n v="81"/>
    <n v="4.5197999999999995E-2"/>
    <n v="8"/>
    <n v="4.4640000000000001E-3"/>
    <n v="4.9661999999999998E-2"/>
    <s v="gpt-4"/>
    <s v="whatsapp"/>
    <s v=""/>
  </r>
  <r>
    <s v="7cac5737-94e9-4999-ac9e-98f9c73adfa8"/>
    <x v="1"/>
    <s v="Charme Total BH"/>
    <s v="beauty"/>
    <s v="Maria Santos"/>
    <s v="maria.santos1@email.com"/>
    <n v="551190000001"/>
    <n v="60000"/>
    <n v="6"/>
    <s v=""/>
    <s v=""/>
    <s v=""/>
    <n v="94.644444444442343"/>
    <x v="0"/>
    <n v="45778.355555555558"/>
    <d v="2025-05-01T08:36:35"/>
    <n v="4"/>
    <n v="2"/>
    <n v="2"/>
    <s v="Preciso cancelar meu agendamento"/>
    <s v="Sim, confirmo"/>
    <x v="0"/>
    <s v="confirmation"/>
    <n v="9400"/>
    <n v="0.94"/>
    <n v="401"/>
    <n v="63"/>
    <n v="3.5153999999999998E-2"/>
    <n v="6"/>
    <n v="3.3479999999999998E-3"/>
    <n v="3.8501999999999995E-2"/>
    <s v="gpt-4"/>
    <s v="whatsapp"/>
    <s v=""/>
  </r>
  <r>
    <s v="c763293c-7a3a-43b1-9966-af9262911ab7"/>
    <x v="2"/>
    <s v="Clínica Mente Sã"/>
    <s v="healthcare"/>
    <s v="Carlos Rodrigues"/>
    <s v="carlos.rodrigues4@email.com"/>
    <n v="551190000004"/>
    <n v="90000"/>
    <n v="9"/>
    <s v=""/>
    <s v=""/>
    <s v=""/>
    <n v="94.602083333331393"/>
    <x v="0"/>
    <n v="45778.397916666669"/>
    <d v="2025-05-01T09:47:01"/>
    <n v="6"/>
    <n v="3"/>
    <n v="3"/>
    <s v="Preciso agendar consulta"/>
    <s v="Agendado! Terça às 10h"/>
    <x v="1"/>
    <s v="confirmation"/>
    <n v="9167"/>
    <n v="0.91669999999999996"/>
    <n v="794"/>
    <n v="125"/>
    <n v="6.9750000000000006E-2"/>
    <n v="12"/>
    <n v="6.6959999999999997E-3"/>
    <n v="7.6446E-2"/>
    <s v="gpt-4"/>
    <s v="whatsapp"/>
    <s v=""/>
  </r>
  <r>
    <s v="3ea5dad3-c72f-4516-9ecf-cbe4b884eafa"/>
    <x v="1"/>
    <s v="Charme Total BH"/>
    <s v="beauty"/>
    <s v="Maria Santos"/>
    <s v="maria.santos1@email.com"/>
    <n v="551190000001"/>
    <n v="90000"/>
    <n v="9"/>
    <s v=""/>
    <s v=""/>
    <s v=""/>
    <n v="94.504861111112405"/>
    <x v="0"/>
    <n v="45778.495138888888"/>
    <d v="2025-05-01T12:04:34"/>
    <n v="6"/>
    <n v="3"/>
    <n v="3"/>
    <s v="Oi! Quero agendar corte de cabelo"/>
    <s v="Confirmo!"/>
    <x v="1"/>
    <s v="confirmation"/>
    <n v="9200"/>
    <n v="0.92"/>
    <n v="691"/>
    <n v="109"/>
    <n v="6.0822000000000001E-2"/>
    <n v="11"/>
    <n v="6.1380000000000002E-3"/>
    <n v="6.6960000000000006E-2"/>
    <s v="gpt-4"/>
    <s v="whatsapp"/>
    <s v=""/>
  </r>
  <r>
    <s v="0346b89d-8004-4e7a-8000-74d430823e15"/>
    <x v="1"/>
    <s v="Charme Total BH"/>
    <s v="beauty"/>
    <s v="Maria Santos"/>
    <s v="maria.santos1@email.com"/>
    <n v="551190000001"/>
    <n v="50000"/>
    <n v="5"/>
    <s v=""/>
    <s v=""/>
    <s v=""/>
    <n v="94.414583333331393"/>
    <x v="0"/>
    <n v="45778.585416666669"/>
    <d v="2025-05-01T14:08:13"/>
    <n v="3"/>
    <n v="2"/>
    <n v="1"/>
    <s v="Quanto custa limpeza de pele?"/>
    <s v="Obrigada pela informação"/>
    <x v="2"/>
    <s v="gratitude"/>
    <n v="9250"/>
    <n v="0.92500000000000004"/>
    <n v="212"/>
    <n v="32"/>
    <n v="1.7856E-2"/>
    <n v="3"/>
    <n v="1.6739999999999999E-3"/>
    <n v="1.9529999999999999E-2"/>
    <s v="gpt-4"/>
    <s v="whatsapp"/>
    <s v=""/>
  </r>
  <r>
    <s v="f4d15ed8-ccdb-4740-b207-69cad849907c"/>
    <x v="2"/>
    <s v="Clínica Mente Sã"/>
    <s v="healthcare"/>
    <s v="Maria Santos"/>
    <s v="maria.santos1@email.com"/>
    <n v="551190000001"/>
    <n v="50000"/>
    <n v="5"/>
    <s v=""/>
    <s v=""/>
    <s v=""/>
    <n v="94.409027777779556"/>
    <x v="0"/>
    <n v="45778.59097222222"/>
    <d v="2025-05-01T14:15:28"/>
    <n v="3"/>
    <n v="2"/>
    <n v="1"/>
    <s v="Vocês atendem convênio?"/>
    <s v="Obrigado"/>
    <x v="3"/>
    <s v="gratitude"/>
    <n v="8800"/>
    <n v="0.88"/>
    <n v="184"/>
    <n v="28"/>
    <n v="1.5624000000000001E-2"/>
    <n v="3"/>
    <n v="1.6739999999999999E-3"/>
    <n v="1.7298000000000001E-2"/>
    <s v="gpt-4"/>
    <s v="whatsapp"/>
    <s v=""/>
  </r>
  <r>
    <s v="814ba14e-1275-4716-8c15-4a07572f506a"/>
    <x v="0"/>
    <s v="Studio Glamour Rio"/>
    <s v="beauty"/>
    <s v="Maria Santos"/>
    <s v="maria.santos1@email.com"/>
    <n v="551190000001"/>
    <n v="50000"/>
    <n v="5"/>
    <s v=""/>
    <s v=""/>
    <s v=""/>
    <n v="94.371527777781012"/>
    <x v="0"/>
    <n v="45778.628472222219"/>
    <d v="2025-05-01T15:07:27"/>
    <n v="3"/>
    <n v="2"/>
    <n v="1"/>
    <s v="Quanto custa limpeza de pele?"/>
    <s v="Obrigada pela informação"/>
    <x v="2"/>
    <s v="gratitude"/>
    <n v="9250"/>
    <n v="0.92500000000000004"/>
    <n v="213"/>
    <n v="32"/>
    <n v="1.7856E-2"/>
    <n v="3"/>
    <n v="1.6739999999999999E-3"/>
    <n v="1.9529999999999999E-2"/>
    <s v="gpt-4"/>
    <s v="whatsapp"/>
    <s v=""/>
  </r>
  <r>
    <s v="a2fdae3d-87e5-444b-a70d-c4451984913b"/>
    <x v="0"/>
    <s v="Studio Glamour Rio"/>
    <s v="beauty"/>
    <s v="Pedro Oliveira"/>
    <s v="pedro.oliveira2@email.com"/>
    <n v="551190000002"/>
    <n v="60000"/>
    <n v="6"/>
    <s v=""/>
    <s v=""/>
    <s v=""/>
    <n v="94.370833333334303"/>
    <x v="0"/>
    <n v="45778.629166666666"/>
    <d v="2025-05-01T15:09:50"/>
    <n v="4"/>
    <n v="2"/>
    <n v="2"/>
    <s v="Preciso cancelar meu agendamento"/>
    <s v="Sim, confirmo"/>
    <x v="0"/>
    <s v="confirmation"/>
    <n v="9400"/>
    <n v="0.94"/>
    <n v="409"/>
    <n v="64"/>
    <n v="3.5712000000000001E-2"/>
    <n v="6"/>
    <n v="3.3479999999999998E-3"/>
    <n v="3.9059999999999997E-2"/>
    <s v="gpt-4"/>
    <s v="whatsapp"/>
    <s v=""/>
  </r>
  <r>
    <s v="40cc9380-6cb8-43a0-892e-766cdbfd4b8a"/>
    <x v="0"/>
    <s v="Studio Glamour Rio"/>
    <s v="beauty"/>
    <s v="Carlos Rodrigues"/>
    <s v="carlos.rodrigues4@email.com"/>
    <n v="551190000004"/>
    <n v="90000"/>
    <n v="9"/>
    <s v=""/>
    <s v=""/>
    <s v=""/>
    <n v="94.368055555554747"/>
    <x v="0"/>
    <n v="45778.631944444445"/>
    <d v="2025-05-01T15:21:55"/>
    <n v="6"/>
    <n v="3"/>
    <n v="3"/>
    <s v="Oi! Quero agendar corte de cabelo"/>
    <s v="Agendado com sucesso!"/>
    <x v="1"/>
    <s v="confirmation"/>
    <n v="9200"/>
    <n v="0.92"/>
    <n v="754"/>
    <n v="118"/>
    <n v="6.5844E-2"/>
    <n v="12"/>
    <n v="6.6959999999999997E-3"/>
    <n v="7.2539999999999993E-2"/>
    <s v="gpt-4"/>
    <s v="whatsapp"/>
    <s v=""/>
  </r>
  <r>
    <s v="5af13451-69b4-46cd-9aa7-234f85d72427"/>
    <x v="1"/>
    <s v="Charme Total BH"/>
    <s v="beauty"/>
    <s v="Ana Souza"/>
    <s v="ana.souza3@email.com"/>
    <n v="551190000003"/>
    <n v="60000"/>
    <n v="6"/>
    <s v=""/>
    <s v=""/>
    <s v=""/>
    <n v="94.359722222223354"/>
    <x v="0"/>
    <n v="45778.640277777777"/>
    <d v="2025-05-01T15:26:13"/>
    <n v="4"/>
    <n v="2"/>
    <n v="2"/>
    <s v="Preciso cancelar meu agendamento"/>
    <s v="Cancelado com sucesso!"/>
    <x v="0"/>
    <s v="confirmation"/>
    <n v="9400"/>
    <n v="0.94"/>
    <n v="467"/>
    <n v="73"/>
    <n v="4.0733999999999999E-2"/>
    <n v="7"/>
    <n v="3.9060000000000002E-3"/>
    <n v="4.4639999999999999E-2"/>
    <s v="gpt-4"/>
    <s v="whatsapp"/>
    <s v=""/>
  </r>
  <r>
    <s v="a2add65f-e4f2-464d-8ec1-448a67554ae7"/>
    <x v="1"/>
    <s v="Charme Total BH"/>
    <s v="beauty"/>
    <s v="João Silva"/>
    <s v="joão.silva0@email.com"/>
    <n v="551190000000"/>
    <n v="60000"/>
    <n v="6"/>
    <s v=""/>
    <s v=""/>
    <s v=""/>
    <n v="94.31388888888614"/>
    <x v="0"/>
    <n v="45778.686111111114"/>
    <d v="2025-05-01T16:36:03"/>
    <n v="4"/>
    <n v="2"/>
    <n v="2"/>
    <s v="Preciso cancelar meu agendamento"/>
    <s v="Cancelado com sucesso!"/>
    <x v="0"/>
    <s v="confirmation"/>
    <n v="9400"/>
    <n v="0.94"/>
    <n v="499"/>
    <n v="78"/>
    <n v="4.3524E-2"/>
    <n v="8"/>
    <n v="4.4640000000000001E-3"/>
    <n v="4.7988000000000003E-2"/>
    <s v="gpt-4"/>
    <s v="whatsapp"/>
    <s v=""/>
  </r>
  <r>
    <s v="fc2fbc14-7156-4140-9d2e-ea8cddd3ac30"/>
    <x v="3"/>
    <s v="Bella Vista Spa &amp; Salon"/>
    <s v="beauty"/>
    <s v="Pedro Oliveira"/>
    <s v="pedro.oliveira2@email.com"/>
    <n v="551190000002"/>
    <n v="60000"/>
    <n v="6"/>
    <s v=""/>
    <s v=""/>
    <s v=""/>
    <n v="94.256944444445253"/>
    <x v="0"/>
    <n v="45778.743055555555"/>
    <d v="2025-05-01T17:57:17"/>
    <n v="4"/>
    <n v="2"/>
    <n v="2"/>
    <s v="Preciso cancelar meu agendamento"/>
    <s v="Cancelado com sucesso!"/>
    <x v="0"/>
    <s v="confirmation"/>
    <n v="9400"/>
    <n v="0.94"/>
    <n v="508"/>
    <n v="80"/>
    <n v="4.4639999999999999E-2"/>
    <n v="8"/>
    <n v="4.4640000000000001E-3"/>
    <n v="4.9104000000000002E-2"/>
    <s v="gpt-4"/>
    <s v="whatsapp"/>
    <s v=""/>
  </r>
  <r>
    <s v="73b4b47f-6599-4d10-9dd6-48fcf6dfbef5"/>
    <x v="3"/>
    <s v="Bella Vista Spa &amp; Salon"/>
    <s v="beauty"/>
    <s v="Maria Santos"/>
    <s v="maria.santos1@email.com"/>
    <n v="551190000001"/>
    <n v="50000"/>
    <n v="5"/>
    <s v=""/>
    <s v=""/>
    <s v=""/>
    <n v="94.239583333335759"/>
    <x v="0"/>
    <n v="45778.760416666664"/>
    <d v="2025-05-01T18:20:06"/>
    <n v="3"/>
    <n v="2"/>
    <n v="1"/>
    <s v="Quanto custa limpeza de pele?"/>
    <s v="Obrigada pela informação"/>
    <x v="2"/>
    <s v="gratitude"/>
    <n v="9250"/>
    <n v="0.92500000000000004"/>
    <n v="221"/>
    <n v="34"/>
    <n v="1.8971999999999999E-2"/>
    <n v="3"/>
    <n v="1.6739999999999999E-3"/>
    <n v="2.0645999999999998E-2"/>
    <s v="gpt-4"/>
    <s v="whatsapp"/>
    <s v=""/>
  </r>
  <r>
    <s v="32c55cf4-c5ca-463d-863e-e393bf481da6"/>
    <x v="2"/>
    <s v="Clínica Mente Sã"/>
    <s v="healthcare"/>
    <s v="João Silva"/>
    <s v="joão.silva0@email.com"/>
    <n v="551190000000"/>
    <n v="50000"/>
    <n v="5"/>
    <s v=""/>
    <s v=""/>
    <s v=""/>
    <n v="94.239583333335759"/>
    <x v="0"/>
    <n v="45778.760416666664"/>
    <d v="2025-05-01T18:17:27"/>
    <n v="3"/>
    <n v="2"/>
    <n v="1"/>
    <s v="Vocês atendem convênio?"/>
    <s v="Obrigado"/>
    <x v="3"/>
    <s v="gratitude"/>
    <n v="8800"/>
    <n v="0.88"/>
    <n v="197"/>
    <n v="30"/>
    <n v="1.6740000000000001E-2"/>
    <n v="3"/>
    <n v="1.6739999999999999E-3"/>
    <n v="1.8414E-2"/>
    <s v="gpt-4"/>
    <s v="whatsapp"/>
    <s v=""/>
  </r>
  <r>
    <s v="ad4686cd-3b2e-4962-a5e7-1887b9e0d84f"/>
    <x v="3"/>
    <s v="Bella Vista Spa &amp; Salon"/>
    <s v="beauty"/>
    <s v="Pedro Oliveira"/>
    <s v="pedro.oliveira2@email.com"/>
    <n v="551190000002"/>
    <n v="90000"/>
    <n v="9"/>
    <s v=""/>
    <s v=""/>
    <s v=""/>
    <n v="93.65763888888614"/>
    <x v="0"/>
    <n v="45779.342361111114"/>
    <d v="2025-05-02T08:27:05"/>
    <n v="6"/>
    <n v="3"/>
    <n v="3"/>
    <s v="Oi! Quero agendar corte de cabelo"/>
    <s v="Agendado com sucesso!"/>
    <x v="1"/>
    <s v="confirmation"/>
    <n v="9200"/>
    <n v="0.92"/>
    <n v="858"/>
    <n v="135"/>
    <n v="7.5329999999999994E-2"/>
    <n v="14"/>
    <n v="7.8120000000000004E-3"/>
    <n v="8.3141999999999994E-2"/>
    <s v="gpt-4"/>
    <s v="whatsapp"/>
    <s v=""/>
  </r>
  <r>
    <s v="fc4fedbf-2d6d-4e65-bb2a-59f6b97ed069"/>
    <x v="4"/>
    <s v="Centro Terapêutico Equilíbrio"/>
    <s v="healthcare"/>
    <s v="Carlos Rodrigues"/>
    <s v="carlos.rodrigues4@email.com"/>
    <n v="551190000004"/>
    <n v="50000"/>
    <n v="5"/>
    <s v=""/>
    <s v=""/>
    <s v=""/>
    <n v="93.636111111110949"/>
    <x v="0"/>
    <n v="45779.363888888889"/>
    <d v="2025-05-02T08:49:45"/>
    <n v="3"/>
    <n v="2"/>
    <n v="1"/>
    <s v="Vocês atendem convênio?"/>
    <s v="Obrigado"/>
    <x v="3"/>
    <s v="gratitude"/>
    <n v="8800"/>
    <n v="0.88"/>
    <n v="209"/>
    <n v="32"/>
    <n v="1.7856E-2"/>
    <n v="3"/>
    <n v="1.6739999999999999E-3"/>
    <n v="1.9529999999999999E-2"/>
    <s v="gpt-4"/>
    <s v="whatsapp"/>
    <s v=""/>
  </r>
  <r>
    <s v="1ee62431-7236-4be7-8177-6cb8c7d12697"/>
    <x v="4"/>
    <s v="Centro Terapêutico Equilíbrio"/>
    <s v="healthcare"/>
    <s v="Ana Souza"/>
    <s v="ana.souza3@email.com"/>
    <n v="551190000003"/>
    <n v="50000"/>
    <n v="5"/>
    <s v=""/>
    <s v=""/>
    <s v=""/>
    <n v="93.622222222220444"/>
    <x v="0"/>
    <n v="45779.37777777778"/>
    <d v="2025-05-02T09:06:47"/>
    <n v="3"/>
    <n v="2"/>
    <n v="1"/>
    <s v="Vocês atendem convênio?"/>
    <s v="Obrigado"/>
    <x v="3"/>
    <s v="gratitude"/>
    <n v="8800"/>
    <n v="0.88"/>
    <n v="183"/>
    <n v="28"/>
    <n v="1.5624000000000001E-2"/>
    <n v="3"/>
    <n v="1.6739999999999999E-3"/>
    <n v="1.7298000000000001E-2"/>
    <s v="gpt-4"/>
    <s v="whatsapp"/>
    <s v=""/>
  </r>
  <r>
    <s v="7850eef5-977f-4aa6-822e-31a573ef4b01"/>
    <x v="1"/>
    <s v="Charme Total BH"/>
    <s v="beauty"/>
    <s v="Ana Souza"/>
    <s v="ana.souza3@email.com"/>
    <n v="551190000003"/>
    <n v="90000"/>
    <n v="9"/>
    <s v=""/>
    <s v=""/>
    <s v=""/>
    <n v="93.541666666664241"/>
    <x v="0"/>
    <n v="45779.458333333336"/>
    <d v="2025-05-02T11:13:37"/>
    <n v="6"/>
    <n v="3"/>
    <n v="3"/>
    <s v="Oi! Quero agendar corte de cabelo"/>
    <s v="Agendado com sucesso!"/>
    <x v="1"/>
    <s v="confirmation"/>
    <n v="9200"/>
    <n v="0.92"/>
    <n v="824"/>
    <n v="130"/>
    <n v="7.2539999999999993E-2"/>
    <n v="13"/>
    <n v="7.254E-3"/>
    <n v="7.979399999999999E-2"/>
    <s v="gpt-4"/>
    <s v="whatsapp"/>
    <s v=""/>
  </r>
  <r>
    <s v="5fc43ba4-b36e-433f-b316-30cc7d30d85c"/>
    <x v="0"/>
    <s v="Studio Glamour Rio"/>
    <s v="beauty"/>
    <s v="João Silva"/>
    <s v="joão.silva0@email.com"/>
    <n v="551190000000"/>
    <n v="90000"/>
    <n v="9"/>
    <s v=""/>
    <s v=""/>
    <s v=""/>
    <n v="93.526388888887595"/>
    <x v="0"/>
    <n v="45779.473611111112"/>
    <d v="2025-05-02T11:34:05"/>
    <n v="6"/>
    <n v="3"/>
    <n v="3"/>
    <s v="Oi! Quero agendar corte de cabelo"/>
    <s v="Agendado com sucesso!"/>
    <x v="1"/>
    <s v="confirmation"/>
    <n v="9200"/>
    <n v="0.92"/>
    <n v="773"/>
    <n v="121"/>
    <n v="6.7517999999999995E-2"/>
    <n v="12"/>
    <n v="6.6959999999999997E-3"/>
    <n v="7.4213999999999988E-2"/>
    <s v="gpt-4"/>
    <s v="whatsapp"/>
    <s v=""/>
  </r>
  <r>
    <s v="6b5f3939-56f9-4b12-b1c0-025a40675443"/>
    <x v="4"/>
    <s v="Centro Terapêutico Equilíbrio"/>
    <s v="healthcare"/>
    <s v="Pedro Oliveira"/>
    <s v="pedro.oliveira2@email.com"/>
    <n v="551190000002"/>
    <n v="50000"/>
    <n v="5"/>
    <s v=""/>
    <s v=""/>
    <s v=""/>
    <n v="93.411111111112405"/>
    <x v="0"/>
    <n v="45779.588888888888"/>
    <d v="2025-05-02T14:10:25"/>
    <n v="3"/>
    <n v="2"/>
    <n v="1"/>
    <s v="Vocês atendem convênio?"/>
    <s v="Obrigado"/>
    <x v="3"/>
    <s v="gratitude"/>
    <n v="8800"/>
    <n v="0.88"/>
    <n v="224"/>
    <n v="34"/>
    <n v="1.8971999999999999E-2"/>
    <n v="3"/>
    <n v="1.6739999999999999E-3"/>
    <n v="2.0645999999999998E-2"/>
    <s v="gpt-4"/>
    <s v="whatsapp"/>
    <s v=""/>
  </r>
  <r>
    <s v="10f24274-d0e0-4a9d-96ce-bcfe6dacc5ba"/>
    <x v="2"/>
    <s v="Clínica Mente Sã"/>
    <s v="healthcare"/>
    <s v="Carlos Rodrigues"/>
    <s v="carlos.rodrigues4@email.com"/>
    <n v="551190000004"/>
    <n v="90000"/>
    <n v="9"/>
    <s v=""/>
    <s v=""/>
    <s v=""/>
    <n v="93.40625"/>
    <x v="0"/>
    <n v="45779.59375"/>
    <d v="2025-05-02T14:26:07"/>
    <n v="6"/>
    <n v="3"/>
    <n v="3"/>
    <s v="Preciso agendar consulta"/>
    <s v="Perfeito!"/>
    <x v="1"/>
    <s v="confirmation"/>
    <n v="9167"/>
    <n v="0.91669999999999996"/>
    <n v="688"/>
    <n v="108"/>
    <n v="6.0264000000000005E-2"/>
    <n v="11"/>
    <n v="6.1380000000000002E-3"/>
    <n v="6.6402000000000003E-2"/>
    <s v="gpt-4"/>
    <s v="whatsapp"/>
    <s v=""/>
  </r>
  <r>
    <s v="975e52c5-4fa7-4084-ba68-569a53ff3e33"/>
    <x v="3"/>
    <s v="Bella Vista Spa &amp; Salon"/>
    <s v="beauty"/>
    <s v="João Silva"/>
    <s v="joão.silva0@email.com"/>
    <n v="551190000000"/>
    <n v="50000"/>
    <n v="5"/>
    <s v=""/>
    <s v=""/>
    <s v=""/>
    <n v="93.368750000001455"/>
    <x v="0"/>
    <n v="45779.631249999999"/>
    <d v="2025-05-02T15:12:03"/>
    <n v="3"/>
    <n v="2"/>
    <n v="1"/>
    <s v="Quanto custa limpeza de pele?"/>
    <s v="Obrigada pela informação"/>
    <x v="2"/>
    <s v="gratitude"/>
    <n v="9250"/>
    <n v="0.92500000000000004"/>
    <n v="185"/>
    <n v="28"/>
    <n v="1.5624000000000001E-2"/>
    <n v="3"/>
    <n v="1.6739999999999999E-3"/>
    <n v="1.7298000000000001E-2"/>
    <s v="gpt-4"/>
    <s v="whatsapp"/>
    <s v=""/>
  </r>
  <r>
    <s v="0e2ddd4e-6ff3-4674-9c19-b68306427402"/>
    <x v="2"/>
    <s v="Clínica Mente Sã"/>
    <s v="healthcare"/>
    <s v="Pedro Oliveira"/>
    <s v="pedro.oliveira2@email.com"/>
    <n v="551190000002"/>
    <n v="90000"/>
    <n v="9"/>
    <s v=""/>
    <s v=""/>
    <s v=""/>
    <n v="93.333333333335759"/>
    <x v="0"/>
    <n v="45779.666666666664"/>
    <d v="2025-05-02T16:12:50"/>
    <n v="6"/>
    <n v="3"/>
    <n v="3"/>
    <s v="Preciso agendar consulta"/>
    <s v="Agendado! Terça às 10h"/>
    <x v="1"/>
    <s v="confirmation"/>
    <n v="9167"/>
    <n v="0.91669999999999996"/>
    <n v="931"/>
    <n v="147"/>
    <n v="8.2026000000000002E-2"/>
    <n v="15"/>
    <n v="8.3700000000000007E-3"/>
    <n v="9.0396000000000004E-2"/>
    <s v="gpt-4"/>
    <s v="whatsapp"/>
    <s v=""/>
  </r>
  <r>
    <s v="c38e77f0-6ab7-4e08-99ee-bfb0c86f8e78"/>
    <x v="0"/>
    <s v="Studio Glamour Rio"/>
    <s v="beauty"/>
    <s v="Pedro Oliveira"/>
    <s v="pedro.oliveira2@email.com"/>
    <n v="551190000002"/>
    <n v="90000"/>
    <n v="9"/>
    <s v=""/>
    <s v=""/>
    <s v=""/>
    <n v="93.190972222218988"/>
    <x v="0"/>
    <n v="45779.809027777781"/>
    <d v="2025-05-02T19:34:32"/>
    <n v="6"/>
    <n v="3"/>
    <n v="3"/>
    <s v="Oi! Quero agendar corte de cabelo"/>
    <s v="Agendado com sucesso!"/>
    <x v="1"/>
    <s v="confirmation"/>
    <n v="9200"/>
    <n v="0.92"/>
    <n v="716"/>
    <n v="112"/>
    <n v="6.2496000000000003E-2"/>
    <n v="11"/>
    <n v="6.1380000000000002E-3"/>
    <n v="6.8634000000000001E-2"/>
    <s v="gpt-4"/>
    <s v="whatsapp"/>
    <s v=""/>
  </r>
  <r>
    <s v="940d9baa-b7ed-40da-bbe3-9f3240c416fb"/>
    <x v="1"/>
    <s v="Charme Total BH"/>
    <s v="beauty"/>
    <s v="Ana Souza"/>
    <s v="ana.souza3@email.com"/>
    <n v="551190000003"/>
    <n v="50000"/>
    <n v="5"/>
    <s v=""/>
    <s v=""/>
    <s v=""/>
    <n v="92.590972222220444"/>
    <x v="0"/>
    <n v="45780.40902777778"/>
    <d v="2025-05-03T09:53:28"/>
    <n v="3"/>
    <n v="2"/>
    <n v="1"/>
    <s v="Quanto custa limpeza de pele?"/>
    <s v="Obrigada pela informação"/>
    <x v="2"/>
    <s v="gratitude"/>
    <n v="9250"/>
    <n v="0.92500000000000004"/>
    <n v="251"/>
    <n v="39"/>
    <n v="2.1762E-2"/>
    <n v="4"/>
    <n v="2.232E-3"/>
    <n v="2.3994000000000001E-2"/>
    <s v="gpt-4"/>
    <s v="whatsapp"/>
    <s v=""/>
  </r>
  <r>
    <s v="b4a79438-ecd1-4287-b8c1-c50cfadea25a"/>
    <x v="1"/>
    <s v="Charme Total BH"/>
    <s v="beauty"/>
    <s v="Ana Souza"/>
    <s v="ana.souza3@email.com"/>
    <n v="551190000003"/>
    <n v="60000"/>
    <n v="6"/>
    <s v=""/>
    <s v=""/>
    <s v=""/>
    <n v="92.565972222218988"/>
    <x v="0"/>
    <n v="45780.434027777781"/>
    <d v="2025-05-03T10:32:38"/>
    <n v="4"/>
    <n v="2"/>
    <n v="2"/>
    <s v="Preciso cancelar meu agendamento"/>
    <s v="Cancelado com sucesso!"/>
    <x v="0"/>
    <s v="confirmation"/>
    <n v="9400"/>
    <n v="0.94"/>
    <n v="394"/>
    <n v="62"/>
    <n v="3.4596000000000002E-2"/>
    <n v="6"/>
    <n v="3.3479999999999998E-3"/>
    <n v="3.7943999999999999E-2"/>
    <s v="gpt-4"/>
    <s v="whatsapp"/>
    <s v=""/>
  </r>
  <r>
    <s v="3106f214-5fdf-4e7d-998d-42863253020d"/>
    <x v="1"/>
    <s v="Charme Total BH"/>
    <s v="beauty"/>
    <s v="João Silva"/>
    <s v="joão.silva0@email.com"/>
    <n v="551190000000"/>
    <n v="50000"/>
    <n v="5"/>
    <s v=""/>
    <s v=""/>
    <s v=""/>
    <n v="92.561805555553292"/>
    <x v="0"/>
    <n v="45780.438194444447"/>
    <d v="2025-05-03T10:35:47"/>
    <n v="3"/>
    <n v="2"/>
    <n v="1"/>
    <s v="Quanto custa limpeza de pele?"/>
    <s v="Obrigada pela informação"/>
    <x v="2"/>
    <s v="gratitude"/>
    <n v="9250"/>
    <n v="0.92500000000000004"/>
    <n v="247"/>
    <n v="38"/>
    <n v="2.1204000000000001E-2"/>
    <n v="4"/>
    <n v="2.232E-3"/>
    <n v="2.3436000000000002E-2"/>
    <s v="gpt-4"/>
    <s v="whatsapp"/>
    <s v=""/>
  </r>
  <r>
    <s v="5c1a43b7-76b2-4da1-97f1-a53fc613ce9a"/>
    <x v="1"/>
    <s v="Charme Total BH"/>
    <s v="beauty"/>
    <s v="João Silva"/>
    <s v="joão.silva0@email.com"/>
    <n v="551190000000"/>
    <n v="60000"/>
    <n v="6"/>
    <s v=""/>
    <s v=""/>
    <s v=""/>
    <n v="92.54374999999709"/>
    <x v="0"/>
    <n v="45780.456250000003"/>
    <d v="2025-05-03T11:02:22"/>
    <n v="4"/>
    <n v="2"/>
    <n v="2"/>
    <s v="Preciso cancelar meu agendamento"/>
    <s v="Sim, confirmo"/>
    <x v="0"/>
    <s v="confirmation"/>
    <n v="9400"/>
    <n v="0.94"/>
    <n v="452"/>
    <n v="71"/>
    <n v="3.9618E-2"/>
    <n v="7"/>
    <n v="3.9060000000000002E-3"/>
    <n v="4.3524E-2"/>
    <s v="gpt-4"/>
    <s v="whatsapp"/>
    <s v=""/>
  </r>
  <r>
    <s v="8d51cc60-484c-44a4-84c0-32bdc98d1cc7"/>
    <x v="2"/>
    <s v="Clínica Mente Sã"/>
    <s v="healthcare"/>
    <s v="Ana Souza"/>
    <s v="ana.souza3@email.com"/>
    <n v="551190000003"/>
    <n v="90000"/>
    <n v="9"/>
    <s v=""/>
    <s v=""/>
    <s v=""/>
    <n v="92.397222222221899"/>
    <x v="0"/>
    <n v="45780.602777777778"/>
    <d v="2025-05-03T14:37:52"/>
    <n v="6"/>
    <n v="3"/>
    <n v="3"/>
    <s v="Preciso agendar consulta"/>
    <s v="Perfeito!"/>
    <x v="1"/>
    <s v="confirmation"/>
    <n v="9167"/>
    <n v="0.91669999999999996"/>
    <n v="724"/>
    <n v="114"/>
    <n v="6.3612000000000002E-2"/>
    <n v="11"/>
    <n v="6.1380000000000002E-3"/>
    <n v="6.9750000000000006E-2"/>
    <s v="gpt-4"/>
    <s v="whatsapp"/>
    <s v=""/>
  </r>
  <r>
    <s v="c12c6fd5-953e-4343-b074-57eb0b8d7a4f"/>
    <x v="0"/>
    <s v="Studio Glamour Rio"/>
    <s v="beauty"/>
    <s v="Maria Santos"/>
    <s v="maria.santos1@email.com"/>
    <n v="551190000001"/>
    <n v="60000"/>
    <n v="6"/>
    <s v=""/>
    <s v=""/>
    <s v=""/>
    <n v="92.327777777776646"/>
    <x v="0"/>
    <n v="45780.672222222223"/>
    <d v="2025-05-03T16:13:58"/>
    <n v="4"/>
    <n v="2"/>
    <n v="2"/>
    <s v="Preciso cancelar meu agendamento"/>
    <s v="Sim, confirmo"/>
    <x v="0"/>
    <s v="confirmation"/>
    <n v="9400"/>
    <n v="0.94"/>
    <n v="403"/>
    <n v="63"/>
    <n v="3.5153999999999998E-2"/>
    <n v="6"/>
    <n v="3.3479999999999998E-3"/>
    <n v="3.8501999999999995E-2"/>
    <s v="gpt-4"/>
    <s v="whatsapp"/>
    <s v=""/>
  </r>
  <r>
    <s v="19d9f158-675c-4966-8f91-647fc14094eb"/>
    <x v="3"/>
    <s v="Bella Vista Spa &amp; Salon"/>
    <s v="beauty"/>
    <s v="Carlos Rodrigues"/>
    <s v="carlos.rodrigues4@email.com"/>
    <n v="551190000004"/>
    <n v="90000"/>
    <n v="9"/>
    <s v=""/>
    <s v=""/>
    <s v=""/>
    <n v="92.326388888890506"/>
    <x v="0"/>
    <n v="45780.673611111109"/>
    <d v="2025-05-03T16:22:37"/>
    <n v="6"/>
    <n v="3"/>
    <n v="3"/>
    <s v="Oi! Quero agendar corte de cabelo"/>
    <s v="Agendado com sucesso!"/>
    <x v="1"/>
    <s v="confirmation"/>
    <n v="9200"/>
    <n v="0.92"/>
    <n v="785"/>
    <n v="124"/>
    <n v="6.9192000000000004E-2"/>
    <n v="12"/>
    <n v="6.6959999999999997E-3"/>
    <n v="7.5887999999999997E-2"/>
    <s v="gpt-4"/>
    <s v="whatsapp"/>
    <s v=""/>
  </r>
  <r>
    <s v="b320d450-68e4-4f81-a8f3-90c7a4599494"/>
    <x v="2"/>
    <s v="Clínica Mente Sã"/>
    <s v="healthcare"/>
    <s v="Pedro Oliveira"/>
    <s v="pedro.oliveira2@email.com"/>
    <n v="551190000002"/>
    <n v="90000"/>
    <n v="9"/>
    <s v=""/>
    <s v=""/>
    <s v=""/>
    <n v="92.31388888888614"/>
    <x v="0"/>
    <n v="45780.686111111114"/>
    <d v="2025-05-03T16:40:13"/>
    <n v="6"/>
    <n v="3"/>
    <n v="3"/>
    <s v="Preciso agendar consulta"/>
    <s v="Agendado! Terça às 10h"/>
    <x v="1"/>
    <s v="date_preference"/>
    <n v="9167"/>
    <n v="0.91669999999999996"/>
    <n v="786"/>
    <n v="123"/>
    <n v="6.8634000000000001E-2"/>
    <n v="12"/>
    <n v="6.6959999999999997E-3"/>
    <n v="7.5329999999999994E-2"/>
    <s v="gpt-4"/>
    <s v="whatsapp"/>
    <s v=""/>
  </r>
  <r>
    <s v="38cd2b24-b583-4192-84f7-8f8aaa057cd3"/>
    <x v="0"/>
    <s v="Studio Glamour Rio"/>
    <s v="beauty"/>
    <s v="Carlos Rodrigues"/>
    <s v="carlos.rodrigues4@email.com"/>
    <n v="551190000004"/>
    <n v="90000"/>
    <n v="9"/>
    <s v=""/>
    <s v=""/>
    <s v=""/>
    <n v="92.303472222221899"/>
    <x v="0"/>
    <n v="45780.696527777778"/>
    <d v="2025-05-03T16:53:51"/>
    <n v="6"/>
    <n v="3"/>
    <n v="3"/>
    <s v="Oi! Quero agendar corte de cabelo"/>
    <s v="Agendado com sucesso!"/>
    <x v="1"/>
    <s v="confirmation"/>
    <n v="9200"/>
    <n v="0.92"/>
    <n v="722"/>
    <n v="113"/>
    <n v="6.3053999999999999E-2"/>
    <n v="11"/>
    <n v="6.1380000000000002E-3"/>
    <n v="6.9192000000000004E-2"/>
    <s v="gpt-4"/>
    <s v="whatsapp"/>
    <s v=""/>
  </r>
  <r>
    <s v="0e7be72c-58b2-4245-8bf2-633a5e376c6d"/>
    <x v="3"/>
    <s v="Bella Vista Spa &amp; Salon"/>
    <s v="beauty"/>
    <s v="Ana Souza"/>
    <s v="ana.souza3@email.com"/>
    <n v="551190000003"/>
    <n v="50000"/>
    <n v="5"/>
    <s v=""/>
    <s v=""/>
    <s v=""/>
    <n v="92.285416666665697"/>
    <x v="0"/>
    <n v="45780.714583333334"/>
    <d v="2025-05-03T17:13:02"/>
    <n v="3"/>
    <n v="2"/>
    <n v="1"/>
    <s v="Quanto custa limpeza de pele?"/>
    <s v="Obrigada pela informação"/>
    <x v="2"/>
    <s v="gratitude"/>
    <n v="9250"/>
    <n v="0.92500000000000004"/>
    <n v="190"/>
    <n v="29"/>
    <n v="1.6181999999999998E-2"/>
    <n v="3"/>
    <n v="1.6739999999999999E-3"/>
    <n v="1.7855999999999997E-2"/>
    <s v="gpt-4"/>
    <s v="whatsapp"/>
    <s v=""/>
  </r>
  <r>
    <s v="e430c8bd-f4e6-4f94-9dff-ef669c7a9714"/>
    <x v="4"/>
    <s v="Centro Terapêutico Equilíbrio"/>
    <s v="healthcare"/>
    <s v="Ana Souza"/>
    <s v="ana.souza3@email.com"/>
    <n v="551190000003"/>
    <n v="90000"/>
    <n v="9"/>
    <s v=""/>
    <s v=""/>
    <s v=""/>
    <n v="92.270833333335759"/>
    <x v="0"/>
    <n v="45780.729166666664"/>
    <d v="2025-05-03T17:43:53"/>
    <n v="6"/>
    <n v="3"/>
    <n v="3"/>
    <s v="Preciso agendar consulta"/>
    <s v="Agendado! Terça às 10h"/>
    <x v="1"/>
    <s v="confirmation"/>
    <n v="9167"/>
    <n v="0.91669999999999996"/>
    <n v="706"/>
    <n v="111"/>
    <n v="6.1938000000000007E-2"/>
    <n v="11"/>
    <n v="6.1380000000000002E-3"/>
    <n v="6.8076000000000012E-2"/>
    <s v="gpt-4"/>
    <s v="whatsapp"/>
    <s v=""/>
  </r>
  <r>
    <s v="01780dac-8626-45b1-b6f2-09842e1b54a8"/>
    <x v="1"/>
    <s v="Charme Total BH"/>
    <s v="beauty"/>
    <s v="Ana Souza"/>
    <s v="ana.souza3@email.com"/>
    <n v="551190000003"/>
    <n v="50000"/>
    <n v="5"/>
    <s v=""/>
    <s v=""/>
    <s v=""/>
    <n v="92.25138888888614"/>
    <x v="0"/>
    <n v="45780.748611111114"/>
    <d v="2025-05-03T18:00:59"/>
    <n v="3"/>
    <n v="2"/>
    <n v="1"/>
    <s v="Quanto custa limpeza de pele?"/>
    <s v="Obrigada pela informação"/>
    <x v="2"/>
    <s v="gratitude"/>
    <n v="9250"/>
    <n v="0.92500000000000004"/>
    <n v="239"/>
    <n v="37"/>
    <n v="2.0646000000000001E-2"/>
    <n v="4"/>
    <n v="2.232E-3"/>
    <n v="2.2878000000000003E-2"/>
    <s v="gpt-4"/>
    <s v="whatsapp"/>
    <s v=""/>
  </r>
  <r>
    <s v="55d929d2-8dc4-44fd-b87c-652cb7ccc7ef"/>
    <x v="2"/>
    <s v="Clínica Mente Sã"/>
    <s v="healthcare"/>
    <s v="Carlos Rodrigues"/>
    <s v="carlos.rodrigues4@email.com"/>
    <n v="551190000004"/>
    <n v="50000"/>
    <n v="5"/>
    <s v=""/>
    <s v=""/>
    <s v=""/>
    <n v="91.666666666664241"/>
    <x v="0"/>
    <n v="45781.333333333336"/>
    <d v="2025-05-04T08:03:32"/>
    <n v="3"/>
    <n v="2"/>
    <n v="1"/>
    <s v="Vocês atendem convênio?"/>
    <s v="Obrigado"/>
    <x v="3"/>
    <s v="gratitude"/>
    <n v="8800"/>
    <n v="0.88"/>
    <n v="223"/>
    <n v="34"/>
    <n v="1.8971999999999999E-2"/>
    <n v="3"/>
    <n v="1.6739999999999999E-3"/>
    <n v="2.0645999999999998E-2"/>
    <s v="gpt-4"/>
    <s v="whatsapp"/>
    <s v=""/>
  </r>
  <r>
    <s v="f479dc42-db7f-4c08-9db5-5b304aab1ccc"/>
    <x v="2"/>
    <s v="Clínica Mente Sã"/>
    <s v="healthcare"/>
    <s v="Carlos Rodrigues"/>
    <s v="carlos.rodrigues4@email.com"/>
    <n v="551190000004"/>
    <n v="90000"/>
    <n v="9"/>
    <s v=""/>
    <s v=""/>
    <s v=""/>
    <n v="91.660416666665697"/>
    <x v="0"/>
    <n v="45781.339583333334"/>
    <d v="2025-05-04T08:21:34"/>
    <n v="6"/>
    <n v="3"/>
    <n v="3"/>
    <s v="Preciso agendar consulta"/>
    <s v="Agendado! Terça às 10h"/>
    <x v="1"/>
    <s v="confirmation"/>
    <n v="9167"/>
    <n v="0.91669999999999996"/>
    <n v="763"/>
    <n v="120"/>
    <n v="6.6960000000000006E-2"/>
    <n v="12"/>
    <n v="6.6959999999999997E-3"/>
    <n v="7.3655999999999999E-2"/>
    <s v="gpt-4"/>
    <s v="whatsapp"/>
    <s v=""/>
  </r>
  <r>
    <s v="3d31fa85-36ef-4ba4-be69-4006695f633b"/>
    <x v="3"/>
    <s v="Bella Vista Spa &amp; Salon"/>
    <s v="beauty"/>
    <s v="Ana Souza"/>
    <s v="ana.souza3@email.com"/>
    <n v="551190000003"/>
    <n v="90000"/>
    <n v="9"/>
    <s v=""/>
    <s v=""/>
    <s v=""/>
    <n v="91.650000000001455"/>
    <x v="0"/>
    <n v="45781.35"/>
    <d v="2025-05-04T08:32:57"/>
    <n v="6"/>
    <n v="3"/>
    <n v="3"/>
    <s v="Oi! Quero agendar corte de cabelo"/>
    <s v="Agendado com sucesso!"/>
    <x v="1"/>
    <s v="confirmation"/>
    <n v="9200"/>
    <n v="0.92"/>
    <n v="791"/>
    <n v="124"/>
    <n v="6.9192000000000004E-2"/>
    <n v="12"/>
    <n v="6.6959999999999997E-3"/>
    <n v="7.5887999999999997E-2"/>
    <s v="gpt-4"/>
    <s v="whatsapp"/>
    <s v=""/>
  </r>
  <r>
    <s v="4a4af7ff-d4bb-4584-b843-7eae4a465f11"/>
    <x v="1"/>
    <s v="Charme Total BH"/>
    <s v="beauty"/>
    <s v="Maria Santos"/>
    <s v="maria.santos1@email.com"/>
    <n v="551190000001"/>
    <n v="50000"/>
    <n v="5"/>
    <s v=""/>
    <s v=""/>
    <s v=""/>
    <n v="91.627083333332848"/>
    <x v="0"/>
    <n v="45781.372916666667"/>
    <d v="2025-05-04T09:02:53"/>
    <n v="3"/>
    <n v="2"/>
    <n v="1"/>
    <s v="Quanto custa limpeza de pele?"/>
    <s v="Obrigada pela informação"/>
    <x v="2"/>
    <s v="gratitude"/>
    <n v="9250"/>
    <n v="0.92500000000000004"/>
    <n v="180"/>
    <n v="27"/>
    <n v="1.5066000000000001E-2"/>
    <n v="3"/>
    <n v="1.6739999999999999E-3"/>
    <n v="1.6740000000000001E-2"/>
    <s v="gpt-4"/>
    <s v="whatsapp"/>
    <s v=""/>
  </r>
  <r>
    <s v="61e11489-478d-4d6b-b043-7fd22c3b7ff6"/>
    <x v="2"/>
    <s v="Clínica Mente Sã"/>
    <s v="healthcare"/>
    <s v="Pedro Oliveira"/>
    <s v="pedro.oliveira2@email.com"/>
    <n v="551190000002"/>
    <n v="90000"/>
    <n v="9"/>
    <s v=""/>
    <s v=""/>
    <s v=""/>
    <n v="91.584722222221899"/>
    <x v="0"/>
    <n v="45781.415277777778"/>
    <d v="2025-05-04T10:06:34"/>
    <n v="6"/>
    <n v="3"/>
    <n v="3"/>
    <s v="Preciso agendar consulta"/>
    <s v="Agendado! Terça às 10h"/>
    <x v="1"/>
    <s v="confirmation"/>
    <n v="9167"/>
    <n v="0.91669999999999996"/>
    <n v="675"/>
    <n v="106"/>
    <n v="5.9147999999999999E-2"/>
    <n v="11"/>
    <n v="6.1380000000000002E-3"/>
    <n v="6.5285999999999997E-2"/>
    <s v="gpt-4"/>
    <s v="whatsapp"/>
    <s v=""/>
  </r>
  <r>
    <s v="e7ca78d2-91da-403c-b723-fd13931da354"/>
    <x v="2"/>
    <s v="Clínica Mente Sã"/>
    <s v="healthcare"/>
    <s v="Ana Souza"/>
    <s v="ana.souza3@email.com"/>
    <n v="551190000003"/>
    <n v="50000"/>
    <n v="5"/>
    <s v=""/>
    <s v=""/>
    <s v=""/>
    <n v="91.573611111110949"/>
    <x v="0"/>
    <n v="45781.426388888889"/>
    <d v="2025-05-04T10:18:39"/>
    <n v="3"/>
    <n v="2"/>
    <n v="1"/>
    <s v="Vocês atendem convênio?"/>
    <s v="Obrigado"/>
    <x v="3"/>
    <s v="gratitude"/>
    <n v="8800"/>
    <n v="0.88"/>
    <n v="192"/>
    <n v="29"/>
    <n v="1.6181999999999998E-2"/>
    <n v="3"/>
    <n v="1.6739999999999999E-3"/>
    <n v="1.7855999999999997E-2"/>
    <s v="gpt-4"/>
    <s v="whatsapp"/>
    <s v=""/>
  </r>
  <r>
    <s v="5d24e41c-74aa-43e0-956c-ecd3ac6e62fc"/>
    <x v="1"/>
    <s v="Charme Total BH"/>
    <s v="beauty"/>
    <s v="Maria Santos"/>
    <s v="maria.santos1@email.com"/>
    <n v="551190000001"/>
    <n v="60000"/>
    <n v="6"/>
    <s v=""/>
    <s v=""/>
    <s v=""/>
    <n v="91.504861111112405"/>
    <x v="0"/>
    <n v="45781.495138888888"/>
    <d v="2025-05-04T11:58:47"/>
    <n v="4"/>
    <n v="2"/>
    <n v="2"/>
    <s v="Preciso cancelar meu agendamento"/>
    <s v="Cancelado com sucesso!"/>
    <x v="0"/>
    <s v="confirmation"/>
    <n v="9400"/>
    <n v="0.94"/>
    <n v="428"/>
    <n v="67"/>
    <n v="3.7386000000000003E-2"/>
    <n v="7"/>
    <n v="3.9060000000000002E-3"/>
    <n v="4.1292000000000002E-2"/>
    <s v="gpt-4"/>
    <s v="whatsapp"/>
    <s v=""/>
  </r>
  <r>
    <s v="66e2d9b4-5363-4a5a-941d-f2afbce946e8"/>
    <x v="0"/>
    <s v="Studio Glamour Rio"/>
    <s v="beauty"/>
    <s v="Carlos Rodrigues"/>
    <s v="carlos.rodrigues4@email.com"/>
    <n v="551190000004"/>
    <n v="90000"/>
    <n v="9"/>
    <s v=""/>
    <s v=""/>
    <s v=""/>
    <n v="91.413888888891961"/>
    <x v="0"/>
    <n v="45781.586111111108"/>
    <d v="2025-05-04T14:15:10"/>
    <n v="6"/>
    <n v="3"/>
    <n v="3"/>
    <s v="Oi! Quero agendar corte de cabelo"/>
    <s v="Agendado com sucesso!"/>
    <x v="1"/>
    <s v="confirmation"/>
    <n v="9200"/>
    <n v="0.92"/>
    <n v="815"/>
    <n v="128"/>
    <n v="7.1424000000000001E-2"/>
    <n v="13"/>
    <n v="7.254E-3"/>
    <n v="7.8677999999999998E-2"/>
    <s v="gpt-4"/>
    <s v="whatsapp"/>
    <s v=""/>
  </r>
  <r>
    <s v="f6fb9c28-8cf3-4780-b22b-99e61bbd8357"/>
    <x v="0"/>
    <s v="Studio Glamour Rio"/>
    <s v="beauty"/>
    <s v="Carlos Rodrigues"/>
    <s v="carlos.rodrigues4@email.com"/>
    <n v="551190000004"/>
    <n v="50000"/>
    <n v="5"/>
    <s v=""/>
    <s v=""/>
    <s v=""/>
    <n v="91.370138888887595"/>
    <x v="0"/>
    <n v="45781.629861111112"/>
    <d v="2025-05-04T15:12:43"/>
    <n v="3"/>
    <n v="2"/>
    <n v="1"/>
    <s v="Quanto custa limpeza de pele?"/>
    <s v="Obrigada pela informação"/>
    <x v="2"/>
    <s v="gratitude"/>
    <n v="9250"/>
    <n v="0.92500000000000004"/>
    <n v="252"/>
    <n v="39"/>
    <n v="2.1762E-2"/>
    <n v="4"/>
    <n v="2.232E-3"/>
    <n v="2.3994000000000001E-2"/>
    <s v="gpt-4"/>
    <s v="whatsapp"/>
    <s v=""/>
  </r>
  <r>
    <s v="bae7551a-f50d-4403-aeaf-383a509d4f5d"/>
    <x v="0"/>
    <s v="Studio Glamour Rio"/>
    <s v="beauty"/>
    <s v="João Silva"/>
    <s v="joão.silva0@email.com"/>
    <n v="551190000000"/>
    <n v="90000"/>
    <n v="9"/>
    <s v=""/>
    <s v=""/>
    <s v=""/>
    <n v="91.31111111111386"/>
    <x v="0"/>
    <n v="45781.688888888886"/>
    <d v="2025-05-04T16:42:48"/>
    <n v="6"/>
    <n v="3"/>
    <n v="3"/>
    <s v="Oi! Quero agendar corte de cabelo"/>
    <s v="Agendado com sucesso!"/>
    <x v="1"/>
    <s v="confirmation"/>
    <n v="9200"/>
    <n v="0.92"/>
    <n v="739"/>
    <n v="116"/>
    <n v="6.4727999999999994E-2"/>
    <n v="12"/>
    <n v="6.6959999999999997E-3"/>
    <n v="7.1423999999999987E-2"/>
    <s v="gpt-4"/>
    <s v="whatsapp"/>
    <s v=""/>
  </r>
  <r>
    <s v="783ab640-3321-4ecc-864b-434d1121b81e"/>
    <x v="4"/>
    <s v="Centro Terapêutico Equilíbrio"/>
    <s v="healthcare"/>
    <s v="Carlos Rodrigues"/>
    <s v="carlos.rodrigues4@email.com"/>
    <n v="551190000004"/>
    <n v="90000"/>
    <n v="9"/>
    <s v=""/>
    <s v=""/>
    <s v=""/>
    <n v="91.295833333329938"/>
    <x v="0"/>
    <n v="45781.70416666667"/>
    <d v="2025-05-04T17:00:33"/>
    <n v="6"/>
    <n v="3"/>
    <n v="3"/>
    <s v="Preciso agendar consulta"/>
    <s v="Terça às 10h está disponível"/>
    <x v="1"/>
    <s v="confirmation"/>
    <n v="9167"/>
    <n v="0.91669999999999996"/>
    <n v="737"/>
    <n v="116"/>
    <n v="6.4727999999999994E-2"/>
    <n v="12"/>
    <n v="6.6959999999999997E-3"/>
    <n v="7.1423999999999987E-2"/>
    <s v="gpt-4"/>
    <s v="whatsapp"/>
    <s v=""/>
  </r>
  <r>
    <s v="d5381c94-7925-45c6-9ce2-5c8f1bba2340"/>
    <x v="4"/>
    <s v="Centro Terapêutico Equilíbrio"/>
    <s v="healthcare"/>
    <s v="João Silva"/>
    <s v="joão.silva0@email.com"/>
    <n v="551190000000"/>
    <n v="50000"/>
    <n v="5"/>
    <s v=""/>
    <s v=""/>
    <s v=""/>
    <n v="91.201388888890506"/>
    <x v="0"/>
    <n v="45781.798611111109"/>
    <d v="2025-05-04T19:14:05"/>
    <n v="3"/>
    <n v="2"/>
    <n v="1"/>
    <s v="Vocês atendem convênio?"/>
    <s v="Obrigado"/>
    <x v="3"/>
    <s v="gratitude"/>
    <n v="8800"/>
    <n v="0.88"/>
    <n v="215"/>
    <n v="33"/>
    <n v="1.8414E-2"/>
    <n v="3"/>
    <n v="1.6739999999999999E-3"/>
    <n v="2.0087999999999998E-2"/>
    <s v="gpt-4"/>
    <s v="whatsapp"/>
    <s v=""/>
  </r>
  <r>
    <s v="981d3efc-61dc-435a-b2fe-f5350ed3589e"/>
    <x v="1"/>
    <s v="Charme Total BH"/>
    <s v="beauty"/>
    <s v="Carlos Rodrigues"/>
    <s v="carlos.rodrigues4@email.com"/>
    <n v="551190000004"/>
    <n v="50000"/>
    <n v="5"/>
    <s v=""/>
    <s v=""/>
    <s v=""/>
    <n v="90.636805555557657"/>
    <x v="0"/>
    <n v="45782.363194444442"/>
    <d v="2025-05-05T08:46:49"/>
    <n v="3"/>
    <n v="2"/>
    <n v="1"/>
    <s v="Quanto custa limpeza de pele?"/>
    <s v="Obrigada pela informação"/>
    <x v="2"/>
    <s v="gratitude"/>
    <n v="9250"/>
    <n v="0.92500000000000004"/>
    <n v="230"/>
    <n v="35"/>
    <n v="1.9530000000000002E-2"/>
    <n v="3"/>
    <n v="1.6739999999999999E-3"/>
    <n v="2.1204000000000001E-2"/>
    <s v="gpt-4"/>
    <s v="whatsapp"/>
    <s v=""/>
  </r>
  <r>
    <s v="1bae6c45-5b9b-4c68-ad0b-c6070a9e2ecb"/>
    <x v="1"/>
    <s v="Charme Total BH"/>
    <s v="beauty"/>
    <s v="Maria Santos"/>
    <s v="maria.santos1@email.com"/>
    <n v="551190000001"/>
    <n v="90000"/>
    <n v="9"/>
    <s v=""/>
    <s v=""/>
    <s v=""/>
    <n v="90.583333333335759"/>
    <x v="0"/>
    <n v="45782.416666666664"/>
    <d v="2025-05-05T10:09:06"/>
    <n v="6"/>
    <n v="3"/>
    <n v="3"/>
    <s v="Oi! Quero agendar corte de cabelo"/>
    <s v="Agendado com sucesso!"/>
    <x v="1"/>
    <s v="confirmation"/>
    <n v="9200"/>
    <n v="0.92"/>
    <n v="769"/>
    <n v="121"/>
    <n v="6.7517999999999995E-2"/>
    <n v="12"/>
    <n v="6.6959999999999997E-3"/>
    <n v="7.4213999999999988E-2"/>
    <s v="gpt-4"/>
    <s v="whatsapp"/>
    <s v=""/>
  </r>
  <r>
    <s v="7d79327e-e13c-423a-ad87-426cc5ed14b8"/>
    <x v="0"/>
    <s v="Studio Glamour Rio"/>
    <s v="beauty"/>
    <s v="Pedro Oliveira"/>
    <s v="pedro.oliveira2@email.com"/>
    <n v="551190000002"/>
    <n v="60000"/>
    <n v="6"/>
    <s v=""/>
    <s v=""/>
    <s v=""/>
    <n v="90.560416666667152"/>
    <x v="0"/>
    <n v="45782.439583333333"/>
    <d v="2025-05-05T10:37:42"/>
    <n v="4"/>
    <n v="2"/>
    <n v="2"/>
    <s v="Preciso cancelar meu agendamento"/>
    <s v="Cancelado com sucesso!"/>
    <x v="0"/>
    <s v="confirmation"/>
    <n v="9400"/>
    <n v="0.94"/>
    <n v="404"/>
    <n v="63"/>
    <n v="3.5153999999999998E-2"/>
    <n v="6"/>
    <n v="3.3479999999999998E-3"/>
    <n v="3.8501999999999995E-2"/>
    <s v="gpt-4"/>
    <s v="whatsapp"/>
    <s v=""/>
  </r>
  <r>
    <s v="d0458c4b-a407-4b01-bf1b-765c3bb89c72"/>
    <x v="0"/>
    <s v="Studio Glamour Rio"/>
    <s v="beauty"/>
    <s v="Maria Santos"/>
    <s v="maria.santos1@email.com"/>
    <n v="551190000001"/>
    <n v="60000"/>
    <n v="6"/>
    <s v=""/>
    <s v=""/>
    <s v=""/>
    <n v="90.543055555557657"/>
    <x v="0"/>
    <n v="45782.456944444442"/>
    <d v="2025-05-05T11:03:50"/>
    <n v="4"/>
    <n v="2"/>
    <n v="2"/>
    <s v="Preciso cancelar meu agendamento"/>
    <s v="Cancelado com sucesso!"/>
    <x v="0"/>
    <s v="confirmation"/>
    <n v="9400"/>
    <n v="0.94"/>
    <n v="488"/>
    <n v="77"/>
    <n v="4.2966000000000004E-2"/>
    <n v="8"/>
    <n v="4.4640000000000001E-3"/>
    <n v="4.7430000000000007E-2"/>
    <s v="gpt-4"/>
    <s v="whatsapp"/>
    <s v=""/>
  </r>
  <r>
    <s v="a70cc2d7-db7c-4df4-bfb9-a1f7203f0c0f"/>
    <x v="2"/>
    <s v="Clínica Mente Sã"/>
    <s v="healthcare"/>
    <s v="Pedro Oliveira"/>
    <s v="pedro.oliveira2@email.com"/>
    <n v="551190000002"/>
    <n v="90000"/>
    <n v="9"/>
    <s v=""/>
    <s v=""/>
    <s v=""/>
    <n v="90.522916666668607"/>
    <x v="0"/>
    <n v="45782.477083333331"/>
    <d v="2025-05-05T11:41:54"/>
    <n v="6"/>
    <n v="3"/>
    <n v="3"/>
    <s v="Preciso agendar consulta"/>
    <s v="Agendado! Terça às 10h"/>
    <x v="1"/>
    <s v="confirmation"/>
    <n v="9167"/>
    <n v="0.91669999999999996"/>
    <n v="696"/>
    <n v="109"/>
    <n v="6.0822000000000001E-2"/>
    <n v="11"/>
    <n v="6.1380000000000002E-3"/>
    <n v="6.6960000000000006E-2"/>
    <s v="gpt-4"/>
    <s v="whatsapp"/>
    <s v=""/>
  </r>
  <r>
    <s v="72e8272f-84e3-4b51-9434-f765551df93d"/>
    <x v="4"/>
    <s v="Centro Terapêutico Equilíbrio"/>
    <s v="healthcare"/>
    <s v="Ana Souza"/>
    <s v="ana.souza3@email.com"/>
    <n v="551190000003"/>
    <n v="50000"/>
    <n v="5"/>
    <s v=""/>
    <s v=""/>
    <s v=""/>
    <n v="90.522222222221899"/>
    <x v="0"/>
    <n v="45782.477777777778"/>
    <d v="2025-05-05T11:30:46"/>
    <n v="3"/>
    <n v="2"/>
    <n v="1"/>
    <s v="Vocês atendem convênio?"/>
    <s v="Obrigado"/>
    <x v="3"/>
    <s v="gratitude"/>
    <n v="8800"/>
    <n v="0.88"/>
    <n v="224"/>
    <n v="34"/>
    <n v="1.8971999999999999E-2"/>
    <n v="3"/>
    <n v="1.6739999999999999E-3"/>
    <n v="2.0645999999999998E-2"/>
    <s v="gpt-4"/>
    <s v="whatsapp"/>
    <s v=""/>
  </r>
  <r>
    <s v="80b5ad6c-8358-4b1a-a114-b72d3ec6f95c"/>
    <x v="3"/>
    <s v="Bella Vista Spa &amp; Salon"/>
    <s v="beauty"/>
    <s v="Carlos Rodrigues"/>
    <s v="carlos.rodrigues4@email.com"/>
    <n v="551190000004"/>
    <n v="50000"/>
    <n v="5"/>
    <s v=""/>
    <s v=""/>
    <s v=""/>
    <n v="90.382638888891961"/>
    <x v="0"/>
    <n v="45782.617361111108"/>
    <d v="2025-05-05T14:51:33"/>
    <n v="3"/>
    <n v="2"/>
    <n v="1"/>
    <s v="Quanto custa limpeza de pele?"/>
    <s v="Nossa limpeza custa R$ 80 e demora 90 minutos"/>
    <x v="2"/>
    <s v="gratitude"/>
    <n v="9250"/>
    <n v="0.92500000000000004"/>
    <n v="290"/>
    <n v="45"/>
    <n v="2.5109999999999997E-2"/>
    <n v="4"/>
    <n v="2.232E-3"/>
    <n v="2.7341999999999998E-2"/>
    <s v="gpt-4"/>
    <s v="whatsapp"/>
    <s v=""/>
  </r>
  <r>
    <s v="255188e0-adef-459f-ab27-7bca3c06ded8"/>
    <x v="3"/>
    <s v="Bella Vista Spa &amp; Salon"/>
    <s v="beauty"/>
    <s v="Carlos Rodrigues"/>
    <s v="carlos.rodrigues4@email.com"/>
    <n v="551190000004"/>
    <n v="60000"/>
    <n v="6"/>
    <s v=""/>
    <s v=""/>
    <s v=""/>
    <n v="90.370833333334303"/>
    <x v="0"/>
    <n v="45782.629166666666"/>
    <d v="2025-05-05T15:14:00"/>
    <n v="4"/>
    <n v="2"/>
    <n v="2"/>
    <s v="Preciso cancelar meu agendamento"/>
    <s v="Cancelado com sucesso!"/>
    <x v="0"/>
    <s v="confirmation"/>
    <n v="9400"/>
    <n v="0.94"/>
    <n v="445"/>
    <n v="70"/>
    <n v="3.9060000000000004E-2"/>
    <n v="7"/>
    <n v="3.9060000000000002E-3"/>
    <n v="4.2966000000000004E-2"/>
    <s v="gpt-4"/>
    <s v="whatsapp"/>
    <s v=""/>
  </r>
  <r>
    <s v="582f09c6-2dd0-494e-9b16-57a62de6bd29"/>
    <x v="3"/>
    <s v="Bella Vista Spa &amp; Salon"/>
    <s v="beauty"/>
    <s v="Pedro Oliveira"/>
    <s v="pedro.oliveira2@email.com"/>
    <n v="551190000002"/>
    <n v="60000"/>
    <n v="6"/>
    <s v=""/>
    <s v=""/>
    <s v=""/>
    <n v="90.354861111110949"/>
    <x v="0"/>
    <n v="45782.645138888889"/>
    <d v="2025-05-05T15:33:12"/>
    <n v="4"/>
    <n v="2"/>
    <n v="2"/>
    <s v="Preciso cancelar meu agendamento"/>
    <s v="Cancelado com sucesso!"/>
    <x v="0"/>
    <s v="confirmation"/>
    <n v="9400"/>
    <n v="0.94"/>
    <n v="454"/>
    <n v="71"/>
    <n v="3.9618E-2"/>
    <n v="7"/>
    <n v="3.9060000000000002E-3"/>
    <n v="4.3524E-2"/>
    <s v="gpt-4"/>
    <s v="whatsapp"/>
    <s v=""/>
  </r>
  <r>
    <s v="9bfb24c7-33ac-41ea-8f49-ae85c56f84c2"/>
    <x v="1"/>
    <s v="Charme Total BH"/>
    <s v="beauty"/>
    <s v="Maria Santos"/>
    <s v="maria.santos1@email.com"/>
    <n v="551190000001"/>
    <n v="60000"/>
    <n v="6"/>
    <s v=""/>
    <s v=""/>
    <s v=""/>
    <n v="90.348611111112405"/>
    <x v="0"/>
    <n v="45782.651388888888"/>
    <d v="2025-05-05T15:43:15"/>
    <n v="4"/>
    <n v="2"/>
    <n v="2"/>
    <s v="Preciso cancelar meu agendamento"/>
    <s v="Sim, confirmo"/>
    <x v="0"/>
    <s v="confirmation"/>
    <n v="9400"/>
    <n v="0.94"/>
    <n v="416"/>
    <n v="65"/>
    <n v="3.6269999999999997E-2"/>
    <n v="7"/>
    <n v="3.9060000000000002E-3"/>
    <n v="4.0175999999999996E-2"/>
    <s v="gpt-4"/>
    <s v="whatsapp"/>
    <s v=""/>
  </r>
  <r>
    <s v="a74c94aa-599c-4bbd-a0cc-891b5ba00d65"/>
    <x v="3"/>
    <s v="Bella Vista Spa &amp; Salon"/>
    <s v="beauty"/>
    <s v="João Silva"/>
    <s v="joão.silva0@email.com"/>
    <n v="551190000000"/>
    <n v="90000"/>
    <n v="9"/>
    <s v=""/>
    <s v=""/>
    <s v=""/>
    <n v="90.181944444440887"/>
    <x v="0"/>
    <n v="45782.818055555559"/>
    <d v="2025-05-05T19:50:03"/>
    <n v="6"/>
    <n v="3"/>
    <n v="3"/>
    <s v="Oi! Quero agendar corte de cabelo"/>
    <s v="Agendado com sucesso!"/>
    <x v="1"/>
    <s v="confirmation"/>
    <n v="9200"/>
    <n v="0.92"/>
    <n v="809"/>
    <n v="127"/>
    <n v="7.0865999999999998E-2"/>
    <n v="13"/>
    <n v="7.254E-3"/>
    <n v="7.8119999999999995E-2"/>
    <s v="gpt-4"/>
    <s v="whatsapp"/>
    <s v=""/>
  </r>
  <r>
    <s v="f5b1a2c3-8adb-4de6-a30a-ec89ca7ac4fa"/>
    <x v="2"/>
    <s v="Clínica Mente Sã"/>
    <s v="healthcare"/>
    <s v="Ana Souza"/>
    <s v="ana.souza3@email.com"/>
    <n v="551190000003"/>
    <n v="50000"/>
    <n v="5"/>
    <s v=""/>
    <s v=""/>
    <s v=""/>
    <n v="89.644444444442343"/>
    <x v="1"/>
    <n v="45783.355555555558"/>
    <d v="2025-05-06T08:34:08"/>
    <n v="3"/>
    <n v="2"/>
    <n v="1"/>
    <s v="Vocês atendem convênio?"/>
    <s v="Sim, atendemos vários planos"/>
    <x v="3"/>
    <s v="gratitude"/>
    <n v="8800"/>
    <n v="0.88"/>
    <n v="242"/>
    <n v="37"/>
    <n v="2.0646000000000001E-2"/>
    <n v="4"/>
    <n v="2.232E-3"/>
    <n v="2.2878000000000003E-2"/>
    <s v="gpt-4"/>
    <s v="whatsapp"/>
    <s v=""/>
  </r>
  <r>
    <s v="59b09cc0-60bc-4d12-8481-fcd382b2e8e7"/>
    <x v="0"/>
    <s v="Studio Glamour Rio"/>
    <s v="beauty"/>
    <s v="Maria Santos"/>
    <s v="maria.santos1@email.com"/>
    <n v="551190000001"/>
    <n v="50000"/>
    <n v="5"/>
    <s v=""/>
    <s v=""/>
    <s v=""/>
    <n v="89.599999999998545"/>
    <x v="1"/>
    <n v="45783.4"/>
    <d v="2025-05-06T09:41:11"/>
    <n v="3"/>
    <n v="2"/>
    <n v="1"/>
    <s v="Quanto custa limpeza de pele?"/>
    <s v="Obrigada pela informação"/>
    <x v="2"/>
    <s v="gratitude"/>
    <n v="9250"/>
    <n v="0.92500000000000004"/>
    <n v="203"/>
    <n v="31"/>
    <n v="1.7298000000000001E-2"/>
    <n v="3"/>
    <n v="1.6739999999999999E-3"/>
    <n v="1.8971999999999999E-2"/>
    <s v="gpt-4"/>
    <s v="whatsapp"/>
    <s v=""/>
  </r>
  <r>
    <s v="99973d7a-d6d2-46c9-afb8-bc34d7a206e3"/>
    <x v="1"/>
    <s v="Charme Total BH"/>
    <s v="beauty"/>
    <s v="João Silva"/>
    <s v="joão.silva0@email.com"/>
    <n v="551190000000"/>
    <n v="50000"/>
    <n v="5"/>
    <s v=""/>
    <s v=""/>
    <s v=""/>
    <n v="89.565277777779556"/>
    <x v="1"/>
    <n v="45783.43472222222"/>
    <d v="2025-05-06T10:31:35"/>
    <n v="3"/>
    <n v="2"/>
    <n v="1"/>
    <s v="Quanto custa limpeza de pele?"/>
    <s v="Obrigada pela informação"/>
    <x v="2"/>
    <s v="gratitude"/>
    <n v="9250"/>
    <n v="0.92500000000000004"/>
    <n v="250"/>
    <n v="38"/>
    <n v="2.1204000000000001E-2"/>
    <n v="4"/>
    <n v="2.232E-3"/>
    <n v="2.3436000000000002E-2"/>
    <s v="gpt-4"/>
    <s v="whatsapp"/>
    <s v=""/>
  </r>
  <r>
    <s v="3d41a1ef-e44e-4a2a-9300-e7c0174960fb"/>
    <x v="0"/>
    <s v="Studio Glamour Rio"/>
    <s v="beauty"/>
    <s v="Ana Souza"/>
    <s v="ana.souza3@email.com"/>
    <n v="551190000003"/>
    <n v="50000"/>
    <n v="5"/>
    <s v=""/>
    <s v=""/>
    <s v=""/>
    <n v="89.556250000001455"/>
    <x v="1"/>
    <n v="45783.443749999999"/>
    <d v="2025-05-06T10:41:34"/>
    <n v="3"/>
    <n v="2"/>
    <n v="1"/>
    <s v="Quanto custa limpeza de pele?"/>
    <s v="Obrigada pela informação"/>
    <x v="2"/>
    <s v="gratitude"/>
    <n v="9250"/>
    <n v="0.92500000000000004"/>
    <n v="243"/>
    <n v="37"/>
    <n v="2.0646000000000001E-2"/>
    <n v="4"/>
    <n v="2.232E-3"/>
    <n v="2.2878000000000003E-2"/>
    <s v="gpt-4"/>
    <s v="whatsapp"/>
    <s v=""/>
  </r>
  <r>
    <s v="330e073f-fae1-42fc-bc6b-2217d8e1d0fd"/>
    <x v="3"/>
    <s v="Bella Vista Spa &amp; Salon"/>
    <s v="beauty"/>
    <s v="João Silva"/>
    <s v="joão.silva0@email.com"/>
    <n v="551190000000"/>
    <n v="90000"/>
    <n v="9"/>
    <s v=""/>
    <s v=""/>
    <s v=""/>
    <n v="89.531944444446708"/>
    <x v="1"/>
    <n v="45783.468055555553"/>
    <d v="2025-05-06T11:22:19"/>
    <n v="6"/>
    <n v="3"/>
    <n v="3"/>
    <s v="Oi! Quero agendar corte de cabelo"/>
    <s v="Confirmo!"/>
    <x v="1"/>
    <s v="confirmation"/>
    <n v="9200"/>
    <n v="0.92"/>
    <n v="724"/>
    <n v="113"/>
    <n v="6.3053999999999999E-2"/>
    <n v="11"/>
    <n v="6.1380000000000002E-3"/>
    <n v="6.9192000000000004E-2"/>
    <s v="gpt-4"/>
    <s v="whatsapp"/>
    <s v=""/>
  </r>
  <r>
    <s v="1ec8b8d0-f849-45ba-9dc1-812bb307b834"/>
    <x v="1"/>
    <s v="Charme Total BH"/>
    <s v="beauty"/>
    <s v="João Silva"/>
    <s v="joão.silva0@email.com"/>
    <n v="551190000000"/>
    <n v="60000"/>
    <n v="6"/>
    <s v=""/>
    <s v=""/>
    <s v=""/>
    <n v="89.530555555553292"/>
    <x v="1"/>
    <n v="45783.469444444447"/>
    <d v="2025-05-06T11:22:30"/>
    <n v="4"/>
    <n v="2"/>
    <n v="2"/>
    <s v="Preciso cancelar meu agendamento"/>
    <s v="Cancelado com sucesso!"/>
    <x v="0"/>
    <s v="confirmation"/>
    <n v="9400"/>
    <n v="0.94"/>
    <n v="493"/>
    <n v="77"/>
    <n v="4.2966000000000004E-2"/>
    <n v="8"/>
    <n v="4.4640000000000001E-3"/>
    <n v="4.7430000000000007E-2"/>
    <s v="gpt-4"/>
    <s v="whatsapp"/>
    <s v=""/>
  </r>
  <r>
    <s v="268fe618-35b0-4221-9c49-b6c3de095d2e"/>
    <x v="2"/>
    <s v="Clínica Mente Sã"/>
    <s v="healthcare"/>
    <s v="Pedro Oliveira"/>
    <s v="pedro.oliveira2@email.com"/>
    <n v="551190000002"/>
    <n v="90000"/>
    <n v="9"/>
    <s v=""/>
    <s v=""/>
    <s v=""/>
    <n v="89.530555555553292"/>
    <x v="1"/>
    <n v="45783.469444444447"/>
    <d v="2025-05-06T11:27:51"/>
    <n v="6"/>
    <n v="3"/>
    <n v="3"/>
    <s v="Preciso agendar consulta"/>
    <s v="Agendado! Terça às 10h"/>
    <x v="1"/>
    <s v="confirmation"/>
    <n v="9167"/>
    <n v="0.91669999999999996"/>
    <n v="751"/>
    <n v="118"/>
    <n v="6.5844E-2"/>
    <n v="12"/>
    <n v="6.6959999999999997E-3"/>
    <n v="7.2539999999999993E-2"/>
    <s v="gpt-4"/>
    <s v="whatsapp"/>
    <s v=""/>
  </r>
  <r>
    <s v="09584998-e46a-4e11-88e8-d7b4c0d36c7d"/>
    <x v="4"/>
    <s v="Centro Terapêutico Equilíbrio"/>
    <s v="healthcare"/>
    <s v="Ana Souza"/>
    <s v="ana.souza3@email.com"/>
    <n v="551190000003"/>
    <n v="90000"/>
    <n v="9"/>
    <s v=""/>
    <s v=""/>
    <s v=""/>
    <n v="89.509027777778101"/>
    <x v="1"/>
    <n v="45783.490972222222"/>
    <d v="2025-05-06T11:58:08"/>
    <n v="6"/>
    <n v="3"/>
    <n v="3"/>
    <s v="Preciso agendar consulta"/>
    <s v="Perfeito!"/>
    <x v="1"/>
    <s v="confirmation"/>
    <n v="9167"/>
    <n v="0.91669999999999996"/>
    <n v="719"/>
    <n v="113"/>
    <n v="6.3053999999999999E-2"/>
    <n v="11"/>
    <n v="6.1380000000000002E-3"/>
    <n v="6.9192000000000004E-2"/>
    <s v="gpt-4"/>
    <s v="whatsapp"/>
    <s v=""/>
  </r>
  <r>
    <s v="67eee86a-8c46-40d9-bfca-0ac817bdb2dc"/>
    <x v="2"/>
    <s v="Clínica Mente Sã"/>
    <s v="healthcare"/>
    <s v="Maria Santos"/>
    <s v="maria.santos1@email.com"/>
    <n v="551190000001"/>
    <n v="50000"/>
    <n v="5"/>
    <s v=""/>
    <s v=""/>
    <s v=""/>
    <n v="89.402083333334303"/>
    <x v="1"/>
    <n v="45783.597916666666"/>
    <d v="2025-05-06T14:23:29"/>
    <n v="3"/>
    <n v="2"/>
    <n v="1"/>
    <s v="Vocês atendem convênio?"/>
    <s v="Obrigado"/>
    <x v="3"/>
    <s v="gratitude"/>
    <n v="8800"/>
    <n v="0.88"/>
    <n v="246"/>
    <n v="38"/>
    <n v="2.1204000000000001E-2"/>
    <n v="4"/>
    <n v="2.232E-3"/>
    <n v="2.3436000000000002E-2"/>
    <s v="gpt-4"/>
    <s v="whatsapp"/>
    <s v=""/>
  </r>
  <r>
    <s v="7da49616-45fb-4c2d-999a-02589a6c70b4"/>
    <x v="0"/>
    <s v="Studio Glamour Rio"/>
    <s v="beauty"/>
    <s v="João Silva"/>
    <s v="joão.silva0@email.com"/>
    <n v="551190000000"/>
    <n v="50000"/>
    <n v="5"/>
    <s v=""/>
    <s v=""/>
    <s v=""/>
    <n v="89.37638888888614"/>
    <x v="1"/>
    <n v="45783.623611111114"/>
    <d v="2025-05-06T15:02:32"/>
    <n v="3"/>
    <n v="2"/>
    <n v="1"/>
    <s v="Quanto custa limpeza de pele?"/>
    <s v="Obrigada pela informação"/>
    <x v="2"/>
    <s v="gratitude"/>
    <n v="9250"/>
    <n v="0.92500000000000004"/>
    <n v="188"/>
    <n v="29"/>
    <n v="1.6181999999999998E-2"/>
    <n v="3"/>
    <n v="1.6739999999999999E-3"/>
    <n v="1.7855999999999997E-2"/>
    <s v="gpt-4"/>
    <s v="whatsapp"/>
    <s v=""/>
  </r>
  <r>
    <s v="49012c95-e4c2-4a0b-bc4a-2ba257cfd377"/>
    <x v="0"/>
    <s v="Studio Glamour Rio"/>
    <s v="beauty"/>
    <s v="Carlos Rodrigues"/>
    <s v="carlos.rodrigues4@email.com"/>
    <n v="551190000004"/>
    <n v="60000"/>
    <n v="6"/>
    <s v=""/>
    <s v=""/>
    <s v=""/>
    <n v="89.204166666670062"/>
    <x v="1"/>
    <n v="45783.79583333333"/>
    <d v="2025-05-06T19:10:42"/>
    <n v="4"/>
    <n v="2"/>
    <n v="2"/>
    <s v="Preciso cancelar meu agendamento"/>
    <s v="Sim, confirmo"/>
    <x v="0"/>
    <s v="confirmation"/>
    <n v="9400"/>
    <n v="0.94"/>
    <n v="413"/>
    <n v="65"/>
    <n v="3.6269999999999997E-2"/>
    <n v="6"/>
    <n v="3.3479999999999998E-3"/>
    <n v="3.9617999999999993E-2"/>
    <s v="gpt-4"/>
    <s v="whatsapp"/>
    <s v=""/>
  </r>
  <r>
    <s v="cb3afdee-1a58-49a9-a235-a1d37572e43e"/>
    <x v="3"/>
    <s v="Bella Vista Spa &amp; Salon"/>
    <s v="beauty"/>
    <s v="Carlos Rodrigues"/>
    <s v="carlos.rodrigues4@email.com"/>
    <n v="551190000004"/>
    <n v="50000"/>
    <n v="5"/>
    <s v=""/>
    <s v=""/>
    <s v=""/>
    <n v="89.169444444443798"/>
    <x v="1"/>
    <n v="45783.830555555556"/>
    <d v="2025-05-06T19:59:01"/>
    <n v="3"/>
    <n v="2"/>
    <n v="1"/>
    <s v="Quanto custa limpeza de pele?"/>
    <s v="Obrigada pela informação"/>
    <x v="2"/>
    <s v="gratitude"/>
    <n v="9250"/>
    <n v="0.92500000000000004"/>
    <n v="184"/>
    <n v="28"/>
    <n v="1.5624000000000001E-2"/>
    <n v="3"/>
    <n v="1.6739999999999999E-3"/>
    <n v="1.7298000000000001E-2"/>
    <s v="gpt-4"/>
    <s v="whatsapp"/>
    <s v=""/>
  </r>
  <r>
    <s v="5f6a77d4-5bc2-45b8-bbc3-856785df97b8"/>
    <x v="3"/>
    <s v="Bella Vista Spa &amp; Salon"/>
    <s v="beauty"/>
    <s v="João Silva"/>
    <s v="joão.silva0@email.com"/>
    <n v="551190000000"/>
    <n v="90000"/>
    <n v="9"/>
    <s v=""/>
    <s v=""/>
    <s v=""/>
    <n v="88.652083333334303"/>
    <x v="1"/>
    <n v="45784.347916666666"/>
    <d v="2025-05-07T08:29:47"/>
    <n v="6"/>
    <n v="3"/>
    <n v="3"/>
    <s v="Oi! Quero agendar corte de cabelo"/>
    <s v="Confirmo!"/>
    <x v="1"/>
    <s v="confirmation"/>
    <n v="9200"/>
    <n v="0.92"/>
    <n v="667"/>
    <n v="105"/>
    <n v="5.8590000000000003E-2"/>
    <n v="10"/>
    <n v="5.5799999999999999E-3"/>
    <n v="6.4170000000000005E-2"/>
    <s v="gpt-4"/>
    <s v="whatsapp"/>
    <s v=""/>
  </r>
  <r>
    <s v="6474ea31-a918-4566-aea8-4020c2aafde0"/>
    <x v="3"/>
    <s v="Bella Vista Spa &amp; Salon"/>
    <s v="beauty"/>
    <s v="Carlos Rodrigues"/>
    <s v="carlos.rodrigues4@email.com"/>
    <n v="551190000004"/>
    <n v="50000"/>
    <n v="5"/>
    <s v=""/>
    <s v=""/>
    <s v=""/>
    <n v="88.643055555556202"/>
    <x v="1"/>
    <n v="45784.356944444444"/>
    <d v="2025-05-07T08:36:44"/>
    <n v="3"/>
    <n v="2"/>
    <n v="1"/>
    <s v="Quanto custa limpeza de pele?"/>
    <s v="Obrigada pela informação"/>
    <x v="2"/>
    <s v="gratitude"/>
    <n v="9250"/>
    <n v="0.92500000000000004"/>
    <n v="212"/>
    <n v="32"/>
    <n v="1.7856E-2"/>
    <n v="3"/>
    <n v="1.6739999999999999E-3"/>
    <n v="1.9529999999999999E-2"/>
    <s v="gpt-4"/>
    <s v="whatsapp"/>
    <s v=""/>
  </r>
  <r>
    <s v="e9756872-b169-44f0-af69-1cc93e97add1"/>
    <x v="4"/>
    <s v="Centro Terapêutico Equilíbrio"/>
    <s v="healthcare"/>
    <s v="Maria Santos"/>
    <s v="maria.santos1@email.com"/>
    <n v="551190000001"/>
    <n v="90000"/>
    <n v="9"/>
    <s v=""/>
    <s v=""/>
    <s v=""/>
    <n v="88.583333333335759"/>
    <x v="1"/>
    <n v="45784.416666666664"/>
    <d v="2025-05-07T10:13:38"/>
    <n v="6"/>
    <n v="3"/>
    <n v="3"/>
    <s v="Preciso agendar consulta"/>
    <s v="Agendado! Terça às 10h"/>
    <x v="1"/>
    <s v="confirmation"/>
    <n v="9167"/>
    <n v="0.91669999999999996"/>
    <n v="690"/>
    <n v="108"/>
    <n v="6.0264000000000005E-2"/>
    <n v="11"/>
    <n v="6.1380000000000002E-3"/>
    <n v="6.6402000000000003E-2"/>
    <s v="gpt-4"/>
    <s v="whatsapp"/>
    <s v=""/>
  </r>
  <r>
    <s v="71e57dfe-5958-4eee-8003-137c9c224499"/>
    <x v="1"/>
    <s v="Charme Total BH"/>
    <s v="beauty"/>
    <s v="Carlos Rodrigues"/>
    <s v="carlos.rodrigues4@email.com"/>
    <n v="551190000004"/>
    <n v="50000"/>
    <n v="5"/>
    <s v=""/>
    <s v=""/>
    <s v=""/>
    <n v="88.580555555556202"/>
    <x v="1"/>
    <n v="45784.419444444444"/>
    <d v="2025-05-07T10:06:55"/>
    <n v="3"/>
    <n v="2"/>
    <n v="1"/>
    <s v="Quanto custa limpeza de pele?"/>
    <s v="Obrigada pela informação"/>
    <x v="2"/>
    <s v="gratitude"/>
    <n v="9250"/>
    <n v="0.92500000000000004"/>
    <n v="228"/>
    <n v="35"/>
    <n v="1.9530000000000002E-2"/>
    <n v="3"/>
    <n v="1.6739999999999999E-3"/>
    <n v="2.1204000000000001E-2"/>
    <s v="gpt-4"/>
    <s v="whatsapp"/>
    <s v=""/>
  </r>
  <r>
    <s v="e8f94d28-11b8-4dd1-81d7-62113463fb7a"/>
    <x v="2"/>
    <s v="Clínica Mente Sã"/>
    <s v="healthcare"/>
    <s v="Ana Souza"/>
    <s v="ana.souza3@email.com"/>
    <n v="551190000003"/>
    <n v="90000"/>
    <n v="9"/>
    <s v=""/>
    <s v=""/>
    <s v=""/>
    <n v="88.395833333335759"/>
    <x v="1"/>
    <n v="45784.604166666664"/>
    <d v="2025-05-07T14:35:09"/>
    <n v="6"/>
    <n v="3"/>
    <n v="3"/>
    <s v="Preciso agendar consulta"/>
    <s v="Agendado! Terça às 10h"/>
    <x v="1"/>
    <s v="confirmation"/>
    <n v="9167"/>
    <n v="0.91669999999999996"/>
    <n v="803"/>
    <n v="126"/>
    <n v="7.0307999999999995E-2"/>
    <n v="13"/>
    <n v="7.254E-3"/>
    <n v="7.7561999999999992E-2"/>
    <s v="gpt-4"/>
    <s v="whatsapp"/>
    <s v=""/>
  </r>
  <r>
    <s v="38c429b5-3b20-42b4-8796-c86c387f5461"/>
    <x v="2"/>
    <s v="Clínica Mente Sã"/>
    <s v="healthcare"/>
    <s v="Maria Santos"/>
    <s v="maria.santos1@email.com"/>
    <n v="551190000001"/>
    <n v="50000"/>
    <n v="5"/>
    <s v=""/>
    <s v=""/>
    <s v=""/>
    <n v="88.370833333334303"/>
    <x v="1"/>
    <n v="45784.629166666666"/>
    <d v="2025-05-07T15:11:12"/>
    <n v="3"/>
    <n v="2"/>
    <n v="1"/>
    <s v="Vocês atendem convênio?"/>
    <s v="Obrigado"/>
    <x v="3"/>
    <s v="gratitude"/>
    <n v="8800"/>
    <n v="0.88"/>
    <n v="197"/>
    <n v="30"/>
    <n v="1.6740000000000001E-2"/>
    <n v="3"/>
    <n v="1.6739999999999999E-3"/>
    <n v="1.8414E-2"/>
    <s v="gpt-4"/>
    <s v="whatsapp"/>
    <s v=""/>
  </r>
  <r>
    <s v="6b359749-782d-42e8-925a-2c51d3296bd1"/>
    <x v="2"/>
    <s v="Clínica Mente Sã"/>
    <s v="healthcare"/>
    <s v="João Silva"/>
    <s v="joão.silva0@email.com"/>
    <n v="551190000000"/>
    <n v="90000"/>
    <n v="9"/>
    <s v=""/>
    <s v=""/>
    <s v=""/>
    <n v="88.348611111112405"/>
    <x v="1"/>
    <n v="45784.651388888888"/>
    <d v="2025-05-07T15:45:40"/>
    <n v="6"/>
    <n v="3"/>
    <n v="3"/>
    <s v="Preciso agendar consulta"/>
    <s v="Terça às 10h está disponível"/>
    <x v="1"/>
    <s v="confirmation"/>
    <n v="9167"/>
    <n v="0.91669999999999996"/>
    <n v="862"/>
    <n v="136"/>
    <n v="7.5887999999999997E-2"/>
    <n v="14"/>
    <n v="7.8120000000000004E-3"/>
    <n v="8.3699999999999997E-2"/>
    <s v="gpt-4"/>
    <s v="whatsapp"/>
    <s v=""/>
  </r>
  <r>
    <s v="ac8428c7-e331-45b5-b732-bca84b04b0a9"/>
    <x v="2"/>
    <s v="Clínica Mente Sã"/>
    <s v="healthcare"/>
    <s v="Carlos Rodrigues"/>
    <s v="carlos.rodrigues4@email.com"/>
    <n v="551190000004"/>
    <n v="90000"/>
    <n v="9"/>
    <s v=""/>
    <s v=""/>
    <s v=""/>
    <n v="88.320138888891961"/>
    <x v="1"/>
    <n v="45784.679861111108"/>
    <d v="2025-05-07T16:28:38"/>
    <n v="6"/>
    <n v="3"/>
    <n v="3"/>
    <s v="Preciso agendar consulta"/>
    <s v="Perfeito!"/>
    <x v="1"/>
    <s v="confirmation"/>
    <n v="9167"/>
    <n v="0.91669999999999996"/>
    <n v="717"/>
    <n v="113"/>
    <n v="6.3053999999999999E-2"/>
    <n v="11"/>
    <n v="6.1380000000000002E-3"/>
    <n v="6.9192000000000004E-2"/>
    <s v="gpt-4"/>
    <s v="whatsapp"/>
    <s v=""/>
  </r>
  <r>
    <s v="0b4f3ab3-f7b5-4ab6-bb62-081ca8712e30"/>
    <x v="2"/>
    <s v="Clínica Mente Sã"/>
    <s v="healthcare"/>
    <s v="Carlos Rodrigues"/>
    <s v="carlos.rodrigues4@email.com"/>
    <n v="551190000004"/>
    <n v="90000"/>
    <n v="9"/>
    <s v=""/>
    <s v=""/>
    <s v=""/>
    <n v="88.220833333332848"/>
    <x v="1"/>
    <n v="45784.779166666667"/>
    <d v="2025-05-07T18:53:34"/>
    <n v="6"/>
    <n v="3"/>
    <n v="3"/>
    <s v="Preciso agendar consulta"/>
    <s v="Perfeito!"/>
    <x v="1"/>
    <s v="confirmation"/>
    <n v="9167"/>
    <n v="0.91669999999999996"/>
    <n v="755"/>
    <n v="119"/>
    <n v="6.6402000000000003E-2"/>
    <n v="12"/>
    <n v="6.6959999999999997E-3"/>
    <n v="7.3097999999999996E-2"/>
    <s v="gpt-4"/>
    <s v="whatsapp"/>
    <s v=""/>
  </r>
  <r>
    <s v="33f8ee85-7d81-4dcc-a43e-f678f6887b80"/>
    <x v="1"/>
    <s v="Charme Total BH"/>
    <s v="beauty"/>
    <s v="Pedro Oliveira"/>
    <s v="pedro.oliveira2@email.com"/>
    <n v="551190000002"/>
    <n v="60000"/>
    <n v="6"/>
    <s v=""/>
    <s v=""/>
    <s v=""/>
    <n v="88.177777777775191"/>
    <x v="1"/>
    <n v="45784.822222222225"/>
    <d v="2025-05-07T19:49:43"/>
    <n v="4"/>
    <n v="2"/>
    <n v="2"/>
    <s v="Preciso cancelar meu agendamento"/>
    <s v="Sim, confirmo"/>
    <x v="0"/>
    <s v="confirmation"/>
    <n v="9400"/>
    <n v="0.94"/>
    <n v="421"/>
    <n v="66"/>
    <n v="3.6828E-2"/>
    <n v="7"/>
    <n v="3.9060000000000002E-3"/>
    <n v="4.0733999999999999E-2"/>
    <s v="gpt-4"/>
    <s v="whatsapp"/>
    <s v=""/>
  </r>
  <r>
    <s v="52cc989d-fbf5-408c-bcd7-e88943e457b4"/>
    <x v="0"/>
    <s v="Studio Glamour Rio"/>
    <s v="beauty"/>
    <s v="Carlos Rodrigues"/>
    <s v="carlos.rodrigues4@email.com"/>
    <n v="551190000004"/>
    <n v="90000"/>
    <n v="9"/>
    <s v=""/>
    <s v=""/>
    <s v=""/>
    <n v="87.646527777775191"/>
    <x v="1"/>
    <n v="45785.353472222225"/>
    <d v="2025-05-08T08:42:32"/>
    <n v="6"/>
    <n v="3"/>
    <n v="3"/>
    <s v="Oi! Quero agendar corte de cabelo"/>
    <s v="Agendado com sucesso!"/>
    <x v="1"/>
    <s v="confirmation"/>
    <n v="9200"/>
    <n v="0.92"/>
    <n v="761"/>
    <n v="119"/>
    <n v="6.6402000000000003E-2"/>
    <n v="12"/>
    <n v="6.6959999999999997E-3"/>
    <n v="7.3097999999999996E-2"/>
    <s v="gpt-4"/>
    <s v="whatsapp"/>
    <s v=""/>
  </r>
  <r>
    <s v="2be42113-9ca5-4f79-bc9b-b6ee988a9a33"/>
    <x v="1"/>
    <s v="Charme Total BH"/>
    <s v="beauty"/>
    <s v="Carlos Rodrigues"/>
    <s v="carlos.rodrigues4@email.com"/>
    <n v="551190000004"/>
    <n v="50000"/>
    <n v="5"/>
    <s v=""/>
    <s v=""/>
    <s v=""/>
    <n v="87.583333333335759"/>
    <x v="1"/>
    <n v="45785.416666666664"/>
    <d v="2025-05-08T10:05:02"/>
    <n v="3"/>
    <n v="2"/>
    <n v="1"/>
    <s v="Quanto custa limpeza de pele?"/>
    <s v="Obrigada pela informação"/>
    <x v="2"/>
    <s v="gratitude"/>
    <n v="9250"/>
    <n v="0.92500000000000004"/>
    <n v="218"/>
    <n v="33"/>
    <n v="1.8414E-2"/>
    <n v="3"/>
    <n v="1.6739999999999999E-3"/>
    <n v="2.0087999999999998E-2"/>
    <s v="gpt-4"/>
    <s v="whatsapp"/>
    <s v=""/>
  </r>
  <r>
    <s v="f80f128d-43e9-4f90-9742-a6be40d82619"/>
    <x v="1"/>
    <s v="Charme Total BH"/>
    <s v="beauty"/>
    <s v="Ana Souza"/>
    <s v="ana.souza3@email.com"/>
    <n v="551190000003"/>
    <n v="60000"/>
    <n v="6"/>
    <s v=""/>
    <s v=""/>
    <s v=""/>
    <n v="87.579861111109494"/>
    <x v="1"/>
    <n v="45785.420138888891"/>
    <d v="2025-05-08T10:11:29"/>
    <n v="4"/>
    <n v="2"/>
    <n v="2"/>
    <s v="Preciso cancelar meu agendamento"/>
    <s v="Cancelado com sucesso!"/>
    <x v="0"/>
    <s v="confirmation"/>
    <n v="9400"/>
    <n v="0.94"/>
    <n v="384"/>
    <n v="60"/>
    <n v="3.3480000000000003E-2"/>
    <n v="6"/>
    <n v="3.3479999999999998E-3"/>
    <n v="3.6828E-2"/>
    <s v="gpt-4"/>
    <s v="whatsapp"/>
    <s v=""/>
  </r>
  <r>
    <s v="1e063e46-500a-486e-b97d-87609fda408a"/>
    <x v="1"/>
    <s v="Charme Total BH"/>
    <s v="beauty"/>
    <s v="Carlos Rodrigues"/>
    <s v="carlos.rodrigues4@email.com"/>
    <n v="551190000004"/>
    <n v="50000"/>
    <n v="5"/>
    <s v=""/>
    <s v=""/>
    <s v=""/>
    <n v="87.5625"/>
    <x v="1"/>
    <n v="45785.4375"/>
    <d v="2025-05-08T10:32:37"/>
    <n v="3"/>
    <n v="2"/>
    <n v="1"/>
    <s v="Quanto custa limpeza de pele?"/>
    <s v="Obrigada pela informação"/>
    <x v="2"/>
    <s v="gratitude"/>
    <n v="9250"/>
    <n v="0.92500000000000004"/>
    <n v="248"/>
    <n v="38"/>
    <n v="2.1204000000000001E-2"/>
    <n v="4"/>
    <n v="2.232E-3"/>
    <n v="2.3436000000000002E-2"/>
    <s v="gpt-4"/>
    <s v="whatsapp"/>
    <s v=""/>
  </r>
  <r>
    <s v="1e52bc88-4705-49a4-a259-a50e328b8d15"/>
    <x v="0"/>
    <s v="Studio Glamour Rio"/>
    <s v="beauty"/>
    <s v="Carlos Rodrigues"/>
    <s v="carlos.rodrigues4@email.com"/>
    <n v="551190000004"/>
    <n v="60000"/>
    <n v="6"/>
    <s v=""/>
    <s v=""/>
    <s v=""/>
    <n v="87.547222222223354"/>
    <x v="1"/>
    <n v="45785.452777777777"/>
    <d v="2025-05-08T10:56:08"/>
    <n v="4"/>
    <n v="2"/>
    <n v="2"/>
    <s v="Preciso cancelar meu agendamento"/>
    <s v="Cancelado com sucesso!"/>
    <x v="0"/>
    <s v="confirmation"/>
    <n v="9400"/>
    <n v="0.94"/>
    <n v="509"/>
    <n v="80"/>
    <n v="4.4639999999999999E-2"/>
    <n v="8"/>
    <n v="4.4640000000000001E-3"/>
    <n v="4.9104000000000002E-2"/>
    <s v="gpt-4"/>
    <s v="whatsapp"/>
    <s v=""/>
  </r>
  <r>
    <s v="0673ad65-64d1-40b5-bc6b-aeb4cbea6766"/>
    <x v="1"/>
    <s v="Charme Total BH"/>
    <s v="beauty"/>
    <s v="Ana Souza"/>
    <s v="ana.souza3@email.com"/>
    <n v="551190000003"/>
    <n v="60000"/>
    <n v="6"/>
    <s v=""/>
    <s v=""/>
    <s v=""/>
    <n v="87.530555555553292"/>
    <x v="1"/>
    <n v="45785.469444444447"/>
    <d v="2025-05-08T11:19:33"/>
    <n v="4"/>
    <n v="2"/>
    <n v="2"/>
    <s v="Preciso cancelar meu agendamento"/>
    <s v="Cancelado com sucesso!"/>
    <x v="0"/>
    <s v="confirmation"/>
    <n v="9400"/>
    <n v="0.94"/>
    <n v="499"/>
    <n v="78"/>
    <n v="4.3524E-2"/>
    <n v="8"/>
    <n v="4.4640000000000001E-3"/>
    <n v="4.7988000000000003E-2"/>
    <s v="gpt-4"/>
    <s v="whatsapp"/>
    <s v=""/>
  </r>
  <r>
    <s v="58d774a6-4187-4330-9d4d-be592b01a4e7"/>
    <x v="0"/>
    <s v="Studio Glamour Rio"/>
    <s v="beauty"/>
    <s v="João Silva"/>
    <s v="joão.silva0@email.com"/>
    <n v="551190000000"/>
    <n v="90000"/>
    <n v="9"/>
    <s v=""/>
    <s v=""/>
    <s v=""/>
    <n v="87.327083333329938"/>
    <x v="1"/>
    <n v="45785.67291666667"/>
    <d v="2025-05-08T16:21:25"/>
    <n v="6"/>
    <n v="3"/>
    <n v="3"/>
    <s v="Oi! Quero agendar corte de cabelo"/>
    <s v="Agendado com sucesso!"/>
    <x v="1"/>
    <s v="confirmation"/>
    <n v="9200"/>
    <n v="0.92"/>
    <n v="718"/>
    <n v="113"/>
    <n v="6.3053999999999999E-2"/>
    <n v="11"/>
    <n v="6.1380000000000002E-3"/>
    <n v="6.9192000000000004E-2"/>
    <s v="gpt-4"/>
    <s v="whatsapp"/>
    <s v=""/>
  </r>
  <r>
    <s v="be22f444-b479-4989-9833-ac20b62920ba"/>
    <x v="1"/>
    <s v="Charme Total BH"/>
    <s v="beauty"/>
    <s v="Ana Souza"/>
    <s v="ana.souza3@email.com"/>
    <n v="551190000003"/>
    <n v="50000"/>
    <n v="5"/>
    <s v=""/>
    <s v=""/>
    <s v=""/>
    <n v="87.325694444443798"/>
    <x v="1"/>
    <n v="45785.674305555556"/>
    <d v="2025-05-08T16:13:35"/>
    <n v="3"/>
    <n v="2"/>
    <n v="1"/>
    <s v="Quanto custa limpeza de pele?"/>
    <s v="Obrigada pela informação"/>
    <x v="2"/>
    <s v="gratitude"/>
    <n v="9250"/>
    <n v="0.92500000000000004"/>
    <n v="244"/>
    <n v="37"/>
    <n v="2.0646000000000001E-2"/>
    <n v="4"/>
    <n v="2.232E-3"/>
    <n v="2.2878000000000003E-2"/>
    <s v="gpt-4"/>
    <s v="whatsapp"/>
    <s v=""/>
  </r>
  <r>
    <s v="6b9c0da6-5b8b-4455-ab96-c8e3c1be4530"/>
    <x v="3"/>
    <s v="Bella Vista Spa &amp; Salon"/>
    <s v="beauty"/>
    <s v="Pedro Oliveira"/>
    <s v="pedro.oliveira2@email.com"/>
    <n v="551190000002"/>
    <n v="50000"/>
    <n v="5"/>
    <s v=""/>
    <s v=""/>
    <s v=""/>
    <n v="87.245833333334303"/>
    <x v="1"/>
    <n v="45785.754166666666"/>
    <d v="2025-05-08T18:11:26"/>
    <n v="3"/>
    <n v="2"/>
    <n v="1"/>
    <s v="Quanto custa limpeza de pele?"/>
    <s v="Obrigada pela informação"/>
    <x v="2"/>
    <s v="gratitude"/>
    <n v="9250"/>
    <n v="0.92500000000000004"/>
    <n v="235"/>
    <n v="36"/>
    <n v="2.0087999999999998E-2"/>
    <n v="4"/>
    <n v="2.232E-3"/>
    <n v="2.232E-2"/>
    <s v="gpt-4"/>
    <s v="whatsapp"/>
    <s v=""/>
  </r>
  <r>
    <s v="24f2bed1-4816-4985-bd06-e4c425e51ca5"/>
    <x v="3"/>
    <s v="Bella Vista Spa &amp; Salon"/>
    <s v="beauty"/>
    <s v="João Silva"/>
    <s v="joão.silva0@email.com"/>
    <n v="551190000000"/>
    <n v="60000"/>
    <n v="6"/>
    <s v=""/>
    <s v=""/>
    <s v=""/>
    <n v="87.195833333331393"/>
    <x v="1"/>
    <n v="45785.804166666669"/>
    <d v="2025-05-08T19:22:31"/>
    <n v="4"/>
    <n v="2"/>
    <n v="2"/>
    <s v="Preciso cancelar meu agendamento"/>
    <s v="Cancelado com sucesso!"/>
    <x v="0"/>
    <s v="confirmation"/>
    <n v="9400"/>
    <n v="0.94"/>
    <n v="449"/>
    <n v="70"/>
    <n v="3.9060000000000004E-2"/>
    <n v="7"/>
    <n v="3.9060000000000002E-3"/>
    <n v="4.2966000000000004E-2"/>
    <s v="gpt-4"/>
    <s v="whatsapp"/>
    <s v=""/>
  </r>
  <r>
    <s v="2a9d3816-5ffb-410b-b3c8-bd9a0a4a6eb2"/>
    <x v="0"/>
    <s v="Studio Glamour Rio"/>
    <s v="beauty"/>
    <s v="Pedro Oliveira"/>
    <s v="pedro.oliveira2@email.com"/>
    <n v="551190000002"/>
    <n v="60000"/>
    <n v="6"/>
    <s v=""/>
    <s v=""/>
    <s v=""/>
    <n v="87.190972222218988"/>
    <x v="1"/>
    <n v="45785.809027777781"/>
    <d v="2025-05-08T19:33:21"/>
    <n v="4"/>
    <n v="2"/>
    <n v="2"/>
    <s v="Preciso cancelar meu agendamento"/>
    <s v="Cancelado com sucesso!"/>
    <x v="0"/>
    <s v="confirmation"/>
    <n v="9400"/>
    <n v="0.94"/>
    <n v="491"/>
    <n v="77"/>
    <n v="4.2966000000000004E-2"/>
    <n v="8"/>
    <n v="4.4640000000000001E-3"/>
    <n v="4.7430000000000007E-2"/>
    <s v="gpt-4"/>
    <s v="whatsapp"/>
    <s v=""/>
  </r>
  <r>
    <s v="0d6fbe3b-7945-4cca-839a-e958e59285b6"/>
    <x v="3"/>
    <s v="Bella Vista Spa &amp; Salon"/>
    <s v="beauty"/>
    <s v="Ana Souza"/>
    <s v="ana.souza3@email.com"/>
    <n v="551190000003"/>
    <n v="90000"/>
    <n v="9"/>
    <s v=""/>
    <s v=""/>
    <s v=""/>
    <n v="86.660416666665697"/>
    <x v="1"/>
    <n v="45786.339583333334"/>
    <d v="2025-05-09T08:18:00"/>
    <n v="6"/>
    <n v="3"/>
    <n v="3"/>
    <s v="Oi! Quero agendar corte de cabelo"/>
    <s v="Confirmo!"/>
    <x v="1"/>
    <s v="confirmation"/>
    <n v="9200"/>
    <n v="0.92"/>
    <n v="761"/>
    <n v="120"/>
    <n v="6.6960000000000006E-2"/>
    <n v="12"/>
    <n v="6.6959999999999997E-3"/>
    <n v="7.3655999999999999E-2"/>
    <s v="gpt-4"/>
    <s v="whatsapp"/>
    <s v=""/>
  </r>
  <r>
    <s v="2c4e0178-964b-457a-a7c1-61d9f2ca485f"/>
    <x v="3"/>
    <s v="Bella Vista Spa &amp; Salon"/>
    <s v="beauty"/>
    <s v="Maria Santos"/>
    <s v="maria.santos1@email.com"/>
    <n v="551190000001"/>
    <n v="50000"/>
    <n v="5"/>
    <s v=""/>
    <s v=""/>
    <s v=""/>
    <n v="86.62361111111386"/>
    <x v="1"/>
    <n v="45786.376388888886"/>
    <d v="2025-05-09T09:06:12"/>
    <n v="3"/>
    <n v="2"/>
    <n v="1"/>
    <s v="Quanto custa limpeza de pele?"/>
    <s v="Obrigada pela informação"/>
    <x v="2"/>
    <s v="gratitude"/>
    <n v="9250"/>
    <n v="0.92500000000000004"/>
    <n v="236"/>
    <n v="36"/>
    <n v="2.0087999999999998E-2"/>
    <n v="4"/>
    <n v="2.232E-3"/>
    <n v="2.232E-2"/>
    <s v="gpt-4"/>
    <s v="whatsapp"/>
    <s v=""/>
  </r>
  <r>
    <s v="98b2f76e-5e1e-4cf1-b0eb-ea4459ded4ce"/>
    <x v="4"/>
    <s v="Centro Terapêutico Equilíbrio"/>
    <s v="healthcare"/>
    <s v="Carlos Rodrigues"/>
    <s v="carlos.rodrigues4@email.com"/>
    <n v="551190000004"/>
    <n v="50000"/>
    <n v="5"/>
    <s v=""/>
    <s v=""/>
    <s v=""/>
    <n v="86.579861111109494"/>
    <x v="1"/>
    <n v="45786.420138888891"/>
    <d v="2025-05-09T10:08:29"/>
    <n v="3"/>
    <n v="2"/>
    <n v="1"/>
    <s v="Vocês atendem convênio?"/>
    <s v="Obrigado"/>
    <x v="3"/>
    <s v="gratitude"/>
    <n v="8800"/>
    <n v="0.88"/>
    <n v="179"/>
    <n v="27"/>
    <n v="1.5066000000000001E-2"/>
    <n v="3"/>
    <n v="1.6739999999999999E-3"/>
    <n v="1.6740000000000001E-2"/>
    <s v="gpt-4"/>
    <s v="whatsapp"/>
    <s v=""/>
  </r>
  <r>
    <s v="4c6c5ce4-c98e-4670-9b43-637cca9a91d5"/>
    <x v="3"/>
    <s v="Bella Vista Spa &amp; Salon"/>
    <s v="beauty"/>
    <s v="Maria Santos"/>
    <s v="maria.santos1@email.com"/>
    <n v="551190000001"/>
    <n v="90000"/>
    <n v="9"/>
    <s v=""/>
    <s v=""/>
    <s v=""/>
    <n v="86.573611111110949"/>
    <x v="1"/>
    <n v="45786.426388888889"/>
    <d v="2025-05-09T10:27:45"/>
    <n v="6"/>
    <n v="3"/>
    <n v="3"/>
    <s v="Oi! Quero agendar corte de cabelo"/>
    <s v="Agendado com sucesso!"/>
    <x v="1"/>
    <s v="confirmation"/>
    <n v="9200"/>
    <n v="0.92"/>
    <n v="723"/>
    <n v="113"/>
    <n v="6.3053999999999999E-2"/>
    <n v="11"/>
    <n v="6.1380000000000002E-3"/>
    <n v="6.9192000000000004E-2"/>
    <s v="gpt-4"/>
    <s v="whatsapp"/>
    <s v=""/>
  </r>
  <r>
    <s v="42a0f941-4cad-475f-9e76-135f6d2f85c7"/>
    <x v="0"/>
    <s v="Studio Glamour Rio"/>
    <s v="beauty"/>
    <s v="Carlos Rodrigues"/>
    <s v="carlos.rodrigues4@email.com"/>
    <n v="551190000004"/>
    <n v="60000"/>
    <n v="6"/>
    <s v=""/>
    <s v=""/>
    <s v=""/>
    <n v="86.503472222218988"/>
    <x v="1"/>
    <n v="45786.496527777781"/>
    <d v="2025-05-09T12:03:55"/>
    <n v="4"/>
    <n v="2"/>
    <n v="2"/>
    <s v="Preciso cancelar meu agendamento"/>
    <s v="Cancelado com sucesso!"/>
    <x v="0"/>
    <s v="confirmation"/>
    <n v="9400"/>
    <n v="0.94"/>
    <n v="406"/>
    <n v="64"/>
    <n v="3.5712000000000001E-2"/>
    <n v="6"/>
    <n v="3.3479999999999998E-3"/>
    <n v="3.9059999999999997E-2"/>
    <s v="gpt-4"/>
    <s v="whatsapp"/>
    <s v=""/>
  </r>
  <r>
    <s v="5f00a39f-35de-4922-8177-7cce9f0500cb"/>
    <x v="4"/>
    <s v="Centro Terapêutico Equilíbrio"/>
    <s v="healthcare"/>
    <s v="Maria Santos"/>
    <s v="maria.santos1@email.com"/>
    <n v="551190000001"/>
    <n v="90000"/>
    <n v="9"/>
    <s v=""/>
    <s v=""/>
    <s v=""/>
    <n v="86.295833333329938"/>
    <x v="1"/>
    <n v="45786.70416666667"/>
    <d v="2025-05-09T16:59:51"/>
    <n v="6"/>
    <n v="3"/>
    <n v="3"/>
    <s v="Preciso agendar consulta"/>
    <s v="Agendado! Terça às 10h"/>
    <x v="1"/>
    <s v="confirmation"/>
    <n v="9167"/>
    <n v="0.91669999999999996"/>
    <n v="750"/>
    <n v="118"/>
    <n v="6.5844E-2"/>
    <n v="12"/>
    <n v="6.6959999999999997E-3"/>
    <n v="7.2539999999999993E-2"/>
    <s v="gpt-4"/>
    <s v="whatsapp"/>
    <s v=""/>
  </r>
  <r>
    <s v="132a4337-cd90-4676-904b-d1212c7966e6"/>
    <x v="1"/>
    <s v="Charme Total BH"/>
    <s v="beauty"/>
    <s v="Maria Santos"/>
    <s v="maria.santos1@email.com"/>
    <n v="551190000001"/>
    <n v="90000"/>
    <n v="9"/>
    <s v=""/>
    <s v=""/>
    <s v=""/>
    <n v="86.270833333335759"/>
    <x v="1"/>
    <n v="45786.729166666664"/>
    <d v="2025-05-09T17:44:44"/>
    <n v="6"/>
    <n v="3"/>
    <n v="3"/>
    <s v="Oi! Quero agendar corte de cabelo"/>
    <s v="Agendado com sucesso!"/>
    <x v="1"/>
    <s v="confirmation"/>
    <n v="9200"/>
    <n v="0.92"/>
    <n v="847"/>
    <n v="133"/>
    <n v="7.4214000000000002E-2"/>
    <n v="13"/>
    <n v="7.254E-3"/>
    <n v="8.1467999999999999E-2"/>
    <s v="gpt-4"/>
    <s v="whatsapp"/>
    <s v=""/>
  </r>
  <r>
    <s v="dd37c65f-2e25-4a82-8af8-42716b7e6464"/>
    <x v="1"/>
    <s v="Charme Total BH"/>
    <s v="beauty"/>
    <s v="Ana Souza"/>
    <s v="ana.souza3@email.com"/>
    <n v="551190000003"/>
    <n v="50000"/>
    <n v="5"/>
    <s v=""/>
    <s v=""/>
    <s v=""/>
    <n v="86.250694444446708"/>
    <x v="1"/>
    <n v="45786.749305555553"/>
    <d v="2025-05-09T18:01:22"/>
    <n v="3"/>
    <n v="2"/>
    <n v="1"/>
    <s v="Quanto custa limpeza de pele?"/>
    <s v="Obrigada pela informação"/>
    <x v="2"/>
    <s v="gratitude"/>
    <n v="9250"/>
    <n v="0.92500000000000004"/>
    <n v="241"/>
    <n v="37"/>
    <n v="2.0646000000000001E-2"/>
    <n v="4"/>
    <n v="2.232E-3"/>
    <n v="2.2878000000000003E-2"/>
    <s v="gpt-4"/>
    <s v="whatsapp"/>
    <s v=""/>
  </r>
  <r>
    <s v="6d5f9769-0710-47b2-8a6e-b9c091e8c024"/>
    <x v="4"/>
    <s v="Centro Terapêutico Equilíbrio"/>
    <s v="healthcare"/>
    <s v="Carlos Rodrigues"/>
    <s v="carlos.rodrigues4@email.com"/>
    <n v="551190000004"/>
    <n v="50000"/>
    <n v="5"/>
    <s v=""/>
    <s v=""/>
    <s v=""/>
    <n v="86.244444444440887"/>
    <x v="1"/>
    <n v="45786.755555555559"/>
    <d v="2025-05-09T18:13:57"/>
    <n v="3"/>
    <n v="2"/>
    <n v="1"/>
    <s v="Vocês atendem convênio?"/>
    <s v="Obrigado"/>
    <x v="3"/>
    <s v="gratitude"/>
    <n v="8800"/>
    <n v="0.88"/>
    <n v="204"/>
    <n v="31"/>
    <n v="1.7298000000000001E-2"/>
    <n v="3"/>
    <n v="1.6739999999999999E-3"/>
    <n v="1.8971999999999999E-2"/>
    <s v="gpt-4"/>
    <s v="whatsapp"/>
    <s v=""/>
  </r>
  <r>
    <s v="12333c26-0a32-4f74-8a85-2aee028621ac"/>
    <x v="2"/>
    <s v="Clínica Mente Sã"/>
    <s v="healthcare"/>
    <s v="Maria Santos"/>
    <s v="maria.santos1@email.com"/>
    <n v="551190000001"/>
    <n v="50000"/>
    <n v="5"/>
    <s v=""/>
    <s v=""/>
    <s v=""/>
    <n v="86.214583333334303"/>
    <x v="1"/>
    <n v="45786.785416666666"/>
    <d v="2025-05-09T18:53:52"/>
    <n v="3"/>
    <n v="2"/>
    <n v="1"/>
    <s v="Vocês atendem convênio?"/>
    <s v="Sim, atendemos vários planos"/>
    <x v="3"/>
    <s v="gratitude"/>
    <n v="8800"/>
    <n v="0.88"/>
    <n v="227"/>
    <n v="35"/>
    <n v="1.9530000000000002E-2"/>
    <n v="3"/>
    <n v="1.6739999999999999E-3"/>
    <n v="2.1204000000000001E-2"/>
    <s v="gpt-4"/>
    <s v="whatsapp"/>
    <s v=""/>
  </r>
  <r>
    <s v="db779aba-c5b7-4166-aeb6-f90a6ce34be9"/>
    <x v="0"/>
    <s v="Studio Glamour Rio"/>
    <s v="beauty"/>
    <s v="João Silva"/>
    <s v="joão.silva0@email.com"/>
    <n v="551190000000"/>
    <n v="50000"/>
    <n v="5"/>
    <s v=""/>
    <s v=""/>
    <s v=""/>
    <n v="86.190277777779556"/>
    <x v="1"/>
    <n v="45786.80972222222"/>
    <d v="2025-05-09T19:30:14"/>
    <n v="3"/>
    <n v="2"/>
    <n v="1"/>
    <s v="Quanto custa limpeza de pele?"/>
    <s v="Obrigada pela informação"/>
    <x v="2"/>
    <s v="gratitude"/>
    <n v="9250"/>
    <n v="0.92500000000000004"/>
    <n v="219"/>
    <n v="33"/>
    <n v="1.8414E-2"/>
    <n v="3"/>
    <n v="1.6739999999999999E-3"/>
    <n v="2.0087999999999998E-2"/>
    <s v="gpt-4"/>
    <s v="whatsapp"/>
    <s v=""/>
  </r>
  <r>
    <s v="3794e89a-05eb-41f7-aed3-df62cf6e41d8"/>
    <x v="0"/>
    <s v="Studio Glamour Rio"/>
    <s v="beauty"/>
    <s v="Pedro Oliveira"/>
    <s v="pedro.oliveira2@email.com"/>
    <n v="551190000002"/>
    <n v="60000"/>
    <n v="6"/>
    <s v=""/>
    <s v=""/>
    <s v=""/>
    <n v="86.169444444443798"/>
    <x v="1"/>
    <n v="45786.830555555556"/>
    <d v="2025-05-09T20:03:44"/>
    <n v="4"/>
    <n v="2"/>
    <n v="2"/>
    <s v="Preciso cancelar meu agendamento"/>
    <s v="Cancelado com sucesso!"/>
    <x v="0"/>
    <s v="confirmation"/>
    <n v="9400"/>
    <n v="0.94"/>
    <n v="532"/>
    <n v="84"/>
    <n v="4.6871999999999997E-2"/>
    <n v="8"/>
    <n v="4.4640000000000001E-3"/>
    <n v="5.1336E-2"/>
    <s v="gpt-4"/>
    <s v="whatsapp"/>
    <s v=""/>
  </r>
  <r>
    <s v="5c2ce67e-d446-4074-9a93-20806b84a432"/>
    <x v="1"/>
    <s v="Charme Total BH"/>
    <s v="beauty"/>
    <s v="Pedro Oliveira"/>
    <s v="pedro.oliveira2@email.com"/>
    <n v="551190000002"/>
    <n v="50000"/>
    <n v="5"/>
    <s v=""/>
    <s v=""/>
    <s v=""/>
    <n v="85.611805555556202"/>
    <x v="1"/>
    <n v="45787.388194444444"/>
    <d v="2025-05-10T09:24:12"/>
    <n v="3"/>
    <n v="2"/>
    <n v="1"/>
    <s v="Quanto custa limpeza de pele?"/>
    <s v="Obrigada pela informação"/>
    <x v="2"/>
    <s v="gratitude"/>
    <n v="9250"/>
    <n v="0.92500000000000004"/>
    <n v="181"/>
    <n v="27"/>
    <n v="1.5066000000000001E-2"/>
    <n v="3"/>
    <n v="1.6739999999999999E-3"/>
    <n v="1.6740000000000001E-2"/>
    <s v="gpt-4"/>
    <s v="whatsapp"/>
    <s v=""/>
  </r>
  <r>
    <s v="08a174e2-4657-491f-bc6e-d7ec69720d5d"/>
    <x v="1"/>
    <s v="Charme Total BH"/>
    <s v="beauty"/>
    <s v="Ana Souza"/>
    <s v="ana.souza3@email.com"/>
    <n v="551190000003"/>
    <n v="60000"/>
    <n v="6"/>
    <s v=""/>
    <s v=""/>
    <s v=""/>
    <n v="85.600694444445253"/>
    <x v="1"/>
    <n v="45787.399305555555"/>
    <d v="2025-05-10T09:39:12"/>
    <n v="4"/>
    <n v="2"/>
    <n v="2"/>
    <s v="Preciso cancelar meu agendamento"/>
    <s v="Sim, confirmo"/>
    <x v="0"/>
    <s v="confirmation"/>
    <n v="9400"/>
    <n v="0.94"/>
    <n v="425"/>
    <n v="67"/>
    <n v="3.7386000000000003E-2"/>
    <n v="7"/>
    <n v="3.9060000000000002E-3"/>
    <n v="4.1292000000000002E-2"/>
    <s v="gpt-4"/>
    <s v="whatsapp"/>
    <s v=""/>
  </r>
  <r>
    <s v="da38b83b-2fb6-4455-8b45-f19e4757f662"/>
    <x v="4"/>
    <s v="Centro Terapêutico Equilíbrio"/>
    <s v="healthcare"/>
    <s v="João Silva"/>
    <s v="joão.silva0@email.com"/>
    <n v="551190000000"/>
    <n v="90000"/>
    <n v="9"/>
    <s v=""/>
    <s v=""/>
    <s v=""/>
    <n v="85.563194444446708"/>
    <x v="1"/>
    <n v="45787.436805555553"/>
    <d v="2025-05-10T10:36:48"/>
    <n v="6"/>
    <n v="3"/>
    <n v="3"/>
    <s v="Preciso agendar consulta"/>
    <s v="Terça às 10h está disponível"/>
    <x v="1"/>
    <s v="confirmation"/>
    <n v="9167"/>
    <n v="0.91669999999999996"/>
    <n v="870"/>
    <n v="137"/>
    <n v="7.6446E-2"/>
    <n v="14"/>
    <n v="7.8120000000000004E-3"/>
    <n v="8.4258E-2"/>
    <s v="gpt-4"/>
    <s v="whatsapp"/>
    <s v=""/>
  </r>
  <r>
    <s v="6923638a-adfe-4a91-a9cd-22e1c67229ba"/>
    <x v="2"/>
    <s v="Clínica Mente Sã"/>
    <s v="healthcare"/>
    <s v="Pedro Oliveira"/>
    <s v="pedro.oliveira2@email.com"/>
    <n v="551190000002"/>
    <n v="50000"/>
    <n v="5"/>
    <s v=""/>
    <s v=""/>
    <s v=""/>
    <n v="85.502083333332848"/>
    <x v="1"/>
    <n v="45787.497916666667"/>
    <d v="2025-05-10T12:01:09"/>
    <n v="3"/>
    <n v="2"/>
    <n v="1"/>
    <s v="Vocês atendem convênio?"/>
    <s v="Obrigado"/>
    <x v="3"/>
    <s v="gratitude"/>
    <n v="8800"/>
    <n v="0.88"/>
    <n v="193"/>
    <n v="29"/>
    <n v="1.6181999999999998E-2"/>
    <n v="3"/>
    <n v="1.6739999999999999E-3"/>
    <n v="1.7855999999999997E-2"/>
    <s v="gpt-4"/>
    <s v="whatsapp"/>
    <s v=""/>
  </r>
  <r>
    <s v="a029fd8f-7230-4d4b-9d0e-947a847fd36d"/>
    <x v="3"/>
    <s v="Bella Vista Spa &amp; Salon"/>
    <s v="beauty"/>
    <s v="Ana Souza"/>
    <s v="ana.souza3@email.com"/>
    <n v="551190000003"/>
    <n v="50000"/>
    <n v="5"/>
    <s v=""/>
    <s v=""/>
    <s v=""/>
    <n v="85.386111111110949"/>
    <x v="1"/>
    <n v="45787.613888888889"/>
    <d v="2025-05-10T14:48:35"/>
    <n v="3"/>
    <n v="2"/>
    <n v="1"/>
    <s v="Quanto custa limpeza de pele?"/>
    <s v="Obrigada pela informação"/>
    <x v="2"/>
    <s v="gratitude"/>
    <n v="9250"/>
    <n v="0.92500000000000004"/>
    <n v="182"/>
    <n v="27"/>
    <n v="1.5066000000000001E-2"/>
    <n v="3"/>
    <n v="1.6739999999999999E-3"/>
    <n v="1.6740000000000001E-2"/>
    <s v="gpt-4"/>
    <s v="whatsapp"/>
    <s v=""/>
  </r>
  <r>
    <s v="87f2ad81-59a7-49ce-8a83-0ca507b21078"/>
    <x v="2"/>
    <s v="Clínica Mente Sã"/>
    <s v="healthcare"/>
    <s v="Carlos Rodrigues"/>
    <s v="carlos.rodrigues4@email.com"/>
    <n v="551190000004"/>
    <n v="90000"/>
    <n v="9"/>
    <s v=""/>
    <s v=""/>
    <s v=""/>
    <n v="85.322916666664241"/>
    <x v="1"/>
    <n v="45787.677083333336"/>
    <d v="2025-05-10T16:22:46"/>
    <n v="6"/>
    <n v="3"/>
    <n v="3"/>
    <s v="Preciso agendar consulta"/>
    <s v="Perfeito!"/>
    <x v="1"/>
    <s v="confirmation"/>
    <n v="9167"/>
    <n v="0.91669999999999996"/>
    <n v="669"/>
    <n v="105"/>
    <n v="5.8590000000000003E-2"/>
    <n v="10"/>
    <n v="5.5799999999999999E-3"/>
    <n v="6.4170000000000005E-2"/>
    <s v="gpt-4"/>
    <s v="whatsapp"/>
    <s v=""/>
  </r>
  <r>
    <s v="5fddeb56-b697-4a7d-b800-a4c6d905b7de"/>
    <x v="1"/>
    <s v="Charme Total BH"/>
    <s v="beauty"/>
    <s v="Pedro Oliveira"/>
    <s v="pedro.oliveira2@email.com"/>
    <n v="551190000002"/>
    <n v="90000"/>
    <n v="9"/>
    <s v=""/>
    <s v=""/>
    <s v=""/>
    <n v="85.267361111109494"/>
    <x v="1"/>
    <n v="45787.732638888891"/>
    <d v="2025-05-10T17:44:40"/>
    <n v="6"/>
    <n v="3"/>
    <n v="3"/>
    <s v="Oi! Quero agendar corte de cabelo"/>
    <s v="Agendado com sucesso!"/>
    <x v="1"/>
    <s v="confirmation"/>
    <n v="9200"/>
    <n v="0.92"/>
    <n v="762"/>
    <n v="120"/>
    <n v="6.6960000000000006E-2"/>
    <n v="12"/>
    <n v="6.6959999999999997E-3"/>
    <n v="7.3655999999999999E-2"/>
    <s v="gpt-4"/>
    <s v="whatsapp"/>
    <s v=""/>
  </r>
  <r>
    <s v="f75942f0-6306-4ee0-90f9-85b4c34ba657"/>
    <x v="2"/>
    <s v="Clínica Mente Sã"/>
    <s v="healthcare"/>
    <s v="Ana Souza"/>
    <s v="ana.souza3@email.com"/>
    <n v="551190000003"/>
    <n v="50000"/>
    <n v="5"/>
    <s v=""/>
    <s v=""/>
    <s v=""/>
    <n v="85.234027777776646"/>
    <x v="1"/>
    <n v="45787.765972222223"/>
    <d v="2025-05-10T18:28:50"/>
    <n v="3"/>
    <n v="2"/>
    <n v="1"/>
    <s v="Vocês atendem convênio?"/>
    <s v="Obrigado"/>
    <x v="3"/>
    <s v="gratitude"/>
    <n v="8800"/>
    <n v="0.88"/>
    <n v="181"/>
    <n v="27"/>
    <n v="1.5066000000000001E-2"/>
    <n v="3"/>
    <n v="1.6739999999999999E-3"/>
    <n v="1.6740000000000001E-2"/>
    <s v="gpt-4"/>
    <s v="whatsapp"/>
    <s v=""/>
  </r>
  <r>
    <s v="b25fbb55-3874-495d-bfa0-567a48a58a14"/>
    <x v="4"/>
    <s v="Centro Terapêutico Equilíbrio"/>
    <s v="healthcare"/>
    <s v="Pedro Oliveira"/>
    <s v="pedro.oliveira2@email.com"/>
    <n v="551190000002"/>
    <n v="90000"/>
    <n v="9"/>
    <s v=""/>
    <s v=""/>
    <s v=""/>
    <n v="85.175694444442343"/>
    <x v="1"/>
    <n v="45787.824305555558"/>
    <d v="2025-05-10T20:01:19"/>
    <n v="6"/>
    <n v="3"/>
    <n v="3"/>
    <s v="Preciso agendar consulta"/>
    <s v="Agendado! Terça às 10h"/>
    <x v="1"/>
    <s v="confirmation"/>
    <n v="9167"/>
    <n v="0.91669999999999996"/>
    <n v="714"/>
    <n v="112"/>
    <n v="6.2496000000000003E-2"/>
    <n v="11"/>
    <n v="6.1380000000000002E-3"/>
    <n v="6.8634000000000001E-2"/>
    <s v="gpt-4"/>
    <s v="whatsapp"/>
    <s v=""/>
  </r>
  <r>
    <s v="6ed4a555-43cb-4430-9f92-ba82e3849156"/>
    <x v="1"/>
    <s v="Charme Total BH"/>
    <s v="beauty"/>
    <s v="Pedro Oliveira"/>
    <s v="pedro.oliveira2@email.com"/>
    <n v="551190000002"/>
    <n v="90000"/>
    <n v="9"/>
    <s v=""/>
    <s v=""/>
    <s v=""/>
    <n v="84.63749999999709"/>
    <x v="1"/>
    <n v="45788.362500000003"/>
    <d v="2025-05-11T08:56:12"/>
    <n v="6"/>
    <n v="3"/>
    <n v="3"/>
    <s v="Oi! Quero agendar corte de cabelo"/>
    <s v="Agendado com sucesso!"/>
    <x v="1"/>
    <s v="confirmation"/>
    <n v="9200"/>
    <n v="0.92"/>
    <n v="816"/>
    <n v="128"/>
    <n v="7.1424000000000001E-2"/>
    <n v="13"/>
    <n v="7.254E-3"/>
    <n v="7.8677999999999998E-2"/>
    <s v="gpt-4"/>
    <s v="whatsapp"/>
    <s v=""/>
  </r>
  <r>
    <s v="7d9a523a-061d-4f8b-b111-6a67cfc7cc23"/>
    <x v="0"/>
    <s v="Studio Glamour Rio"/>
    <s v="beauty"/>
    <s v="Carlos Rodrigues"/>
    <s v="carlos.rodrigues4@email.com"/>
    <n v="551190000004"/>
    <n v="60000"/>
    <n v="6"/>
    <s v=""/>
    <s v=""/>
    <s v=""/>
    <n v="84.635416666664241"/>
    <x v="1"/>
    <n v="45788.364583333336"/>
    <d v="2025-05-11T08:53:06"/>
    <n v="4"/>
    <n v="2"/>
    <n v="2"/>
    <s v="Preciso cancelar meu agendamento"/>
    <s v="Cancelado com sucesso!"/>
    <x v="0"/>
    <s v="confirmation"/>
    <n v="9400"/>
    <n v="0.94"/>
    <n v="431"/>
    <n v="67"/>
    <n v="3.7386000000000003E-2"/>
    <n v="7"/>
    <n v="3.9060000000000002E-3"/>
    <n v="4.1292000000000002E-2"/>
    <s v="gpt-4"/>
    <s v="whatsapp"/>
    <s v=""/>
  </r>
  <r>
    <s v="aa7d0a5b-79e6-43d5-b122-1cf1972abbf0"/>
    <x v="1"/>
    <s v="Charme Total BH"/>
    <s v="beauty"/>
    <s v="Maria Santos"/>
    <s v="maria.santos1@email.com"/>
    <n v="551190000001"/>
    <n v="90000"/>
    <n v="9"/>
    <s v=""/>
    <s v=""/>
    <s v=""/>
    <n v="84.628472222218988"/>
    <x v="1"/>
    <n v="45788.371527777781"/>
    <d v="2025-05-11T09:07:16"/>
    <n v="6"/>
    <n v="3"/>
    <n v="3"/>
    <s v="Oi! Quero agendar corte de cabelo"/>
    <s v="Agendado com sucesso!"/>
    <x v="1"/>
    <s v="date_preference"/>
    <n v="9200"/>
    <n v="0.92"/>
    <n v="776"/>
    <n v="122"/>
    <n v="6.8076000000000012E-2"/>
    <n v="12"/>
    <n v="6.6959999999999997E-3"/>
    <n v="7.4772000000000005E-2"/>
    <s v="gpt-4"/>
    <s v="whatsapp"/>
    <s v=""/>
  </r>
  <r>
    <s v="58eac24c-ddcb-4b31-963e-121e4950fa8b"/>
    <x v="0"/>
    <s v="Studio Glamour Rio"/>
    <s v="beauty"/>
    <s v="Ana Souza"/>
    <s v="ana.souza3@email.com"/>
    <n v="551190000003"/>
    <n v="90000"/>
    <n v="9"/>
    <s v=""/>
    <s v=""/>
    <s v=""/>
    <n v="84.622916666667152"/>
    <x v="1"/>
    <n v="45788.377083333333"/>
    <d v="2025-05-11T09:17:33"/>
    <n v="6"/>
    <n v="3"/>
    <n v="3"/>
    <s v="Oi! Quero agendar corte de cabelo"/>
    <s v="Agendado com sucesso!"/>
    <x v="1"/>
    <s v="confirmation"/>
    <n v="9200"/>
    <n v="0.92"/>
    <n v="728"/>
    <n v="114"/>
    <n v="6.3612000000000002E-2"/>
    <n v="11"/>
    <n v="6.1380000000000002E-3"/>
    <n v="6.9750000000000006E-2"/>
    <s v="gpt-4"/>
    <s v="whatsapp"/>
    <s v=""/>
  </r>
  <r>
    <s v="6ac38494-d861-43f6-95c2-e3aba06ebd4e"/>
    <x v="4"/>
    <s v="Centro Terapêutico Equilíbrio"/>
    <s v="healthcare"/>
    <s v="Ana Souza"/>
    <s v="ana.souza3@email.com"/>
    <n v="551190000003"/>
    <n v="90000"/>
    <n v="9"/>
    <s v=""/>
    <s v=""/>
    <s v=""/>
    <n v="84.583333333335759"/>
    <x v="1"/>
    <n v="45788.416666666664"/>
    <d v="2025-05-11T10:09:53"/>
    <n v="6"/>
    <n v="3"/>
    <n v="3"/>
    <s v="Preciso agendar consulta"/>
    <s v="Perfeito!"/>
    <x v="1"/>
    <s v="confirmation"/>
    <n v="9167"/>
    <n v="0.91669999999999996"/>
    <n v="849"/>
    <n v="134"/>
    <n v="7.4772000000000005E-2"/>
    <n v="13"/>
    <n v="7.254E-3"/>
    <n v="8.2026000000000002E-2"/>
    <s v="gpt-4"/>
    <s v="whatsapp"/>
    <s v=""/>
  </r>
  <r>
    <s v="115ea761-2a61-4fa3-9dc7-c318fd14ee00"/>
    <x v="0"/>
    <s v="Studio Glamour Rio"/>
    <s v="beauty"/>
    <s v="Ana Souza"/>
    <s v="ana.souza3@email.com"/>
    <n v="551190000003"/>
    <n v="90000"/>
    <n v="9"/>
    <s v=""/>
    <s v=""/>
    <s v=""/>
    <n v="84.518055555556202"/>
    <x v="1"/>
    <n v="45788.481944444444"/>
    <d v="2025-05-11T11:41:57"/>
    <n v="6"/>
    <n v="3"/>
    <n v="3"/>
    <s v="Oi! Quero agendar corte de cabelo"/>
    <s v="Agendado com sucesso!"/>
    <x v="1"/>
    <s v="confirmation"/>
    <n v="9200"/>
    <n v="0.92"/>
    <n v="828"/>
    <n v="130"/>
    <n v="7.2539999999999993E-2"/>
    <n v="13"/>
    <n v="7.254E-3"/>
    <n v="7.979399999999999E-2"/>
    <s v="gpt-4"/>
    <s v="whatsapp"/>
    <s v=""/>
  </r>
  <r>
    <s v="65d6aee8-3176-4ecf-a2f7-fe435e70cff3"/>
    <x v="0"/>
    <s v="Studio Glamour Rio"/>
    <s v="beauty"/>
    <s v="Maria Santos"/>
    <s v="maria.santos1@email.com"/>
    <n v="551190000001"/>
    <n v="90000"/>
    <n v="9"/>
    <s v=""/>
    <s v=""/>
    <s v=""/>
    <n v="84.411111111112405"/>
    <x v="1"/>
    <n v="45788.588888888888"/>
    <d v="2025-05-11T14:22:35"/>
    <n v="6"/>
    <n v="3"/>
    <n v="3"/>
    <s v="Oi! Quero agendar corte de cabelo"/>
    <s v="Agendado com sucesso!"/>
    <x v="1"/>
    <s v="date_preference"/>
    <n v="9200"/>
    <n v="0.92"/>
    <n v="853"/>
    <n v="134"/>
    <n v="7.4772000000000005E-2"/>
    <n v="13"/>
    <n v="7.254E-3"/>
    <n v="8.2026000000000002E-2"/>
    <s v="gpt-4"/>
    <s v="whatsapp"/>
    <s v=""/>
  </r>
  <r>
    <s v="b171919a-2068-4729-8570-dddbf4af1800"/>
    <x v="1"/>
    <s v="Charme Total BH"/>
    <s v="beauty"/>
    <s v="Carlos Rodrigues"/>
    <s v="carlos.rodrigues4@email.com"/>
    <n v="551190000004"/>
    <n v="50000"/>
    <n v="5"/>
    <s v=""/>
    <s v=""/>
    <s v=""/>
    <n v="84.398611111108039"/>
    <x v="1"/>
    <n v="45788.601388888892"/>
    <d v="2025-05-11T14:29:08"/>
    <n v="3"/>
    <n v="2"/>
    <n v="1"/>
    <s v="Quanto custa limpeza de pele?"/>
    <s v="Obrigada pela informação"/>
    <x v="2"/>
    <s v="gratitude"/>
    <n v="9250"/>
    <n v="0.92500000000000004"/>
    <n v="250"/>
    <n v="38"/>
    <n v="2.1204000000000001E-2"/>
    <n v="4"/>
    <n v="2.232E-3"/>
    <n v="2.3436000000000002E-2"/>
    <s v="gpt-4"/>
    <s v="whatsapp"/>
    <s v=""/>
  </r>
  <r>
    <s v="598b66ba-07e0-4f9a-909a-b6f4784b6838"/>
    <x v="4"/>
    <s v="Centro Terapêutico Equilíbrio"/>
    <s v="healthcare"/>
    <s v="João Silva"/>
    <s v="joão.silva0@email.com"/>
    <n v="551190000000"/>
    <n v="50000"/>
    <n v="5"/>
    <s v=""/>
    <s v=""/>
    <s v=""/>
    <n v="84.332638888889051"/>
    <x v="1"/>
    <n v="45788.667361111111"/>
    <d v="2025-05-11T16:05:39"/>
    <n v="3"/>
    <n v="2"/>
    <n v="1"/>
    <s v="Vocês atendem convênio?"/>
    <s v="Obrigado"/>
    <x v="3"/>
    <s v="gratitude"/>
    <n v="8800"/>
    <n v="0.88"/>
    <n v="226"/>
    <n v="34"/>
    <n v="1.8971999999999999E-2"/>
    <n v="3"/>
    <n v="1.6739999999999999E-3"/>
    <n v="2.0645999999999998E-2"/>
    <s v="gpt-4"/>
    <s v="whatsapp"/>
    <s v=""/>
  </r>
  <r>
    <s v="7344eb53-c757-4015-8969-5437f62aac49"/>
    <x v="1"/>
    <s v="Charme Total BH"/>
    <s v="beauty"/>
    <s v="Carlos Rodrigues"/>
    <s v="carlos.rodrigues4@email.com"/>
    <n v="551190000004"/>
    <n v="90000"/>
    <n v="9"/>
    <s v=""/>
    <s v=""/>
    <s v=""/>
    <n v="84.218055555553292"/>
    <x v="1"/>
    <n v="45788.781944444447"/>
    <d v="2025-05-11T18:54:35"/>
    <n v="6"/>
    <n v="3"/>
    <n v="3"/>
    <s v="Oi! Quero agendar corte de cabelo"/>
    <s v="Agendado com sucesso!"/>
    <x v="1"/>
    <s v="confirmation"/>
    <n v="9200"/>
    <n v="0.92"/>
    <n v="732"/>
    <n v="115"/>
    <n v="6.4170000000000005E-2"/>
    <n v="11"/>
    <n v="6.1380000000000002E-3"/>
    <n v="7.0308000000000009E-2"/>
    <s v="gpt-4"/>
    <s v="whatsapp"/>
    <s v=""/>
  </r>
  <r>
    <s v="49bd824d-f428-4a7e-a499-74fdad685365"/>
    <x v="2"/>
    <s v="Clínica Mente Sã"/>
    <s v="healthcare"/>
    <s v="Ana Souza"/>
    <s v="ana.souza3@email.com"/>
    <n v="551190000003"/>
    <n v="90000"/>
    <n v="9"/>
    <s v=""/>
    <s v=""/>
    <s v=""/>
    <n v="84.179861111108039"/>
    <x v="1"/>
    <n v="45788.820138888892"/>
    <d v="2025-05-11T19:48:13"/>
    <n v="6"/>
    <n v="3"/>
    <n v="3"/>
    <s v="Preciso agendar consulta"/>
    <s v="Agendado! Terça às 10h"/>
    <x v="1"/>
    <s v="confirmation"/>
    <n v="9167"/>
    <n v="0.91669999999999996"/>
    <n v="811"/>
    <n v="128"/>
    <n v="7.1424000000000001E-2"/>
    <n v="13"/>
    <n v="7.254E-3"/>
    <n v="7.8677999999999998E-2"/>
    <s v="gpt-4"/>
    <s v="whatsapp"/>
    <s v=""/>
  </r>
  <r>
    <s v="e043d234-1ac1-4fb6-8a15-79142c639e57"/>
    <x v="2"/>
    <s v="Clínica Mente Sã"/>
    <s v="healthcare"/>
    <s v="Ana Souza"/>
    <s v="ana.souza3@email.com"/>
    <n v="551190000003"/>
    <n v="50000"/>
    <n v="5"/>
    <s v=""/>
    <s v=""/>
    <s v=""/>
    <n v="83.654166666667152"/>
    <x v="1"/>
    <n v="45789.345833333333"/>
    <d v="2025-05-12T08:21:45"/>
    <n v="3"/>
    <n v="2"/>
    <n v="1"/>
    <s v="Vocês atendem convênio?"/>
    <s v="Obrigado"/>
    <x v="3"/>
    <s v="gratitude"/>
    <n v="8800"/>
    <n v="0.88"/>
    <n v="214"/>
    <n v="33"/>
    <n v="1.8414E-2"/>
    <n v="3"/>
    <n v="1.6739999999999999E-3"/>
    <n v="2.0087999999999998E-2"/>
    <s v="gpt-4"/>
    <s v="whatsapp"/>
    <s v=""/>
  </r>
  <r>
    <s v="5da4c9a6-1ea3-4af5-930b-9264d5b0424d"/>
    <x v="2"/>
    <s v="Clínica Mente Sã"/>
    <s v="healthcare"/>
    <s v="João Silva"/>
    <s v="joão.silva0@email.com"/>
    <n v="551190000000"/>
    <n v="90000"/>
    <n v="9"/>
    <s v=""/>
    <s v=""/>
    <s v=""/>
    <n v="83.644444444442343"/>
    <x v="1"/>
    <n v="45789.355555555558"/>
    <d v="2025-05-12T08:46:56"/>
    <n v="6"/>
    <n v="3"/>
    <n v="3"/>
    <s v="Preciso agendar consulta"/>
    <s v="Agendado! Terça às 10h"/>
    <x v="1"/>
    <s v="date_preference"/>
    <n v="9167"/>
    <n v="0.91669999999999996"/>
    <n v="713"/>
    <n v="112"/>
    <n v="6.2496000000000003E-2"/>
    <n v="11"/>
    <n v="6.1380000000000002E-3"/>
    <n v="6.8634000000000001E-2"/>
    <s v="gpt-4"/>
    <s v="whatsapp"/>
    <s v=""/>
  </r>
  <r>
    <s v="9d71f9c3-1978-4960-8c7a-1c485272c788"/>
    <x v="0"/>
    <s v="Studio Glamour Rio"/>
    <s v="beauty"/>
    <s v="Carlos Rodrigues"/>
    <s v="carlos.rodrigues4@email.com"/>
    <n v="551190000004"/>
    <n v="90000"/>
    <n v="9"/>
    <s v=""/>
    <s v=""/>
    <s v=""/>
    <n v="83.644444444442343"/>
    <x v="1"/>
    <n v="45789.355555555558"/>
    <d v="2025-05-12T08:40:52"/>
    <n v="6"/>
    <n v="3"/>
    <n v="3"/>
    <s v="Oi! Quero agendar corte de cabelo"/>
    <s v="Confirmo!"/>
    <x v="1"/>
    <s v="confirmation"/>
    <n v="9200"/>
    <n v="0.92"/>
    <n v="765"/>
    <n v="120"/>
    <n v="6.6960000000000006E-2"/>
    <n v="12"/>
    <n v="6.6959999999999997E-3"/>
    <n v="7.3655999999999999E-2"/>
    <s v="gpt-4"/>
    <s v="whatsapp"/>
    <s v=""/>
  </r>
  <r>
    <s v="def73ff6-ed29-46c9-ae73-a9683087bd17"/>
    <x v="3"/>
    <s v="Bella Vista Spa &amp; Salon"/>
    <s v="beauty"/>
    <s v="Ana Souza"/>
    <s v="ana.souza3@email.com"/>
    <n v="551190000003"/>
    <n v="60000"/>
    <n v="6"/>
    <s v=""/>
    <s v=""/>
    <s v=""/>
    <n v="83.631944444445253"/>
    <x v="1"/>
    <n v="45789.368055555555"/>
    <d v="2025-05-12T08:54:15"/>
    <n v="4"/>
    <n v="2"/>
    <n v="2"/>
    <s v="Preciso cancelar meu agendamento"/>
    <s v="Sim, confirmo"/>
    <x v="0"/>
    <s v="confirmation"/>
    <n v="9400"/>
    <n v="0.94"/>
    <n v="427"/>
    <n v="67"/>
    <n v="3.7386000000000003E-2"/>
    <n v="7"/>
    <n v="3.9060000000000002E-3"/>
    <n v="4.1292000000000002E-2"/>
    <s v="gpt-4"/>
    <s v="whatsapp"/>
    <s v=""/>
  </r>
  <r>
    <s v="c9e0a137-75f4-477b-a295-d32e02d3d3f2"/>
    <x v="3"/>
    <s v="Bella Vista Spa &amp; Salon"/>
    <s v="beauty"/>
    <s v="Maria Santos"/>
    <s v="maria.santos1@email.com"/>
    <n v="551190000001"/>
    <n v="50000"/>
    <n v="5"/>
    <s v=""/>
    <s v=""/>
    <s v=""/>
    <n v="83.572916666664241"/>
    <x v="1"/>
    <n v="45789.427083333336"/>
    <d v="2025-05-12T10:18:00"/>
    <n v="3"/>
    <n v="2"/>
    <n v="1"/>
    <s v="Quanto custa limpeza de pele?"/>
    <s v="Obrigada pela informação"/>
    <x v="2"/>
    <s v="gratitude"/>
    <n v="9250"/>
    <n v="0.92500000000000004"/>
    <n v="184"/>
    <n v="28"/>
    <n v="1.5624000000000001E-2"/>
    <n v="3"/>
    <n v="1.6739999999999999E-3"/>
    <n v="1.7298000000000001E-2"/>
    <s v="gpt-4"/>
    <s v="whatsapp"/>
    <s v=""/>
  </r>
  <r>
    <s v="1f0daaea-fdba-459b-92c4-9457f6e18a4f"/>
    <x v="2"/>
    <s v="Clínica Mente Sã"/>
    <s v="healthcare"/>
    <s v="Carlos Rodrigues"/>
    <s v="carlos.rodrigues4@email.com"/>
    <n v="551190000004"/>
    <n v="50000"/>
    <n v="5"/>
    <s v=""/>
    <s v=""/>
    <s v=""/>
    <n v="83.513888888890506"/>
    <x v="1"/>
    <n v="45789.486111111109"/>
    <d v="2025-05-12T11:42:21"/>
    <n v="3"/>
    <n v="2"/>
    <n v="1"/>
    <s v="Vocês atendem convênio?"/>
    <s v="Obrigado"/>
    <x v="3"/>
    <s v="gratitude"/>
    <n v="8800"/>
    <n v="0.88"/>
    <n v="185"/>
    <n v="28"/>
    <n v="1.5624000000000001E-2"/>
    <n v="3"/>
    <n v="1.6739999999999999E-3"/>
    <n v="1.7298000000000001E-2"/>
    <s v="gpt-4"/>
    <s v="whatsapp"/>
    <s v=""/>
  </r>
  <r>
    <s v="6a49c893-3700-4926-afe2-75a708f923fa"/>
    <x v="3"/>
    <s v="Bella Vista Spa &amp; Salon"/>
    <s v="beauty"/>
    <s v="Carlos Rodrigues"/>
    <s v="carlos.rodrigues4@email.com"/>
    <n v="551190000004"/>
    <n v="50000"/>
    <n v="5"/>
    <s v=""/>
    <s v=""/>
    <s v=""/>
    <n v="83.511111111110949"/>
    <x v="1"/>
    <n v="45789.488888888889"/>
    <d v="2025-05-12T11:49:16"/>
    <n v="3"/>
    <n v="2"/>
    <n v="1"/>
    <s v="Quanto custa limpeza de pele?"/>
    <s v="Obrigada pela informação"/>
    <x v="2"/>
    <s v="gratitude"/>
    <n v="9250"/>
    <n v="0.92500000000000004"/>
    <n v="254"/>
    <n v="39"/>
    <n v="2.1762E-2"/>
    <n v="4"/>
    <n v="2.232E-3"/>
    <n v="2.3994000000000001E-2"/>
    <s v="gpt-4"/>
    <s v="whatsapp"/>
    <s v=""/>
  </r>
  <r>
    <s v="423c408d-b6a0-464c-85b3-02475ad85646"/>
    <x v="0"/>
    <s v="Studio Glamour Rio"/>
    <s v="beauty"/>
    <s v="Pedro Oliveira"/>
    <s v="pedro.oliveira2@email.com"/>
    <n v="551190000002"/>
    <n v="60000"/>
    <n v="6"/>
    <s v=""/>
    <s v=""/>
    <s v=""/>
    <n v="83.344444444446708"/>
    <x v="1"/>
    <n v="45789.655555555553"/>
    <d v="2025-05-12T15:49:50"/>
    <n v="4"/>
    <n v="2"/>
    <n v="2"/>
    <s v="Preciso cancelar meu agendamento"/>
    <s v="Cancelado com sucesso!"/>
    <x v="0"/>
    <s v="confirmation"/>
    <n v="9400"/>
    <n v="0.94"/>
    <n v="396"/>
    <n v="62"/>
    <n v="3.4596000000000002E-2"/>
    <n v="6"/>
    <n v="3.3479999999999998E-3"/>
    <n v="3.7943999999999999E-2"/>
    <s v="gpt-4"/>
    <s v="whatsapp"/>
    <s v=""/>
  </r>
  <r>
    <s v="a5dd47c0-1c9f-4dba-9809-f18fc283f30f"/>
    <x v="3"/>
    <s v="Bella Vista Spa &amp; Salon"/>
    <s v="beauty"/>
    <s v="Maria Santos"/>
    <s v="maria.santos1@email.com"/>
    <n v="551190000001"/>
    <n v="90000"/>
    <n v="9"/>
    <s v=""/>
    <s v=""/>
    <s v=""/>
    <n v="83.335416666668607"/>
    <x v="1"/>
    <n v="45789.664583333331"/>
    <d v="2025-05-12T16:05:53"/>
    <n v="6"/>
    <n v="3"/>
    <n v="3"/>
    <s v="Oi! Quero agendar corte de cabelo"/>
    <s v="Agendado com sucesso!"/>
    <x v="1"/>
    <s v="confirmation"/>
    <n v="9200"/>
    <n v="0.92"/>
    <n v="797"/>
    <n v="125"/>
    <n v="6.9750000000000006E-2"/>
    <n v="13"/>
    <n v="7.254E-3"/>
    <n v="7.7004000000000003E-2"/>
    <s v="gpt-4"/>
    <s v="whatsapp"/>
    <s v=""/>
  </r>
  <r>
    <s v="cd6cbe42-05e1-4f94-8d77-c5845bb0447e"/>
    <x v="4"/>
    <s v="Centro Terapêutico Equilíbrio"/>
    <s v="healthcare"/>
    <s v="João Silva"/>
    <s v="joão.silva0@email.com"/>
    <n v="551190000000"/>
    <n v="90000"/>
    <n v="9"/>
    <s v=""/>
    <s v=""/>
    <s v=""/>
    <n v="83.33125000000291"/>
    <x v="1"/>
    <n v="45789.668749999997"/>
    <d v="2025-05-12T16:10:16"/>
    <n v="6"/>
    <n v="3"/>
    <n v="3"/>
    <s v="Preciso agendar consulta"/>
    <s v="Agendado! Terça às 10h"/>
    <x v="1"/>
    <s v="confirmation"/>
    <n v="9167"/>
    <n v="0.91669999999999996"/>
    <n v="796"/>
    <n v="125"/>
    <n v="6.9750000000000006E-2"/>
    <n v="13"/>
    <n v="7.254E-3"/>
    <n v="7.7004000000000003E-2"/>
    <s v="gpt-4"/>
    <s v="whatsapp"/>
    <s v=""/>
  </r>
  <r>
    <s v="8ff640d1-7e8b-4398-8b75-2e3e0b86b119"/>
    <x v="1"/>
    <s v="Charme Total BH"/>
    <s v="beauty"/>
    <s v="Maria Santos"/>
    <s v="maria.santos1@email.com"/>
    <n v="551190000001"/>
    <n v="90000"/>
    <n v="9"/>
    <s v=""/>
    <s v=""/>
    <s v=""/>
    <n v="83.32499999999709"/>
    <x v="1"/>
    <n v="45789.675000000003"/>
    <d v="2025-05-12T16:23:38"/>
    <n v="6"/>
    <n v="3"/>
    <n v="3"/>
    <s v="Oi! Quero agendar corte de cabelo"/>
    <s v="Agendado com sucesso!"/>
    <x v="1"/>
    <s v="confirmation"/>
    <n v="9200"/>
    <n v="0.92"/>
    <n v="720"/>
    <n v="113"/>
    <n v="6.3053999999999999E-2"/>
    <n v="11"/>
    <n v="6.1380000000000002E-3"/>
    <n v="6.9192000000000004E-2"/>
    <s v="gpt-4"/>
    <s v="whatsapp"/>
    <s v=""/>
  </r>
  <r>
    <s v="2f2fea0c-f55e-40c2-9915-bac0d8613b6b"/>
    <x v="2"/>
    <s v="Clínica Mente Sã"/>
    <s v="healthcare"/>
    <s v="Maria Santos"/>
    <s v="maria.santos1@email.com"/>
    <n v="551190000001"/>
    <n v="50000"/>
    <n v="5"/>
    <s v=""/>
    <s v=""/>
    <s v=""/>
    <n v="83.306250000001455"/>
    <x v="1"/>
    <n v="45789.693749999999"/>
    <d v="2025-05-12T16:42:38"/>
    <n v="3"/>
    <n v="2"/>
    <n v="1"/>
    <s v="Vocês atendem convênio?"/>
    <s v="Obrigado"/>
    <x v="3"/>
    <s v="gratitude"/>
    <n v="8800"/>
    <n v="0.88"/>
    <n v="243"/>
    <n v="37"/>
    <n v="2.0646000000000001E-2"/>
    <n v="4"/>
    <n v="2.232E-3"/>
    <n v="2.2878000000000003E-2"/>
    <s v="gpt-4"/>
    <s v="whatsapp"/>
    <s v=""/>
  </r>
  <r>
    <s v="25d216b4-10f1-4fe7-8d2c-7b0e11e0f180"/>
    <x v="0"/>
    <s v="Studio Glamour Rio"/>
    <s v="beauty"/>
    <s v="João Silva"/>
    <s v="joão.silva0@email.com"/>
    <n v="551190000000"/>
    <n v="50000"/>
    <n v="5"/>
    <s v=""/>
    <s v=""/>
    <s v=""/>
    <n v="83.263888888890506"/>
    <x v="1"/>
    <n v="45789.736111111109"/>
    <d v="2025-05-12T17:42:48"/>
    <n v="3"/>
    <n v="2"/>
    <n v="1"/>
    <s v="Quanto custa limpeza de pele?"/>
    <s v="Nossa limpeza custa R$ 80 e demora 90 minutos"/>
    <x v="2"/>
    <s v="gratitude"/>
    <n v="9250"/>
    <n v="0.92500000000000004"/>
    <n v="227"/>
    <n v="35"/>
    <n v="1.9530000000000002E-2"/>
    <n v="3"/>
    <n v="1.6739999999999999E-3"/>
    <n v="2.1204000000000001E-2"/>
    <s v="gpt-4"/>
    <s v="whatsapp"/>
    <s v=""/>
  </r>
  <r>
    <s v="23f9c55a-3bfe-4703-8709-93fbb05b7e44"/>
    <x v="0"/>
    <s v="Studio Glamour Rio"/>
    <s v="beauty"/>
    <s v="Pedro Oliveira"/>
    <s v="pedro.oliveira2@email.com"/>
    <n v="551190000002"/>
    <n v="50000"/>
    <n v="5"/>
    <s v=""/>
    <s v=""/>
    <s v=""/>
    <n v="82.596527777779556"/>
    <x v="1"/>
    <n v="45790.40347222222"/>
    <d v="2025-05-13T09:44:34"/>
    <n v="3"/>
    <n v="2"/>
    <n v="1"/>
    <s v="Quanto custa limpeza de pele?"/>
    <s v="Obrigada pela informação"/>
    <x v="2"/>
    <s v="gratitude"/>
    <n v="9250"/>
    <n v="0.92500000000000004"/>
    <n v="227"/>
    <n v="35"/>
    <n v="1.9530000000000002E-2"/>
    <n v="3"/>
    <n v="1.6739999999999999E-3"/>
    <n v="2.1204000000000001E-2"/>
    <s v="gpt-4"/>
    <s v="whatsapp"/>
    <s v=""/>
  </r>
  <r>
    <s v="b74f7eb4-8bd8-4ded-bd3a-1f62e9b9676a"/>
    <x v="3"/>
    <s v="Bella Vista Spa &amp; Salon"/>
    <s v="beauty"/>
    <s v="João Silva"/>
    <s v="joão.silva0@email.com"/>
    <n v="551190000000"/>
    <n v="50000"/>
    <n v="5"/>
    <s v=""/>
    <s v=""/>
    <s v=""/>
    <n v="82.384722222224809"/>
    <x v="1"/>
    <n v="45790.615277777775"/>
    <d v="2025-05-13T14:50:12"/>
    <n v="3"/>
    <n v="2"/>
    <n v="1"/>
    <s v="Quanto custa limpeza de pele?"/>
    <s v="Obrigada pela informação"/>
    <x v="2"/>
    <s v="gratitude"/>
    <n v="9250"/>
    <n v="0.92500000000000004"/>
    <n v="249"/>
    <n v="38"/>
    <n v="2.1204000000000001E-2"/>
    <n v="4"/>
    <n v="2.232E-3"/>
    <n v="2.3436000000000002E-2"/>
    <s v="gpt-4"/>
    <s v="whatsapp"/>
    <s v=""/>
  </r>
  <r>
    <s v="45d7c422-d672-4537-bd73-eb26c057d8de"/>
    <x v="3"/>
    <s v="Bella Vista Spa &amp; Salon"/>
    <s v="beauty"/>
    <s v="Ana Souza"/>
    <s v="ana.souza3@email.com"/>
    <n v="551190000003"/>
    <n v="60000"/>
    <n v="6"/>
    <s v=""/>
    <s v=""/>
    <s v=""/>
    <n v="82.378472222218988"/>
    <x v="1"/>
    <n v="45790.621527777781"/>
    <d v="2025-05-13T15:01:17"/>
    <n v="4"/>
    <n v="2"/>
    <n v="2"/>
    <s v="Preciso cancelar meu agendamento"/>
    <s v="Cancelado com sucesso!"/>
    <x v="0"/>
    <s v="confirmation"/>
    <n v="9400"/>
    <n v="0.94"/>
    <n v="416"/>
    <n v="65"/>
    <n v="3.6269999999999997E-2"/>
    <n v="7"/>
    <n v="3.9060000000000002E-3"/>
    <n v="4.0175999999999996E-2"/>
    <s v="gpt-4"/>
    <s v="whatsapp"/>
    <s v=""/>
  </r>
  <r>
    <s v="ed8f200a-d926-4f7d-895e-1158a803645a"/>
    <x v="1"/>
    <s v="Charme Total BH"/>
    <s v="beauty"/>
    <s v="Maria Santos"/>
    <s v="maria.santos1@email.com"/>
    <n v="551190000001"/>
    <n v="60000"/>
    <n v="6"/>
    <s v=""/>
    <s v=""/>
    <s v=""/>
    <n v="82.303472222221899"/>
    <x v="1"/>
    <n v="45790.696527777778"/>
    <d v="2025-05-13T16:50:41"/>
    <n v="4"/>
    <n v="2"/>
    <n v="2"/>
    <s v="Preciso cancelar meu agendamento"/>
    <s v="Cancelado com sucesso!"/>
    <x v="0"/>
    <s v="confirmation"/>
    <n v="9400"/>
    <n v="0.94"/>
    <n v="501"/>
    <n v="79"/>
    <n v="4.4082000000000003E-2"/>
    <n v="8"/>
    <n v="4.4640000000000001E-3"/>
    <n v="4.8546000000000006E-2"/>
    <s v="gpt-4"/>
    <s v="whatsapp"/>
    <s v=""/>
  </r>
  <r>
    <s v="0a2033ac-0127-4ee0-af65-26df6b21fe6d"/>
    <x v="2"/>
    <s v="Clínica Mente Sã"/>
    <s v="healthcare"/>
    <s v="Maria Santos"/>
    <s v="maria.santos1@email.com"/>
    <n v="551190000001"/>
    <n v="90000"/>
    <n v="9"/>
    <s v=""/>
    <s v=""/>
    <s v=""/>
    <n v="82.250694444446708"/>
    <x v="1"/>
    <n v="45790.749305555553"/>
    <d v="2025-05-13T18:10:28"/>
    <n v="6"/>
    <n v="3"/>
    <n v="3"/>
    <s v="Preciso agendar consulta"/>
    <s v="Agendado! Terça às 10h"/>
    <x v="1"/>
    <s v="confirmation"/>
    <n v="9167"/>
    <n v="0.91669999999999996"/>
    <n v="745"/>
    <n v="117"/>
    <n v="6.5285999999999997E-2"/>
    <n v="12"/>
    <n v="6.6959999999999997E-3"/>
    <n v="7.198199999999999E-2"/>
    <s v="gpt-4"/>
    <s v="whatsapp"/>
    <s v=""/>
  </r>
  <r>
    <s v="5dfaf0ae-6520-44a4-a58b-5382b54497be"/>
    <x v="2"/>
    <s v="Clínica Mente Sã"/>
    <s v="healthcare"/>
    <s v="Pedro Oliveira"/>
    <s v="pedro.oliveira2@email.com"/>
    <n v="551190000002"/>
    <n v="90000"/>
    <n v="9"/>
    <s v=""/>
    <s v=""/>
    <s v=""/>
    <n v="82.243750000001455"/>
    <x v="1"/>
    <n v="45790.756249999999"/>
    <d v="2025-05-13T18:21:38"/>
    <n v="6"/>
    <n v="3"/>
    <n v="3"/>
    <s v="Preciso agendar consulta"/>
    <s v="Agendado! Terça às 10h"/>
    <x v="1"/>
    <s v="confirmation"/>
    <n v="9167"/>
    <n v="0.91669999999999996"/>
    <n v="813"/>
    <n v="128"/>
    <n v="7.1424000000000001E-2"/>
    <n v="13"/>
    <n v="7.254E-3"/>
    <n v="7.8677999999999998E-2"/>
    <s v="gpt-4"/>
    <s v="whatsapp"/>
    <s v=""/>
  </r>
  <r>
    <s v="43312d84-120a-46ea-94df-c5a9283616f2"/>
    <x v="1"/>
    <s v="Charme Total BH"/>
    <s v="beauty"/>
    <s v="Ana Souza"/>
    <s v="ana.souza3@email.com"/>
    <n v="551190000003"/>
    <n v="50000"/>
    <n v="5"/>
    <s v=""/>
    <s v=""/>
    <s v=""/>
    <n v="82.243750000001455"/>
    <x v="1"/>
    <n v="45790.756249999999"/>
    <d v="2025-05-13T18:13:52"/>
    <n v="3"/>
    <n v="2"/>
    <n v="1"/>
    <s v="Quanto custa limpeza de pele?"/>
    <s v="Obrigada pela informação"/>
    <x v="2"/>
    <s v="gratitude"/>
    <n v="9250"/>
    <n v="0.92500000000000004"/>
    <n v="209"/>
    <n v="32"/>
    <n v="1.7856E-2"/>
    <n v="3"/>
    <n v="1.6739999999999999E-3"/>
    <n v="1.9529999999999999E-2"/>
    <s v="gpt-4"/>
    <s v="whatsapp"/>
    <s v=""/>
  </r>
  <r>
    <s v="42fd077c-1277-4eb5-b1e4-a6e4ba9a7efd"/>
    <x v="1"/>
    <s v="Charme Total BH"/>
    <s v="beauty"/>
    <s v="Carlos Rodrigues"/>
    <s v="carlos.rodrigues4@email.com"/>
    <n v="551190000004"/>
    <n v="50000"/>
    <n v="5"/>
    <s v=""/>
    <s v=""/>
    <s v=""/>
    <n v="82.22013888888614"/>
    <x v="1"/>
    <n v="45790.779861111114"/>
    <d v="2025-05-13T18:46:31"/>
    <n v="3"/>
    <n v="2"/>
    <n v="1"/>
    <s v="Quanto custa limpeza de pele?"/>
    <s v="Obrigada pela informação"/>
    <x v="2"/>
    <s v="gratitude"/>
    <n v="9250"/>
    <n v="0.92500000000000004"/>
    <n v="235"/>
    <n v="36"/>
    <n v="2.0087999999999998E-2"/>
    <n v="4"/>
    <n v="2.232E-3"/>
    <n v="2.232E-2"/>
    <s v="gpt-4"/>
    <s v="whatsapp"/>
    <s v=""/>
  </r>
  <r>
    <s v="28cd40c5-cadb-4afb-a4da-bcb35ed37191"/>
    <x v="3"/>
    <s v="Bella Vista Spa &amp; Salon"/>
    <s v="beauty"/>
    <s v="Ana Souza"/>
    <s v="ana.souza3@email.com"/>
    <n v="551190000003"/>
    <n v="50000"/>
    <n v="5"/>
    <s v=""/>
    <s v=""/>
    <s v=""/>
    <n v="82.21736111111386"/>
    <x v="1"/>
    <n v="45790.782638888886"/>
    <d v="2025-05-13T18:52:48"/>
    <n v="3"/>
    <n v="2"/>
    <n v="1"/>
    <s v="Quanto custa limpeza de pele?"/>
    <s v="Obrigada pela informação"/>
    <x v="2"/>
    <s v="gratitude"/>
    <n v="9250"/>
    <n v="0.92500000000000004"/>
    <n v="254"/>
    <n v="39"/>
    <n v="2.1762E-2"/>
    <n v="4"/>
    <n v="2.232E-3"/>
    <n v="2.3994000000000001E-2"/>
    <s v="gpt-4"/>
    <s v="whatsapp"/>
    <s v=""/>
  </r>
  <r>
    <s v="bd004865-e5e9-48a6-9457-4eadb18ab552"/>
    <x v="3"/>
    <s v="Bella Vista Spa &amp; Salon"/>
    <s v="beauty"/>
    <s v="Maria Santos"/>
    <s v="maria.santos1@email.com"/>
    <n v="551190000001"/>
    <n v="60000"/>
    <n v="6"/>
    <s v=""/>
    <s v=""/>
    <s v=""/>
    <n v="82.171527777776646"/>
    <x v="1"/>
    <n v="45790.828472222223"/>
    <d v="2025-05-13T19:58:57"/>
    <n v="4"/>
    <n v="2"/>
    <n v="2"/>
    <s v="Preciso cancelar meu agendamento"/>
    <s v="Cancelado com sucesso!"/>
    <x v="0"/>
    <s v="confirmation"/>
    <n v="9400"/>
    <n v="0.94"/>
    <n v="492"/>
    <n v="77"/>
    <n v="4.2966000000000004E-2"/>
    <n v="8"/>
    <n v="4.4640000000000001E-3"/>
    <n v="4.7430000000000007E-2"/>
    <s v="gpt-4"/>
    <s v="whatsapp"/>
    <s v=""/>
  </r>
  <r>
    <s v="bdc94089-4162-415d-aaae-99b89ade90ff"/>
    <x v="0"/>
    <s v="Studio Glamour Rio"/>
    <s v="beauty"/>
    <s v="Pedro Oliveira"/>
    <s v="pedro.oliveira2@email.com"/>
    <n v="551190000002"/>
    <n v="50000"/>
    <n v="5"/>
    <s v=""/>
    <s v=""/>
    <s v=""/>
    <n v="81.643055555556202"/>
    <x v="1"/>
    <n v="45791.356944444444"/>
    <d v="2025-05-14T08:37:32"/>
    <n v="3"/>
    <n v="2"/>
    <n v="1"/>
    <s v="Quanto custa limpeza de pele?"/>
    <s v="Obrigada pela informação"/>
    <x v="2"/>
    <s v="gratitude"/>
    <n v="9250"/>
    <n v="0.92500000000000004"/>
    <n v="186"/>
    <n v="28"/>
    <n v="1.5624000000000001E-2"/>
    <n v="3"/>
    <n v="1.6739999999999999E-3"/>
    <n v="1.7298000000000001E-2"/>
    <s v="gpt-4"/>
    <s v="whatsapp"/>
    <s v=""/>
  </r>
  <r>
    <s v="136882b5-3a3a-406f-8be5-8f2cfd6ba2af"/>
    <x v="4"/>
    <s v="Centro Terapêutico Equilíbrio"/>
    <s v="healthcare"/>
    <s v="Maria Santos"/>
    <s v="maria.santos1@email.com"/>
    <n v="551190000001"/>
    <n v="50000"/>
    <n v="5"/>
    <s v=""/>
    <s v=""/>
    <s v=""/>
    <n v="81.597222222218988"/>
    <x v="1"/>
    <n v="45791.402777777781"/>
    <d v="2025-05-14T09:43:22"/>
    <n v="3"/>
    <n v="2"/>
    <n v="1"/>
    <s v="Vocês atendem convênio?"/>
    <s v="Obrigado"/>
    <x v="3"/>
    <s v="gratitude"/>
    <n v="8800"/>
    <n v="0.88"/>
    <n v="248"/>
    <n v="38"/>
    <n v="2.1204000000000001E-2"/>
    <n v="4"/>
    <n v="2.232E-3"/>
    <n v="2.3436000000000002E-2"/>
    <s v="gpt-4"/>
    <s v="whatsapp"/>
    <s v=""/>
  </r>
  <r>
    <s v="a934cb50-d36f-4025-bbc1-3c3f18144f22"/>
    <x v="1"/>
    <s v="Charme Total BH"/>
    <s v="beauty"/>
    <s v="João Silva"/>
    <s v="joão.silva0@email.com"/>
    <n v="551190000000"/>
    <n v="50000"/>
    <n v="5"/>
    <s v=""/>
    <s v=""/>
    <s v=""/>
    <n v="81.514583333329938"/>
    <x v="1"/>
    <n v="45791.48541666667"/>
    <d v="2025-05-14T11:44:00"/>
    <n v="3"/>
    <n v="2"/>
    <n v="1"/>
    <s v="Quanto custa limpeza de pele?"/>
    <s v="Obrigada pela informação"/>
    <x v="2"/>
    <s v="gratitude"/>
    <n v="9250"/>
    <n v="0.92500000000000004"/>
    <n v="239"/>
    <n v="37"/>
    <n v="2.0646000000000001E-2"/>
    <n v="4"/>
    <n v="2.232E-3"/>
    <n v="2.2878000000000003E-2"/>
    <s v="gpt-4"/>
    <s v="whatsapp"/>
    <s v=""/>
  </r>
  <r>
    <s v="3c32005a-1def-4da3-978e-329d06f80031"/>
    <x v="2"/>
    <s v="Clínica Mente Sã"/>
    <s v="healthcare"/>
    <s v="Pedro Oliveira"/>
    <s v="pedro.oliveira2@email.com"/>
    <n v="551190000002"/>
    <n v="90000"/>
    <n v="9"/>
    <s v=""/>
    <s v=""/>
    <s v=""/>
    <n v="81.411111111112405"/>
    <x v="1"/>
    <n v="45791.588888888888"/>
    <d v="2025-05-14T14:16:59"/>
    <n v="6"/>
    <n v="3"/>
    <n v="3"/>
    <s v="Preciso agendar consulta"/>
    <s v="Agendado! Terça às 10h"/>
    <x v="1"/>
    <s v="confirmation"/>
    <n v="9167"/>
    <n v="0.91669999999999996"/>
    <n v="762"/>
    <n v="120"/>
    <n v="6.6960000000000006E-2"/>
    <n v="12"/>
    <n v="6.6959999999999997E-3"/>
    <n v="7.3655999999999999E-2"/>
    <s v="gpt-4"/>
    <s v="whatsapp"/>
    <s v=""/>
  </r>
  <r>
    <s v="fa5e100a-e190-4203-9e8a-16d5dd0d5c20"/>
    <x v="2"/>
    <s v="Clínica Mente Sã"/>
    <s v="healthcare"/>
    <s v="Ana Souza"/>
    <s v="ana.souza3@email.com"/>
    <n v="551190000003"/>
    <n v="50000"/>
    <n v="5"/>
    <s v=""/>
    <s v=""/>
    <s v=""/>
    <n v="81.368750000001455"/>
    <x v="1"/>
    <n v="45791.631249999999"/>
    <d v="2025-05-14T15:14:15"/>
    <n v="3"/>
    <n v="2"/>
    <n v="1"/>
    <s v="Vocês atendem convênio?"/>
    <s v="Obrigado"/>
    <x v="3"/>
    <s v="gratitude"/>
    <n v="8800"/>
    <n v="0.88"/>
    <n v="228"/>
    <n v="35"/>
    <n v="1.9530000000000002E-2"/>
    <n v="3"/>
    <n v="1.6739999999999999E-3"/>
    <n v="2.1204000000000001E-2"/>
    <s v="gpt-4"/>
    <s v="whatsapp"/>
    <s v=""/>
  </r>
  <r>
    <s v="08024437-84c1-419c-b590-349a16fced6a"/>
    <x v="0"/>
    <s v="Studio Glamour Rio"/>
    <s v="beauty"/>
    <s v="Pedro Oliveira"/>
    <s v="pedro.oliveira2@email.com"/>
    <n v="551190000002"/>
    <n v="60000"/>
    <n v="6"/>
    <s v=""/>
    <s v=""/>
    <s v=""/>
    <n v="81.36250000000291"/>
    <x v="1"/>
    <n v="45791.637499999997"/>
    <d v="2025-05-14T15:24:41"/>
    <n v="4"/>
    <n v="2"/>
    <n v="2"/>
    <s v="Preciso cancelar meu agendamento"/>
    <s v="Cancelado com sucesso!"/>
    <x v="0"/>
    <s v="confirmation"/>
    <n v="9400"/>
    <n v="0.94"/>
    <n v="465"/>
    <n v="73"/>
    <n v="4.0733999999999999E-2"/>
    <n v="7"/>
    <n v="3.9060000000000002E-3"/>
    <n v="4.4639999999999999E-2"/>
    <s v="gpt-4"/>
    <s v="whatsapp"/>
    <s v=""/>
  </r>
  <r>
    <s v="3c7932bb-a51a-43ce-9ca4-3d78bdeb173f"/>
    <x v="0"/>
    <s v="Studio Glamour Rio"/>
    <s v="beauty"/>
    <s v="Carlos Rodrigues"/>
    <s v="carlos.rodrigues4@email.com"/>
    <n v="551190000004"/>
    <n v="60000"/>
    <n v="6"/>
    <s v=""/>
    <s v=""/>
    <s v=""/>
    <n v="81.286111111112405"/>
    <x v="1"/>
    <n v="45791.713888888888"/>
    <d v="2025-05-14T17:13:20"/>
    <n v="4"/>
    <n v="2"/>
    <n v="2"/>
    <s v="Preciso cancelar meu agendamento"/>
    <s v="Sim, confirmo"/>
    <x v="0"/>
    <s v="confirmation"/>
    <n v="9400"/>
    <n v="0.94"/>
    <n v="392"/>
    <n v="61"/>
    <n v="3.4038000000000006E-2"/>
    <n v="6"/>
    <n v="3.3479999999999998E-3"/>
    <n v="3.7386000000000003E-2"/>
    <s v="gpt-4"/>
    <s v="whatsapp"/>
    <s v=""/>
  </r>
  <r>
    <s v="749ba494-5df7-49a1-bbbb-b38cf6fd8cf5"/>
    <x v="2"/>
    <s v="Clínica Mente Sã"/>
    <s v="healthcare"/>
    <s v="Carlos Rodrigues"/>
    <s v="carlos.rodrigues4@email.com"/>
    <n v="551190000004"/>
    <n v="50000"/>
    <n v="5"/>
    <s v=""/>
    <s v=""/>
    <s v=""/>
    <n v="81.275694444440887"/>
    <x v="1"/>
    <n v="45791.724305555559"/>
    <d v="2025-05-14T17:27:33"/>
    <n v="3"/>
    <n v="2"/>
    <n v="1"/>
    <s v="Vocês atendem convênio?"/>
    <s v="Obrigado"/>
    <x v="3"/>
    <s v="gratitude"/>
    <n v="8800"/>
    <n v="0.88"/>
    <n v="196"/>
    <n v="30"/>
    <n v="1.6740000000000001E-2"/>
    <n v="3"/>
    <n v="1.6739999999999999E-3"/>
    <n v="1.8414E-2"/>
    <s v="gpt-4"/>
    <s v="whatsapp"/>
    <s v=""/>
  </r>
  <r>
    <s v="d0c01c66-040d-49a2-a015-2845eb0033d5"/>
    <x v="2"/>
    <s v="Clínica Mente Sã"/>
    <s v="healthcare"/>
    <s v="Pedro Oliveira"/>
    <s v="pedro.oliveira2@email.com"/>
    <n v="551190000002"/>
    <n v="50000"/>
    <n v="5"/>
    <s v=""/>
    <s v=""/>
    <s v=""/>
    <n v="81.271527777775191"/>
    <x v="1"/>
    <n v="45791.728472222225"/>
    <d v="2025-05-14T17:31:02"/>
    <n v="3"/>
    <n v="2"/>
    <n v="1"/>
    <s v="Vocês atendem convênio?"/>
    <s v="Obrigado"/>
    <x v="3"/>
    <s v="gratitude"/>
    <n v="8800"/>
    <n v="0.88"/>
    <n v="178"/>
    <n v="27"/>
    <n v="1.5066000000000001E-2"/>
    <n v="3"/>
    <n v="1.6739999999999999E-3"/>
    <n v="1.6740000000000001E-2"/>
    <s v="gpt-4"/>
    <s v="whatsapp"/>
    <s v=""/>
  </r>
  <r>
    <s v="73232596-af44-4e2e-b8bf-6bf726cebb99"/>
    <x v="1"/>
    <s v="Charme Total BH"/>
    <s v="beauty"/>
    <s v="Ana Souza"/>
    <s v="ana.souza3@email.com"/>
    <n v="551190000003"/>
    <n v="50000"/>
    <n v="5"/>
    <s v=""/>
    <s v=""/>
    <s v=""/>
    <n v="81.215972222220444"/>
    <x v="1"/>
    <n v="45791.78402777778"/>
    <d v="2025-05-14T18:53:44"/>
    <n v="3"/>
    <n v="2"/>
    <n v="1"/>
    <s v="Quanto custa limpeza de pele?"/>
    <s v="Obrigada pela informação"/>
    <x v="2"/>
    <s v="gratitude"/>
    <n v="9250"/>
    <n v="0.92500000000000004"/>
    <n v="254"/>
    <n v="39"/>
    <n v="2.1762E-2"/>
    <n v="4"/>
    <n v="2.232E-3"/>
    <n v="2.3994000000000001E-2"/>
    <s v="gpt-4"/>
    <s v="whatsapp"/>
    <s v=""/>
  </r>
  <r>
    <s v="adaa16e7-c7dc-4bb1-9d9b-f2a7fb42ace6"/>
    <x v="3"/>
    <s v="Bella Vista Spa &amp; Salon"/>
    <s v="beauty"/>
    <s v="Pedro Oliveira"/>
    <s v="pedro.oliveira2@email.com"/>
    <n v="551190000002"/>
    <n v="90000"/>
    <n v="9"/>
    <s v=""/>
    <s v=""/>
    <s v=""/>
    <n v="81.18888888888614"/>
    <x v="1"/>
    <n v="45791.811111111114"/>
    <d v="2025-05-14T19:38:41"/>
    <n v="6"/>
    <n v="3"/>
    <n v="3"/>
    <s v="Oi! Quero agendar corte de cabelo"/>
    <s v="Confirmo!"/>
    <x v="1"/>
    <s v="confirmation"/>
    <n v="9200"/>
    <n v="0.92"/>
    <n v="817"/>
    <n v="129"/>
    <n v="7.1982000000000004E-2"/>
    <n v="13"/>
    <n v="7.254E-3"/>
    <n v="7.9236000000000001E-2"/>
    <s v="gpt-4"/>
    <s v="whatsapp"/>
    <s v=""/>
  </r>
  <r>
    <s v="de58c69b-d0d2-4220-8f0d-3982b0568d5a"/>
    <x v="4"/>
    <s v="Centro Terapêutico Equilíbrio"/>
    <s v="healthcare"/>
    <s v="Carlos Rodrigues"/>
    <s v="carlos.rodrigues4@email.com"/>
    <n v="551190000004"/>
    <n v="90000"/>
    <n v="9"/>
    <s v=""/>
    <s v=""/>
    <s v=""/>
    <n v="80.659027777779556"/>
    <x v="1"/>
    <n v="45792.34097222222"/>
    <d v="2025-05-15T08:20:36"/>
    <n v="6"/>
    <n v="3"/>
    <n v="3"/>
    <s v="Preciso agendar consulta"/>
    <s v="Agendado! Terça às 10h"/>
    <x v="1"/>
    <s v="confirmation"/>
    <n v="9167"/>
    <n v="0.91669999999999996"/>
    <n v="855"/>
    <n v="135"/>
    <n v="7.5329999999999994E-2"/>
    <n v="13"/>
    <n v="7.254E-3"/>
    <n v="8.2583999999999991E-2"/>
    <s v="gpt-4"/>
    <s v="whatsapp"/>
    <s v=""/>
  </r>
  <r>
    <s v="ca09f6fc-c8dc-4dff-843d-1b65080ffbf8"/>
    <x v="2"/>
    <s v="Clínica Mente Sã"/>
    <s v="healthcare"/>
    <s v="Carlos Rodrigues"/>
    <s v="carlos.rodrigues4@email.com"/>
    <n v="551190000004"/>
    <n v="90000"/>
    <n v="9"/>
    <s v=""/>
    <s v=""/>
    <s v=""/>
    <n v="80.63749999999709"/>
    <x v="1"/>
    <n v="45792.362500000003"/>
    <d v="2025-05-15T08:56:28"/>
    <n v="6"/>
    <n v="3"/>
    <n v="3"/>
    <s v="Preciso agendar consulta"/>
    <s v="Agendado! Terça às 10h"/>
    <x v="1"/>
    <s v="confirmation"/>
    <n v="9167"/>
    <n v="0.91669999999999996"/>
    <n v="839"/>
    <n v="132"/>
    <n v="7.3655999999999999E-2"/>
    <n v="13"/>
    <n v="7.254E-3"/>
    <n v="8.0909999999999996E-2"/>
    <s v="gpt-4"/>
    <s v="whatsapp"/>
    <s v=""/>
  </r>
  <r>
    <s v="800bed61-bc11-400e-855c-f9820fa04094"/>
    <x v="3"/>
    <s v="Bella Vista Spa &amp; Salon"/>
    <s v="beauty"/>
    <s v="Carlos Rodrigues"/>
    <s v="carlos.rodrigues4@email.com"/>
    <n v="551190000004"/>
    <n v="90000"/>
    <n v="9"/>
    <s v=""/>
    <s v=""/>
    <s v=""/>
    <n v="80.620833333334303"/>
    <x v="1"/>
    <n v="45792.379166666666"/>
    <d v="2025-05-15T09:16:37"/>
    <n v="6"/>
    <n v="3"/>
    <n v="3"/>
    <s v="Oi! Quero agendar corte de cabelo"/>
    <s v="Confirmo!"/>
    <x v="1"/>
    <s v="confirmation"/>
    <n v="9200"/>
    <n v="0.92"/>
    <n v="784"/>
    <n v="123"/>
    <n v="6.8634000000000001E-2"/>
    <n v="12"/>
    <n v="6.6959999999999997E-3"/>
    <n v="7.5329999999999994E-2"/>
    <s v="gpt-4"/>
    <s v="whatsapp"/>
    <s v=""/>
  </r>
  <r>
    <s v="8da4c7c4-7fea-4865-a310-3865ce10fd8d"/>
    <x v="3"/>
    <s v="Bella Vista Spa &amp; Salon"/>
    <s v="beauty"/>
    <s v="Carlos Rodrigues"/>
    <s v="carlos.rodrigues4@email.com"/>
    <n v="551190000004"/>
    <n v="90000"/>
    <n v="9"/>
    <s v=""/>
    <s v=""/>
    <s v=""/>
    <n v="80.602083333331393"/>
    <x v="1"/>
    <n v="45792.397916666669"/>
    <d v="2025-05-15T09:39:56"/>
    <n v="6"/>
    <n v="3"/>
    <n v="3"/>
    <s v="Oi! Quero agendar corte de cabelo"/>
    <s v="Perfeito! Quinta às 15h. Confirma?"/>
    <x v="1"/>
    <s v="date_preference"/>
    <n v="9200"/>
    <n v="0.92"/>
    <n v="792"/>
    <n v="124"/>
    <n v="6.9192000000000004E-2"/>
    <n v="12"/>
    <n v="6.6959999999999997E-3"/>
    <n v="7.5887999999999997E-2"/>
    <s v="gpt-4"/>
    <s v="whatsapp"/>
    <s v=""/>
  </r>
  <r>
    <s v="271a4c11-4fba-4961-967c-252c9b8ab803"/>
    <x v="4"/>
    <s v="Centro Terapêutico Equilíbrio"/>
    <s v="healthcare"/>
    <s v="Pedro Oliveira"/>
    <s v="pedro.oliveira2@email.com"/>
    <n v="551190000002"/>
    <n v="50000"/>
    <n v="5"/>
    <s v=""/>
    <s v=""/>
    <s v=""/>
    <n v="80.589583333334303"/>
    <x v="1"/>
    <n v="45792.410416666666"/>
    <d v="2025-05-15T09:54:25"/>
    <n v="3"/>
    <n v="2"/>
    <n v="1"/>
    <s v="Vocês atendem convênio?"/>
    <s v="Obrigado"/>
    <x v="3"/>
    <s v="gratitude"/>
    <n v="8800"/>
    <n v="0.88"/>
    <n v="214"/>
    <n v="33"/>
    <n v="1.8414E-2"/>
    <n v="3"/>
    <n v="1.6739999999999999E-3"/>
    <n v="2.0087999999999998E-2"/>
    <s v="gpt-4"/>
    <s v="whatsapp"/>
    <s v=""/>
  </r>
  <r>
    <s v="f57a521d-569f-4743-be04-e606acbcbbe6"/>
    <x v="2"/>
    <s v="Clínica Mente Sã"/>
    <s v="healthcare"/>
    <s v="Ana Souza"/>
    <s v="ana.souza3@email.com"/>
    <n v="551190000003"/>
    <n v="50000"/>
    <n v="5"/>
    <s v=""/>
    <s v=""/>
    <s v=""/>
    <n v="80.58125000000291"/>
    <x v="1"/>
    <n v="45792.418749999997"/>
    <d v="2025-05-15T10:08:47"/>
    <n v="3"/>
    <n v="2"/>
    <n v="1"/>
    <s v="Vocês atendem convênio?"/>
    <s v="Obrigado"/>
    <x v="3"/>
    <s v="gratitude"/>
    <n v="8800"/>
    <n v="0.88"/>
    <n v="204"/>
    <n v="31"/>
    <n v="1.7298000000000001E-2"/>
    <n v="3"/>
    <n v="1.6739999999999999E-3"/>
    <n v="1.8971999999999999E-2"/>
    <s v="gpt-4"/>
    <s v="whatsapp"/>
    <s v=""/>
  </r>
  <r>
    <s v="7e0d1822-0493-4551-a0fd-d5a4a0d4614b"/>
    <x v="2"/>
    <s v="Clínica Mente Sã"/>
    <s v="healthcare"/>
    <s v="Ana Souza"/>
    <s v="ana.souza3@email.com"/>
    <n v="551190000003"/>
    <n v="90000"/>
    <n v="9"/>
    <s v=""/>
    <s v=""/>
    <s v=""/>
    <n v="80.564583333332848"/>
    <x v="1"/>
    <n v="45792.435416666667"/>
    <d v="2025-05-15T10:37:17"/>
    <n v="6"/>
    <n v="3"/>
    <n v="3"/>
    <s v="Preciso agendar consulta"/>
    <s v="Agendado! Terça às 10h"/>
    <x v="1"/>
    <s v="confirmation"/>
    <n v="9167"/>
    <n v="0.91669999999999996"/>
    <n v="752"/>
    <n v="118"/>
    <n v="6.5844E-2"/>
    <n v="12"/>
    <n v="6.6959999999999997E-3"/>
    <n v="7.2539999999999993E-2"/>
    <s v="gpt-4"/>
    <s v="whatsapp"/>
    <s v=""/>
  </r>
  <r>
    <s v="951eda98-55ba-4ce0-a945-437ddc6f3dff"/>
    <x v="3"/>
    <s v="Bella Vista Spa &amp; Salon"/>
    <s v="beauty"/>
    <s v="Maria Santos"/>
    <s v="maria.santos1@email.com"/>
    <n v="551190000001"/>
    <n v="60000"/>
    <n v="6"/>
    <s v=""/>
    <s v=""/>
    <s v=""/>
    <n v="80.547916666670062"/>
    <x v="1"/>
    <n v="45792.45208333333"/>
    <d v="2025-05-15T10:57:28"/>
    <n v="4"/>
    <n v="2"/>
    <n v="2"/>
    <s v="Preciso cancelar meu agendamento"/>
    <s v="Cancelado com sucesso!"/>
    <x v="0"/>
    <s v="confirmation"/>
    <n v="9400"/>
    <n v="0.94"/>
    <n v="440"/>
    <n v="69"/>
    <n v="3.8502000000000002E-2"/>
    <n v="7"/>
    <n v="3.9060000000000002E-3"/>
    <n v="4.2408000000000001E-2"/>
    <s v="gpt-4"/>
    <s v="whatsapp"/>
    <s v=""/>
  </r>
  <r>
    <s v="d9b7427a-9700-42ba-9b95-bddc47a7b57b"/>
    <x v="2"/>
    <s v="Clínica Mente Sã"/>
    <s v="healthcare"/>
    <s v="Pedro Oliveira"/>
    <s v="pedro.oliveira2@email.com"/>
    <n v="551190000002"/>
    <n v="50000"/>
    <n v="5"/>
    <s v=""/>
    <s v=""/>
    <s v=""/>
    <n v="80.515277777776646"/>
    <x v="1"/>
    <n v="45792.484722222223"/>
    <d v="2025-05-15T11:42:49"/>
    <n v="3"/>
    <n v="2"/>
    <n v="1"/>
    <s v="Vocês atendem convênio?"/>
    <s v="Obrigado"/>
    <x v="3"/>
    <s v="gratitude"/>
    <n v="8800"/>
    <n v="0.88"/>
    <n v="103"/>
    <n v="168"/>
    <n v="9.3743999999999994E-2"/>
    <n v="15"/>
    <n v="8.3700000000000007E-3"/>
    <n v="0.102114"/>
    <s v="gpt-4"/>
    <s v="whatsapp"/>
    <s v=""/>
  </r>
  <r>
    <s v="7704e788-788b-47cd-9818-4d0338151cb2"/>
    <x v="3"/>
    <s v="Bella Vista Spa &amp; Salon"/>
    <s v="beauty"/>
    <s v="Pedro Oliveira"/>
    <s v="pedro.oliveira2@email.com"/>
    <n v="551190000002"/>
    <n v="50000"/>
    <n v="5"/>
    <s v=""/>
    <s v=""/>
    <s v=""/>
    <n v="80.36250000000291"/>
    <x v="1"/>
    <n v="45792.637499999997"/>
    <d v="2025-05-15T15:23:57"/>
    <n v="3"/>
    <n v="2"/>
    <n v="1"/>
    <s v="Quanto custa limpeza de pele?"/>
    <s v="Obrigada pela informação"/>
    <x v="2"/>
    <s v="gratitude"/>
    <n v="9250"/>
    <n v="0.92500000000000004"/>
    <n v="147"/>
    <n v="152"/>
    <n v="8.4816000000000003E-2"/>
    <n v="24"/>
    <n v="1.3391999999999999E-2"/>
    <n v="9.8208000000000004E-2"/>
    <s v="gpt-4"/>
    <s v="whatsapp"/>
    <s v=""/>
  </r>
  <r>
    <s v="ce4bd636-82f9-4f93-9e9d-4cf97bde902d"/>
    <x v="1"/>
    <s v="Charme Total BH"/>
    <s v="beauty"/>
    <s v="João Silva"/>
    <s v="joão.silva0@email.com"/>
    <n v="551190000000"/>
    <n v="60000"/>
    <n v="6"/>
    <s v=""/>
    <s v=""/>
    <s v=""/>
    <n v="80.249305555553292"/>
    <x v="1"/>
    <n v="45792.750694444447"/>
    <d v="2025-05-15T18:08:52"/>
    <n v="4"/>
    <n v="2"/>
    <n v="2"/>
    <s v="Preciso cancelar meu agendamento"/>
    <s v="Cancelado com sucesso!"/>
    <x v="0"/>
    <s v="confirmation"/>
    <n v="9400"/>
    <n v="0.94"/>
    <n v="169"/>
    <n v="300"/>
    <n v="0.16739999999999999"/>
    <n v="27"/>
    <n v="1.5066000000000001E-2"/>
    <n v="0.18246599999999999"/>
    <s v="gpt-4"/>
    <s v="whatsapp"/>
    <s v=""/>
  </r>
  <r>
    <s v="74721fdd-522d-45ee-a9bb-506937ed2d2c"/>
    <x v="1"/>
    <s v="Charme Total BH"/>
    <s v="beauty"/>
    <s v="Carlos Rodrigues"/>
    <s v="carlos.rodrigues4@email.com"/>
    <n v="551190000004"/>
    <n v="90000"/>
    <n v="9"/>
    <s v=""/>
    <s v=""/>
    <s v=""/>
    <n v="80.223611111112405"/>
    <x v="1"/>
    <n v="45792.776388888888"/>
    <d v="2025-05-15T18:46:28"/>
    <n v="6"/>
    <n v="3"/>
    <n v="3"/>
    <s v="Oi! Quero agendar corte de cabelo"/>
    <s v="Confirmo!"/>
    <x v="1"/>
    <s v="confirmation"/>
    <n v="9200"/>
    <n v="0.92"/>
    <n v="301"/>
    <n v="247"/>
    <n v="0.137826"/>
    <n v="33"/>
    <n v="1.8414E-2"/>
    <n v="0.15623999999999999"/>
    <s v="gpt-4"/>
    <s v="whatsapp"/>
    <s v=""/>
  </r>
  <r>
    <s v="5aedc734-9511-4a0e-a804-e725295d6593"/>
    <x v="0"/>
    <s v="Studio Glamour Rio"/>
    <s v="beauty"/>
    <s v="Ana Souza"/>
    <s v="ana.souza3@email.com"/>
    <n v="551190000003"/>
    <n v="60000"/>
    <n v="6"/>
    <s v=""/>
    <s v=""/>
    <s v=""/>
    <n v="80.208333333335759"/>
    <x v="1"/>
    <n v="45792.791666666664"/>
    <d v="2025-05-15T19:08:22"/>
    <n v="4"/>
    <n v="2"/>
    <n v="2"/>
    <s v="Preciso cancelar meu agendamento"/>
    <s v="Cancelado com sucesso!"/>
    <x v="0"/>
    <s v="confirmation"/>
    <n v="9400"/>
    <n v="0.94"/>
    <n v="127"/>
    <n v="162"/>
    <n v="9.039599999999999E-2"/>
    <n v="22"/>
    <n v="1.2276E-2"/>
    <n v="0.10267199999999999"/>
    <s v="gpt-4"/>
    <s v="whatsapp"/>
    <s v=""/>
  </r>
  <r>
    <s v="5f5973a0-4914-4aaa-b762-3df2868dc8fa"/>
    <x v="2"/>
    <s v="Clínica Mente Sã"/>
    <s v="healthcare"/>
    <s v="João Silva"/>
    <s v="joão.silva0@email.com"/>
    <n v="551190000000"/>
    <n v="90000"/>
    <n v="9"/>
    <s v=""/>
    <s v=""/>
    <s v=""/>
    <n v="79.650694444440887"/>
    <x v="1"/>
    <n v="45793.349305555559"/>
    <d v="2025-05-16T08:35:18"/>
    <n v="6"/>
    <n v="3"/>
    <n v="3"/>
    <s v="Preciso agendar consulta"/>
    <s v="Agendado! Terça às 10h"/>
    <x v="1"/>
    <s v="confirmation"/>
    <n v="9167"/>
    <n v="0.91669999999999996"/>
    <n v="272"/>
    <n v="194"/>
    <n v="0.108252"/>
    <n v="22"/>
    <n v="1.2276E-2"/>
    <n v="0.120528"/>
    <s v="gpt-4"/>
    <s v="whatsapp"/>
    <s v=""/>
  </r>
  <r>
    <s v="98c032ff-85e3-4d59-b531-3eabee540a0d"/>
    <x v="0"/>
    <s v="Studio Glamour Rio"/>
    <s v="beauty"/>
    <s v="Ana Souza"/>
    <s v="ana.souza3@email.com"/>
    <n v="551190000003"/>
    <n v="50000"/>
    <n v="5"/>
    <s v=""/>
    <s v=""/>
    <s v=""/>
    <n v="79.579861111109494"/>
    <x v="1"/>
    <n v="45793.420138888891"/>
    <d v="2025-05-16T10:10:26"/>
    <n v="3"/>
    <n v="2"/>
    <n v="1"/>
    <s v="Quanto custa limpeza de pele?"/>
    <s v="Obrigada pela informação"/>
    <x v="2"/>
    <s v="gratitude"/>
    <n v="9250"/>
    <n v="0.92500000000000004"/>
    <n v="122"/>
    <n v="157"/>
    <n v="8.7605999999999989E-2"/>
    <n v="23"/>
    <n v="1.2834E-2"/>
    <n v="0.10043999999999999"/>
    <s v="gpt-4"/>
    <s v="whatsapp"/>
    <s v=""/>
  </r>
  <r>
    <s v="d3f0f43c-349a-4a3d-b821-b4fb1209a6fe"/>
    <x v="3"/>
    <s v="Bella Vista Spa &amp; Salon"/>
    <s v="beauty"/>
    <s v="Carlos Rodrigues"/>
    <s v="carlos.rodrigues4@email.com"/>
    <n v="551190000004"/>
    <n v="50000"/>
    <n v="5"/>
    <s v=""/>
    <s v=""/>
    <s v=""/>
    <n v="79.551388888889051"/>
    <x v="1"/>
    <n v="45793.448611111111"/>
    <d v="2025-05-16T10:50:21"/>
    <n v="3"/>
    <n v="2"/>
    <n v="1"/>
    <s v="Quanto custa limpeza de pele?"/>
    <s v="Obrigada pela informação"/>
    <x v="2"/>
    <s v="gratitude"/>
    <n v="9250"/>
    <n v="0.92500000000000004"/>
    <n v="119"/>
    <n v="174"/>
    <n v="9.7091999999999998E-2"/>
    <n v="25"/>
    <n v="1.3950000000000001E-2"/>
    <n v="0.111042"/>
    <s v="gpt-4"/>
    <s v="whatsapp"/>
    <s v=""/>
  </r>
  <r>
    <s v="2c12741d-a2c6-4953-90eb-8dfe364f482f"/>
    <x v="2"/>
    <s v="Clínica Mente Sã"/>
    <s v="healthcare"/>
    <s v="Maria Santos"/>
    <s v="maria.santos1@email.com"/>
    <n v="551190000001"/>
    <n v="50000"/>
    <n v="5"/>
    <s v=""/>
    <s v=""/>
    <s v=""/>
    <n v="79.513194444443798"/>
    <x v="1"/>
    <n v="45793.486805555556"/>
    <d v="2025-05-16T11:45:55"/>
    <n v="3"/>
    <n v="2"/>
    <n v="1"/>
    <s v="Vocês atendem convênio?"/>
    <s v="Obrigado"/>
    <x v="3"/>
    <s v="gratitude"/>
    <n v="8800"/>
    <n v="0.88"/>
    <n v="99"/>
    <n v="165"/>
    <n v="9.2069999999999999E-2"/>
    <n v="11"/>
    <n v="6.1380000000000002E-3"/>
    <n v="9.8208000000000004E-2"/>
    <s v="gpt-4"/>
    <s v="whatsapp"/>
    <s v=""/>
  </r>
  <r>
    <s v="b08bbb72-d32b-4f6c-8b1d-3220208c605b"/>
    <x v="2"/>
    <s v="Clínica Mente Sã"/>
    <s v="healthcare"/>
    <s v="João Silva"/>
    <s v="joão.silva0@email.com"/>
    <n v="551190000000"/>
    <n v="50000"/>
    <n v="5"/>
    <s v=""/>
    <s v=""/>
    <s v=""/>
    <n v="79.370138888887595"/>
    <x v="1"/>
    <n v="45793.629861111112"/>
    <d v="2025-05-16T15:09:17"/>
    <n v="3"/>
    <n v="2"/>
    <n v="1"/>
    <s v="Vocês atendem convênio?"/>
    <s v="Obrigado"/>
    <x v="3"/>
    <s v="gratitude"/>
    <n v="8800"/>
    <n v="0.88"/>
    <n v="126"/>
    <n v="122"/>
    <n v="6.8076000000000012E-2"/>
    <n v="14"/>
    <n v="7.8120000000000004E-3"/>
    <n v="7.5888000000000011E-2"/>
    <s v="gpt-4"/>
    <s v="whatsapp"/>
    <s v=""/>
  </r>
  <r>
    <s v="1770f793-cbb5-4bd4-bb43-7beb0c20a607"/>
    <x v="1"/>
    <s v="Charme Total BH"/>
    <s v="beauty"/>
    <s v="Maria Santos"/>
    <s v="maria.santos1@email.com"/>
    <n v="551190000001"/>
    <n v="60000"/>
    <n v="6"/>
    <s v=""/>
    <s v=""/>
    <s v=""/>
    <n v="79.344444444446708"/>
    <x v="1"/>
    <n v="45793.655555555553"/>
    <d v="2025-05-16T15:51:38"/>
    <n v="4"/>
    <n v="2"/>
    <n v="2"/>
    <s v="Preciso cancelar meu agendamento"/>
    <s v="Cancelado com sucesso!"/>
    <x v="0"/>
    <s v="confirmation"/>
    <n v="9400"/>
    <n v="0.94"/>
    <n v="174"/>
    <n v="207"/>
    <n v="0.115506"/>
    <n v="21"/>
    <n v="1.1717999999999999E-2"/>
    <n v="0.127224"/>
    <s v="gpt-4"/>
    <s v="whatsapp"/>
    <s v=""/>
  </r>
  <r>
    <s v="87fd6afd-134c-46a0-bf94-c6556cf188d5"/>
    <x v="4"/>
    <s v="Centro Terapêutico Equilíbrio"/>
    <s v="healthcare"/>
    <s v="Ana Souza"/>
    <s v="ana.souza3@email.com"/>
    <n v="551190000003"/>
    <n v="50000"/>
    <n v="5"/>
    <s v=""/>
    <s v=""/>
    <s v=""/>
    <n v="79.331944444442343"/>
    <x v="1"/>
    <n v="45793.668055555558"/>
    <d v="2025-05-16T16:06:47"/>
    <n v="3"/>
    <n v="2"/>
    <n v="1"/>
    <s v="Vocês atendem convênio?"/>
    <s v="Obrigado"/>
    <x v="3"/>
    <s v="gratitude"/>
    <n v="8800"/>
    <n v="0.88"/>
    <n v="69"/>
    <n v="145"/>
    <n v="8.091000000000001E-2"/>
    <n v="5"/>
    <n v="2.7899999999999999E-3"/>
    <n v="8.3700000000000011E-2"/>
    <s v="gpt-4"/>
    <s v="whatsapp"/>
    <s v=""/>
  </r>
  <r>
    <s v="f947db3c-9041-49c1-8e78-86e92aeb44e0"/>
    <x v="3"/>
    <s v="Bella Vista Spa &amp; Salon"/>
    <s v="beauty"/>
    <s v="João Silva"/>
    <s v="joão.silva0@email.com"/>
    <n v="551190000000"/>
    <n v="50000"/>
    <n v="5"/>
    <s v=""/>
    <s v=""/>
    <s v=""/>
    <n v="79.307638888887595"/>
    <x v="1"/>
    <n v="45793.692361111112"/>
    <d v="2025-05-16T16:42:04"/>
    <n v="3"/>
    <n v="2"/>
    <n v="1"/>
    <s v="Quanto custa limpeza de pele?"/>
    <s v="Obrigada pela informação"/>
    <x v="2"/>
    <s v="gratitude"/>
    <n v="9250"/>
    <n v="0.92500000000000004"/>
    <n v="113"/>
    <n v="108"/>
    <n v="6.0264000000000005E-2"/>
    <n v="15"/>
    <n v="8.3700000000000007E-3"/>
    <n v="6.8634000000000001E-2"/>
    <s v="gpt-4"/>
    <s v="whatsapp"/>
    <s v=""/>
  </r>
  <r>
    <s v="e71ec69b-4bae-45ab-ac7f-9235cbfad592"/>
    <x v="0"/>
    <s v="Studio Glamour Rio"/>
    <s v="beauty"/>
    <s v="João Silva"/>
    <s v="joão.silva0@email.com"/>
    <n v="551190000000"/>
    <n v="60000"/>
    <n v="6"/>
    <s v=""/>
    <s v=""/>
    <s v=""/>
    <n v="79.273611111108039"/>
    <x v="1"/>
    <n v="45793.726388888892"/>
    <d v="2025-05-16T17:31:24"/>
    <n v="4"/>
    <n v="2"/>
    <n v="2"/>
    <s v="Preciso cancelar meu agendamento"/>
    <s v="Cancelado com sucesso!"/>
    <x v="0"/>
    <s v="confirmation"/>
    <n v="9400"/>
    <n v="0.94"/>
    <n v="122"/>
    <n v="177"/>
    <n v="9.8766000000000007E-2"/>
    <n v="17"/>
    <n v="9.4859999999999996E-3"/>
    <n v="0.108252"/>
    <s v="gpt-4"/>
    <s v="whatsapp"/>
    <s v=""/>
  </r>
  <r>
    <s v="aba175ee-4fea-4562-88fa-a9dc23d3951a"/>
    <x v="3"/>
    <s v="Bella Vista Spa &amp; Salon"/>
    <s v="beauty"/>
    <s v="Pedro Oliveira"/>
    <s v="pedro.oliveira2@email.com"/>
    <n v="551190000002"/>
    <n v="60000"/>
    <n v="6"/>
    <s v=""/>
    <s v=""/>
    <s v=""/>
    <n v="79.255555555559113"/>
    <x v="1"/>
    <n v="45793.744444444441"/>
    <d v="2025-05-16T17:56:28"/>
    <n v="4"/>
    <n v="2"/>
    <n v="2"/>
    <s v="Preciso cancelar meu agendamento"/>
    <s v="Sim, confirmo"/>
    <x v="0"/>
    <s v="confirmation"/>
    <n v="9400"/>
    <n v="0.94"/>
    <n v="145"/>
    <n v="219"/>
    <n v="0.12220199999999999"/>
    <n v="23"/>
    <n v="1.2834E-2"/>
    <n v="0.13503599999999999"/>
    <s v="gpt-4"/>
    <s v="whatsapp"/>
    <s v=""/>
  </r>
  <r>
    <s v="41e9655a-d337-46f1-9f8c-1c21a9c03861"/>
    <x v="4"/>
    <s v="Centro Terapêutico Equilíbrio"/>
    <s v="healthcare"/>
    <s v="Maria Santos"/>
    <s v="maria.santos1@email.com"/>
    <n v="551190000001"/>
    <n v="90000"/>
    <n v="9"/>
    <s v=""/>
    <s v=""/>
    <s v=""/>
    <n v="79.190972222218988"/>
    <x v="1"/>
    <n v="45793.809027777781"/>
    <d v="2025-05-16T19:33:01"/>
    <n v="6"/>
    <n v="3"/>
    <n v="3"/>
    <s v="Preciso agendar consulta"/>
    <s v="Agendado! Terça às 10h"/>
    <x v="1"/>
    <s v="confirmation"/>
    <n v="9167"/>
    <n v="0.91669999999999996"/>
    <n v="216"/>
    <n v="133"/>
    <n v="7.4214000000000002E-2"/>
    <n v="32"/>
    <n v="1.7856E-2"/>
    <n v="9.2069999999999999E-2"/>
    <s v="gpt-4"/>
    <s v="whatsapp"/>
    <s v=""/>
  </r>
  <r>
    <s v="9554ac54-b6a4-4fd6-ad72-f7b04794ce83"/>
    <x v="4"/>
    <s v="Centro Terapêutico Equilíbrio"/>
    <s v="healthcare"/>
    <s v="Ana Souza"/>
    <s v="ana.souza3@email.com"/>
    <n v="551190000003"/>
    <n v="90000"/>
    <n v="9"/>
    <s v=""/>
    <s v=""/>
    <s v=""/>
    <n v="79.171527777776646"/>
    <x v="1"/>
    <n v="45793.828472222223"/>
    <d v="2025-05-16T20:05:33"/>
    <n v="6"/>
    <n v="3"/>
    <n v="3"/>
    <s v="Preciso agendar consulta"/>
    <s v="Agendado! Terça às 10h"/>
    <x v="1"/>
    <s v="confirmation"/>
    <n v="9167"/>
    <n v="0.91669999999999996"/>
    <n v="231"/>
    <n v="391"/>
    <n v="0.21817800000000001"/>
    <n v="27"/>
    <n v="1.5066000000000001E-2"/>
    <n v="0.23324400000000001"/>
    <s v="gpt-4"/>
    <s v="whatsapp"/>
    <s v=""/>
  </r>
  <r>
    <s v="1f2fa5ee-774d-459d-8a08-96e2da7a64bb"/>
    <x v="1"/>
    <s v="Charme Total BH"/>
    <s v="beauty"/>
    <s v="Pedro Oliveira"/>
    <s v="pedro.oliveira2@email.com"/>
    <n v="551190000002"/>
    <n v="50000"/>
    <n v="5"/>
    <s v=""/>
    <s v=""/>
    <s v=""/>
    <n v="78.622916666667152"/>
    <x v="1"/>
    <n v="45794.377083333333"/>
    <d v="2025-05-17T09:06:23"/>
    <n v="3"/>
    <n v="2"/>
    <n v="1"/>
    <s v="Quanto custa limpeza de pele?"/>
    <s v="Obrigada pela informação"/>
    <x v="2"/>
    <s v="gratitude"/>
    <n v="9250"/>
    <n v="0.92500000000000004"/>
    <n v="114"/>
    <n v="76"/>
    <n v="4.2408000000000001E-2"/>
    <n v="9"/>
    <n v="5.0219999999999996E-3"/>
    <n v="4.743E-2"/>
    <s v="gpt-4"/>
    <s v="whatsapp"/>
    <s v=""/>
  </r>
  <r>
    <s v="236e2c76-533f-4708-82ad-05d005a26ac2"/>
    <x v="2"/>
    <s v="Clínica Mente Sã"/>
    <s v="healthcare"/>
    <s v="João Silva"/>
    <s v="joão.silva0@email.com"/>
    <n v="551190000000"/>
    <n v="90000"/>
    <n v="9"/>
    <s v=""/>
    <s v=""/>
    <s v=""/>
    <n v="78.618750000001455"/>
    <x v="1"/>
    <n v="45794.381249999999"/>
    <d v="2025-05-17T09:20:43"/>
    <n v="6"/>
    <n v="3"/>
    <n v="3"/>
    <s v="Preciso agendar consulta"/>
    <s v="Agendado! Terça às 10h"/>
    <x v="1"/>
    <s v="confirmation"/>
    <n v="9167"/>
    <n v="0.91669999999999996"/>
    <n v="221"/>
    <n v="265"/>
    <n v="0.14787"/>
    <n v="32"/>
    <n v="1.7856E-2"/>
    <n v="0.16572600000000001"/>
    <s v="gpt-4"/>
    <s v="whatsapp"/>
    <s v=""/>
  </r>
  <r>
    <s v="95d2d891-3f98-4c8e-b1d2-b15b122c3f4c"/>
    <x v="3"/>
    <s v="Bella Vista Spa &amp; Salon"/>
    <s v="beauty"/>
    <s v="João Silva"/>
    <s v="joão.silva0@email.com"/>
    <n v="551190000000"/>
    <n v="50000"/>
    <n v="5"/>
    <s v=""/>
    <s v=""/>
    <s v=""/>
    <n v="78.546527777776646"/>
    <x v="1"/>
    <n v="45794.453472222223"/>
    <d v="2025-05-17T10:56:26"/>
    <n v="3"/>
    <n v="2"/>
    <n v="1"/>
    <s v="Quanto custa limpeza de pele?"/>
    <s v="Obrigada pela informação"/>
    <x v="2"/>
    <s v="gratitude"/>
    <n v="9250"/>
    <n v="0.92500000000000004"/>
    <n v="70"/>
    <n v="158"/>
    <n v="8.8164000000000006E-2"/>
    <n v="11"/>
    <n v="6.1380000000000002E-3"/>
    <n v="9.4302000000000011E-2"/>
    <s v="gpt-4"/>
    <s v="whatsapp"/>
    <s v=""/>
  </r>
  <r>
    <s v="9443b90f-37e1-4b56-a760-536ee87be320"/>
    <x v="1"/>
    <s v="Charme Total BH"/>
    <s v="beauty"/>
    <s v="Carlos Rodrigues"/>
    <s v="carlos.rodrigues4@email.com"/>
    <n v="551190000004"/>
    <n v="60000"/>
    <n v="6"/>
    <s v=""/>
    <s v=""/>
    <s v=""/>
    <n v="78.526388888887595"/>
    <x v="1"/>
    <n v="45794.473611111112"/>
    <d v="2025-05-17T11:27:26"/>
    <n v="4"/>
    <n v="2"/>
    <n v="2"/>
    <s v="Preciso cancelar meu agendamento"/>
    <s v="Cancelado com sucesso!"/>
    <x v="0"/>
    <s v="confirmation"/>
    <n v="9400"/>
    <n v="0.94"/>
    <n v="171"/>
    <n v="199"/>
    <n v="0.111042"/>
    <n v="25"/>
    <n v="1.3950000000000001E-2"/>
    <n v="0.12499200000000001"/>
    <s v="gpt-4"/>
    <s v="whatsapp"/>
    <s v=""/>
  </r>
  <r>
    <s v="33b2c045-5117-4b78-be33-876727198332"/>
    <x v="1"/>
    <s v="Charme Total BH"/>
    <s v="beauty"/>
    <s v="Pedro Oliveira"/>
    <s v="pedro.oliveira2@email.com"/>
    <n v="551190000002"/>
    <n v="90000"/>
    <n v="9"/>
    <s v=""/>
    <s v=""/>
    <s v=""/>
    <n v="78.51875000000291"/>
    <x v="1"/>
    <n v="45794.481249999997"/>
    <d v="2025-05-17T11:43:25"/>
    <n v="6"/>
    <n v="3"/>
    <n v="3"/>
    <s v="Oi! Quero agendar corte de cabelo"/>
    <s v="Agendado com sucesso!"/>
    <x v="1"/>
    <s v="confirmation"/>
    <n v="9200"/>
    <n v="0.92"/>
    <n v="226"/>
    <n v="341"/>
    <n v="0.190278"/>
    <n v="28"/>
    <n v="1.5624000000000001E-2"/>
    <n v="0.205902"/>
    <s v="gpt-4"/>
    <s v="whatsapp"/>
    <s v=""/>
  </r>
  <r>
    <s v="a2e1b60d-ae02-4d4c-8214-1ccbaa82e00c"/>
    <x v="3"/>
    <s v="Bella Vista Spa &amp; Salon"/>
    <s v="beauty"/>
    <s v="Carlos Rodrigues"/>
    <s v="carlos.rodrigues4@email.com"/>
    <n v="551190000004"/>
    <n v="60000"/>
    <n v="6"/>
    <s v=""/>
    <s v=""/>
    <s v=""/>
    <n v="78.39375000000291"/>
    <x v="1"/>
    <n v="45794.606249999997"/>
    <d v="2025-05-17T14:39:16"/>
    <n v="4"/>
    <n v="2"/>
    <n v="2"/>
    <s v="Preciso cancelar meu agendamento"/>
    <s v="Cancelado com sucesso!"/>
    <x v="0"/>
    <s v="confirmation"/>
    <n v="9400"/>
    <n v="0.94"/>
    <n v="163"/>
    <n v="142"/>
    <n v="7.9236000000000001E-2"/>
    <n v="28"/>
    <n v="1.5624000000000001E-2"/>
    <n v="9.486E-2"/>
    <s v="gpt-4"/>
    <s v="whatsapp"/>
    <s v=""/>
  </r>
  <r>
    <s v="c41c6ad9-be15-4620-94ee-fc6b5247c190"/>
    <x v="0"/>
    <s v="Studio Glamour Rio"/>
    <s v="beauty"/>
    <s v="Maria Santos"/>
    <s v="maria.santos1@email.com"/>
    <n v="551190000001"/>
    <n v="90000"/>
    <n v="9"/>
    <s v=""/>
    <s v=""/>
    <s v=""/>
    <n v="78.370833333334303"/>
    <x v="1"/>
    <n v="45794.629166666666"/>
    <d v="2025-05-17T15:19:50"/>
    <n v="6"/>
    <n v="3"/>
    <n v="3"/>
    <s v="Oi! Quero agendar corte de cabelo"/>
    <s v="Agendado com sucesso!"/>
    <x v="1"/>
    <s v="confirmation"/>
    <n v="9200"/>
    <n v="0.92"/>
    <n v="251"/>
    <n v="462"/>
    <n v="0.25779599999999997"/>
    <n v="34"/>
    <n v="1.8971999999999999E-2"/>
    <n v="0.27676799999999996"/>
    <s v="gpt-4"/>
    <s v="whatsapp"/>
    <s v=""/>
  </r>
  <r>
    <s v="f9f19cc6-9ace-4d98-a2bd-d172f9f6881d"/>
    <x v="2"/>
    <s v="Clínica Mente Sã"/>
    <s v="healthcare"/>
    <s v="Maria Santos"/>
    <s v="maria.santos1@email.com"/>
    <n v="551190000001"/>
    <n v="90000"/>
    <n v="9"/>
    <s v=""/>
    <s v=""/>
    <s v=""/>
    <n v="78.308333333334303"/>
    <x v="1"/>
    <n v="45794.691666666666"/>
    <d v="2025-05-17T16:46:13"/>
    <n v="6"/>
    <n v="3"/>
    <n v="3"/>
    <s v="Preciso agendar consulta"/>
    <s v="Agendado! Terça às 10h"/>
    <x v="1"/>
    <s v="confirmation"/>
    <n v="9167"/>
    <n v="0.91669999999999996"/>
    <n v="209"/>
    <n v="278"/>
    <n v="0.15512399999999998"/>
    <n v="26"/>
    <n v="1.4508E-2"/>
    <n v="0.16963199999999998"/>
    <s v="gpt-4"/>
    <s v="whatsapp"/>
    <s v=""/>
  </r>
  <r>
    <s v="ba26b856-d24b-4d47-94bb-983435607027"/>
    <x v="0"/>
    <s v="Studio Glamour Rio"/>
    <s v="beauty"/>
    <s v="João Silva"/>
    <s v="joão.silva0@email.com"/>
    <n v="551190000000"/>
    <n v="90000"/>
    <n v="9"/>
    <s v=""/>
    <s v=""/>
    <s v=""/>
    <n v="78.299305555556202"/>
    <x v="1"/>
    <n v="45794.700694444444"/>
    <d v="2025-05-17T16:59:15"/>
    <n v="6"/>
    <n v="3"/>
    <n v="3"/>
    <s v="Oi! Quero agendar corte de cabelo"/>
    <s v="Agendado com sucesso!"/>
    <x v="1"/>
    <s v="confirmation"/>
    <n v="9200"/>
    <n v="0.92"/>
    <n v="196"/>
    <n v="358"/>
    <n v="0.199764"/>
    <n v="32"/>
    <n v="1.7856E-2"/>
    <n v="0.21762000000000001"/>
    <s v="gpt-4"/>
    <s v="whatsapp"/>
    <s v=""/>
  </r>
  <r>
    <s v="b60ac251-e8d0-433d-b46c-339d1703eff2"/>
    <x v="0"/>
    <s v="Studio Glamour Rio"/>
    <s v="beauty"/>
    <s v="Ana Souza"/>
    <s v="ana.souza3@email.com"/>
    <n v="551190000003"/>
    <n v="50000"/>
    <n v="5"/>
    <s v=""/>
    <s v=""/>
    <s v=""/>
    <n v="78.265972222223354"/>
    <x v="1"/>
    <n v="45794.734027777777"/>
    <d v="2025-05-17T17:42:15"/>
    <n v="3"/>
    <n v="2"/>
    <n v="1"/>
    <s v="Quanto custa limpeza de pele?"/>
    <s v="Obrigada pela informação"/>
    <x v="2"/>
    <s v="gratitude"/>
    <n v="9250"/>
    <n v="0.92500000000000004"/>
    <n v="124"/>
    <n v="133"/>
    <n v="7.4214000000000002E-2"/>
    <n v="10"/>
    <n v="5.5799999999999999E-3"/>
    <n v="7.9794000000000004E-2"/>
    <s v="gpt-4"/>
    <s v="whatsapp"/>
    <s v=""/>
  </r>
  <r>
    <s v="644b6ffe-4f6f-4724-9f2e-e4e750d35ded"/>
    <x v="3"/>
    <s v="Bella Vista Spa &amp; Salon"/>
    <s v="beauty"/>
    <s v="Ana Souza"/>
    <s v="ana.souza3@email.com"/>
    <n v="551190000003"/>
    <n v="90000"/>
    <n v="9"/>
    <s v=""/>
    <s v=""/>
    <s v=""/>
    <n v="78.204861111109494"/>
    <x v="1"/>
    <n v="45794.795138888891"/>
    <d v="2025-05-17T19:16:25"/>
    <n v="6"/>
    <n v="3"/>
    <n v="3"/>
    <s v="Oi! Quero agendar corte de cabelo"/>
    <s v="Agendado com sucesso!"/>
    <x v="1"/>
    <s v="confirmation"/>
    <n v="9200"/>
    <n v="0.92"/>
    <n v="270"/>
    <n v="392"/>
    <n v="0.21873599999999999"/>
    <n v="28"/>
    <n v="1.5624000000000001E-2"/>
    <n v="0.23435999999999998"/>
    <s v="gpt-4"/>
    <s v="whatsapp"/>
    <s v=""/>
  </r>
  <r>
    <s v="10f5a02e-b1b5-4574-b479-f2f90a22832e"/>
    <x v="4"/>
    <s v="Centro Terapêutico Equilíbrio"/>
    <s v="healthcare"/>
    <s v="Maria Santos"/>
    <s v="maria.santos1@email.com"/>
    <n v="551190000001"/>
    <n v="90000"/>
    <n v="9"/>
    <s v=""/>
    <s v=""/>
    <s v=""/>
    <n v="77.65763888888614"/>
    <x v="1"/>
    <n v="45795.342361111114"/>
    <d v="2025-05-18T08:20:02"/>
    <n v="6"/>
    <n v="3"/>
    <n v="3"/>
    <s v="Preciso agendar consulta"/>
    <s v="Agendado! Terça às 10h"/>
    <x v="1"/>
    <s v="confirmation"/>
    <n v="9167"/>
    <n v="0.91669999999999996"/>
    <n v="258"/>
    <n v="250"/>
    <n v="0.13950000000000001"/>
    <n v="21"/>
    <n v="1.1717999999999999E-2"/>
    <n v="0.15121800000000002"/>
    <s v="gpt-4"/>
    <s v="whatsapp"/>
    <s v=""/>
  </r>
  <r>
    <s v="8ce63e05-0a55-4276-956f-78a7a34bab00"/>
    <x v="3"/>
    <s v="Bella Vista Spa &amp; Salon"/>
    <s v="beauty"/>
    <s v="João Silva"/>
    <s v="joão.silva0@email.com"/>
    <n v="551190000000"/>
    <n v="90000"/>
    <n v="9"/>
    <s v=""/>
    <s v=""/>
    <s v=""/>
    <n v="77.636805555557657"/>
    <x v="1"/>
    <n v="45795.363194444442"/>
    <d v="2025-05-18T08:55:05"/>
    <n v="6"/>
    <n v="3"/>
    <n v="3"/>
    <s v="Oi! Quero agendar corte de cabelo"/>
    <s v="Agendado com sucesso!"/>
    <x v="1"/>
    <s v="confirmation"/>
    <n v="9200"/>
    <n v="0.92"/>
    <n v="191"/>
    <n v="382"/>
    <n v="0.21315599999999998"/>
    <n v="28"/>
    <n v="1.5624000000000001E-2"/>
    <n v="0.22877999999999998"/>
    <s v="gpt-4"/>
    <s v="whatsapp"/>
    <s v=""/>
  </r>
  <r>
    <s v="fd9cfa5a-12de-464b-b70b-3e1b514a453e"/>
    <x v="4"/>
    <s v="Centro Terapêutico Equilíbrio"/>
    <s v="healthcare"/>
    <s v="Pedro Oliveira"/>
    <s v="pedro.oliveira2@email.com"/>
    <n v="551190000002"/>
    <n v="50000"/>
    <n v="5"/>
    <s v=""/>
    <s v=""/>
    <s v=""/>
    <n v="77.600694444445253"/>
    <x v="1"/>
    <n v="45795.399305555555"/>
    <d v="2025-05-18T09:40:10"/>
    <n v="3"/>
    <n v="2"/>
    <n v="1"/>
    <s v="Vocês atendem convênio?"/>
    <s v="Obrigado"/>
    <x v="3"/>
    <s v="gratitude"/>
    <n v="8800"/>
    <n v="0.88"/>
    <n v="112"/>
    <n v="124"/>
    <n v="6.9192000000000004E-2"/>
    <n v="19"/>
    <n v="1.0602E-2"/>
    <n v="7.9794000000000004E-2"/>
    <s v="gpt-4"/>
    <s v="whatsapp"/>
    <s v=""/>
  </r>
  <r>
    <s v="d26ef73e-b078-44be-8dda-3ef3a3e4d18d"/>
    <x v="2"/>
    <s v="Clínica Mente Sã"/>
    <s v="healthcare"/>
    <s v="Maria Santos"/>
    <s v="maria.santos1@email.com"/>
    <n v="551190000001"/>
    <n v="50000"/>
    <n v="5"/>
    <s v=""/>
    <s v=""/>
    <s v=""/>
    <n v="77.586111111108039"/>
    <x v="1"/>
    <n v="45795.413888888892"/>
    <d v="2025-05-18T10:01:21"/>
    <n v="3"/>
    <n v="2"/>
    <n v="1"/>
    <s v="Vocês atendem convênio?"/>
    <s v="Obrigado"/>
    <x v="3"/>
    <s v="gratitude"/>
    <n v="8800"/>
    <n v="0.88"/>
    <n v="94"/>
    <n v="110"/>
    <n v="6.1379999999999997E-2"/>
    <n v="25"/>
    <n v="1.3950000000000001E-2"/>
    <n v="7.5329999999999994E-2"/>
    <s v="gpt-4"/>
    <s v="whatsapp"/>
    <s v=""/>
  </r>
  <r>
    <s v="fb766831-1c5d-485a-bfb5-f4da5ae31e8b"/>
    <x v="2"/>
    <s v="Clínica Mente Sã"/>
    <s v="healthcare"/>
    <s v="Pedro Oliveira"/>
    <s v="pedro.oliveira2@email.com"/>
    <n v="551190000002"/>
    <n v="50000"/>
    <n v="5"/>
    <s v=""/>
    <s v=""/>
    <s v=""/>
    <n v="77.511111111110949"/>
    <x v="1"/>
    <n v="45795.488888888889"/>
    <d v="2025-05-18T11:46:40"/>
    <n v="3"/>
    <n v="2"/>
    <n v="1"/>
    <s v="Vocês atendem convênio?"/>
    <s v="Sim, atendemos vários planos"/>
    <x v="3"/>
    <s v="gratitude"/>
    <n v="8800"/>
    <n v="0.88"/>
    <n v="135"/>
    <n v="155"/>
    <n v="8.6489999999999997E-2"/>
    <n v="7"/>
    <n v="3.9060000000000002E-3"/>
    <n v="9.0396000000000004E-2"/>
    <s v="gpt-4"/>
    <s v="whatsapp"/>
    <s v=""/>
  </r>
  <r>
    <s v="40ab5b06-721c-4bb0-8129-d8671dfa2467"/>
    <x v="1"/>
    <s v="Charme Total BH"/>
    <s v="beauty"/>
    <s v="Ana Souza"/>
    <s v="ana.souza3@email.com"/>
    <n v="551190000003"/>
    <n v="90000"/>
    <n v="9"/>
    <s v=""/>
    <s v=""/>
    <s v=""/>
    <n v="77.408333333332848"/>
    <x v="1"/>
    <n v="45795.591666666667"/>
    <d v="2025-05-18T14:23:24"/>
    <n v="6"/>
    <n v="3"/>
    <n v="3"/>
    <s v="Oi! Quero agendar corte de cabelo"/>
    <s v="Confirmo!"/>
    <x v="1"/>
    <s v="confirmation"/>
    <n v="9200"/>
    <n v="0.92"/>
    <n v="215"/>
    <n v="337"/>
    <n v="0.18804600000000002"/>
    <n v="35"/>
    <n v="1.9530000000000002E-2"/>
    <n v="0.20757600000000001"/>
    <s v="gpt-4"/>
    <s v="whatsapp"/>
    <s v=""/>
  </r>
  <r>
    <s v="b71280ad-dd32-4568-b14d-2a960bbec7d5"/>
    <x v="1"/>
    <s v="Charme Total BH"/>
    <s v="beauty"/>
    <s v="Ana Souza"/>
    <s v="ana.souza3@email.com"/>
    <n v="551190000003"/>
    <n v="60000"/>
    <n v="6"/>
    <s v=""/>
    <s v=""/>
    <s v=""/>
    <n v="77.406944444446708"/>
    <x v="1"/>
    <n v="45795.593055555553"/>
    <d v="2025-05-18T14:20:29"/>
    <n v="4"/>
    <n v="2"/>
    <n v="2"/>
    <s v="Preciso cancelar meu agendamento"/>
    <s v="Cancelado com sucesso!"/>
    <x v="0"/>
    <s v="confirmation"/>
    <n v="9400"/>
    <n v="0.94"/>
    <n v="150"/>
    <n v="224"/>
    <n v="0.12499200000000001"/>
    <n v="23"/>
    <n v="1.2834E-2"/>
    <n v="0.137826"/>
    <s v="gpt-4"/>
    <s v="whatsapp"/>
    <s v=""/>
  </r>
  <r>
    <s v="c7c53c78-2805-406a-a6a5-5ce5d0b00e8e"/>
    <x v="4"/>
    <s v="Centro Terapêutico Equilíbrio"/>
    <s v="healthcare"/>
    <s v="João Silva"/>
    <s v="joão.silva0@email.com"/>
    <n v="551190000000"/>
    <n v="90000"/>
    <n v="9"/>
    <s v=""/>
    <s v=""/>
    <s v=""/>
    <n v="77.21875"/>
    <x v="1"/>
    <n v="45795.78125"/>
    <d v="2025-05-18T18:59:55"/>
    <n v="6"/>
    <n v="3"/>
    <n v="3"/>
    <s v="Preciso agendar consulta"/>
    <s v="Agendado! Terça às 10h"/>
    <x v="1"/>
    <s v="confirmation"/>
    <n v="9167"/>
    <n v="0.91669999999999996"/>
    <n v="230"/>
    <n v="214"/>
    <n v="0.11941199999999999"/>
    <n v="30"/>
    <n v="1.6740000000000001E-2"/>
    <n v="0.136152"/>
    <s v="gpt-4"/>
    <s v="whatsapp"/>
    <s v=""/>
  </r>
  <r>
    <s v="0ca84aa3-0d7d-45de-a261-c350f1005994"/>
    <x v="3"/>
    <s v="Bella Vista Spa &amp; Salon"/>
    <s v="beauty"/>
    <s v="João Silva"/>
    <s v="joão.silva0@email.com"/>
    <n v="551190000000"/>
    <n v="60000"/>
    <n v="6"/>
    <s v=""/>
    <s v=""/>
    <s v=""/>
    <n v="77.211805555554747"/>
    <x v="1"/>
    <n v="45795.788194444445"/>
    <d v="2025-05-18T19:01:34"/>
    <n v="4"/>
    <n v="2"/>
    <n v="2"/>
    <s v="Preciso cancelar meu agendamento"/>
    <s v="Cancelado com sucesso!"/>
    <x v="0"/>
    <s v="confirmation"/>
    <n v="9400"/>
    <n v="0.94"/>
    <n v="162"/>
    <n v="134"/>
    <n v="7.4772000000000005E-2"/>
    <n v="27"/>
    <n v="1.5066000000000001E-2"/>
    <n v="8.9838000000000001E-2"/>
    <s v="gpt-4"/>
    <s v="whatsapp"/>
    <s v=""/>
  </r>
  <r>
    <s v="650902e4-adf5-47b6-a9cf-53016d17ea3d"/>
    <x v="3"/>
    <s v="Bella Vista Spa &amp; Salon"/>
    <s v="beauty"/>
    <s v="Ana Souza"/>
    <s v="ana.souza3@email.com"/>
    <n v="551190000003"/>
    <n v="60000"/>
    <n v="6"/>
    <s v=""/>
    <s v=""/>
    <s v=""/>
    <n v="77.203472222223354"/>
    <x v="1"/>
    <n v="45795.796527777777"/>
    <d v="2025-05-18T19:12:14"/>
    <n v="4"/>
    <n v="2"/>
    <n v="2"/>
    <s v="Preciso cancelar meu agendamento"/>
    <s v="Sim, confirmo"/>
    <x v="0"/>
    <s v="confirmation"/>
    <n v="9400"/>
    <n v="0.94"/>
    <n v="93"/>
    <n v="269"/>
    <n v="0.15010200000000001"/>
    <n v="13"/>
    <n v="7.254E-3"/>
    <n v="0.15735600000000002"/>
    <s v="gpt-4"/>
    <s v="whatsapp"/>
    <s v=""/>
  </r>
  <r>
    <s v="fbdbcf3b-7f21-464b-91b8-6e480a724679"/>
    <x v="1"/>
    <s v="Charme Total BH"/>
    <s v="beauty"/>
    <s v="Ana Souza"/>
    <s v="ana.souza3@email.com"/>
    <n v="551190000003"/>
    <n v="60000"/>
    <n v="6"/>
    <s v=""/>
    <s v=""/>
    <s v=""/>
    <n v="76.661805555559113"/>
    <x v="1"/>
    <n v="45796.338194444441"/>
    <d v="2025-05-19T08:11:41"/>
    <n v="4"/>
    <n v="2"/>
    <n v="2"/>
    <s v="Preciso cancelar meu agendamento"/>
    <s v="Cancelado com sucesso!"/>
    <x v="0"/>
    <s v="confirmation"/>
    <n v="9400"/>
    <n v="0.94"/>
    <n v="165"/>
    <n v="207"/>
    <n v="0.115506"/>
    <n v="26"/>
    <n v="1.4508E-2"/>
    <n v="0.13001399999999999"/>
    <s v="gpt-4"/>
    <s v="whatsapp"/>
    <s v=""/>
  </r>
  <r>
    <s v="0ee299ce-5c6e-4eff-827d-9ff76b58b1d7"/>
    <x v="0"/>
    <s v="Studio Glamour Rio"/>
    <s v="beauty"/>
    <s v="Maria Santos"/>
    <s v="maria.santos1@email.com"/>
    <n v="551190000001"/>
    <n v="60000"/>
    <n v="6"/>
    <s v=""/>
    <s v=""/>
    <s v=""/>
    <n v="76.640277777776646"/>
    <x v="1"/>
    <n v="45796.359722222223"/>
    <d v="2025-05-19T08:44:11"/>
    <n v="4"/>
    <n v="2"/>
    <n v="2"/>
    <s v="Preciso cancelar meu agendamento"/>
    <s v="Cancelado com sucesso!"/>
    <x v="0"/>
    <s v="confirmation"/>
    <n v="9400"/>
    <n v="0.94"/>
    <n v="177"/>
    <n v="170"/>
    <n v="9.4860000000000014E-2"/>
    <n v="22"/>
    <n v="1.2276E-2"/>
    <n v="0.10713600000000001"/>
    <s v="gpt-4"/>
    <s v="whatsapp"/>
    <s v=""/>
  </r>
  <r>
    <s v="e624429d-5dc0-4c08-9669-0da43f36fe4f"/>
    <x v="3"/>
    <s v="Bella Vista Spa &amp; Salon"/>
    <s v="beauty"/>
    <s v="Pedro Oliveira"/>
    <s v="pedro.oliveira2@email.com"/>
    <n v="551190000002"/>
    <n v="50000"/>
    <n v="5"/>
    <s v=""/>
    <s v=""/>
    <s v=""/>
    <n v="76.577777777776646"/>
    <x v="1"/>
    <n v="45796.422222222223"/>
    <d v="2025-05-19T10:11:37"/>
    <n v="3"/>
    <n v="2"/>
    <n v="1"/>
    <s v="Quanto custa limpeza de pele?"/>
    <s v="Obrigada pela informação"/>
    <x v="2"/>
    <s v="gratitude"/>
    <n v="9250"/>
    <n v="0.92500000000000004"/>
    <n v="125"/>
    <n v="148"/>
    <n v="8.2584000000000005E-2"/>
    <n v="5"/>
    <n v="2.7899999999999999E-3"/>
    <n v="8.5374000000000005E-2"/>
    <s v="gpt-4"/>
    <s v="whatsapp"/>
    <s v=""/>
  </r>
  <r>
    <s v="53b54a90-4e9d-4108-a265-7628981db524"/>
    <x v="3"/>
    <s v="Bella Vista Spa &amp; Salon"/>
    <s v="beauty"/>
    <s v="João Silva"/>
    <s v="joão.silva0@email.com"/>
    <n v="551190000000"/>
    <n v="90000"/>
    <n v="9"/>
    <s v=""/>
    <s v=""/>
    <s v=""/>
    <n v="76.568749999998545"/>
    <x v="1"/>
    <n v="45796.431250000001"/>
    <d v="2025-05-19T10:35:06"/>
    <n v="6"/>
    <n v="3"/>
    <n v="3"/>
    <s v="Oi! Quero agendar corte de cabelo"/>
    <s v="Agendado com sucesso!"/>
    <x v="1"/>
    <s v="confirmation"/>
    <n v="9200"/>
    <n v="0.92"/>
    <n v="237"/>
    <n v="292"/>
    <n v="0.162936"/>
    <n v="23"/>
    <n v="1.2834E-2"/>
    <n v="0.17577000000000001"/>
    <s v="gpt-4"/>
    <s v="whatsapp"/>
    <s v=""/>
  </r>
  <r>
    <s v="15b44760-aa09-4e09-beb2-1807c0db96bd"/>
    <x v="4"/>
    <s v="Centro Terapêutico Equilíbrio"/>
    <s v="healthcare"/>
    <s v="João Silva"/>
    <s v="joão.silva0@email.com"/>
    <n v="551190000000"/>
    <n v="50000"/>
    <n v="5"/>
    <s v=""/>
    <s v=""/>
    <s v=""/>
    <n v="76.547222222223354"/>
    <x v="1"/>
    <n v="45796.452777777777"/>
    <d v="2025-05-19T10:57:55"/>
    <n v="3"/>
    <n v="2"/>
    <n v="1"/>
    <s v="Vocês atendem convênio?"/>
    <s v="Obrigado"/>
    <x v="3"/>
    <s v="gratitude"/>
    <n v="8800"/>
    <n v="0.88"/>
    <n v="106"/>
    <n v="138"/>
    <n v="7.7004000000000003E-2"/>
    <n v="8"/>
    <n v="4.4640000000000001E-3"/>
    <n v="8.1467999999999999E-2"/>
    <s v="gpt-4"/>
    <s v="whatsapp"/>
    <s v=""/>
  </r>
  <r>
    <s v="6fed224c-dbfd-4522-b437-e3f185d4d6bb"/>
    <x v="0"/>
    <s v="Studio Glamour Rio"/>
    <s v="beauty"/>
    <s v="Carlos Rodrigues"/>
    <s v="carlos.rodrigues4@email.com"/>
    <n v="551190000004"/>
    <n v="50000"/>
    <n v="5"/>
    <s v=""/>
    <s v=""/>
    <s v=""/>
    <n v="76.517361111109494"/>
    <x v="1"/>
    <n v="45796.482638888891"/>
    <d v="2025-05-19T11:38:05"/>
    <n v="3"/>
    <n v="2"/>
    <n v="1"/>
    <s v="Quanto custa limpeza de pele?"/>
    <s v="Obrigada pela informação"/>
    <x v="2"/>
    <s v="gratitude"/>
    <n v="9250"/>
    <n v="0.92500000000000004"/>
    <n v="139"/>
    <n v="57"/>
    <n v="3.1806000000000001E-2"/>
    <n v="11"/>
    <n v="6.1380000000000002E-3"/>
    <n v="3.7943999999999999E-2"/>
    <s v="gpt-4"/>
    <s v="whatsapp"/>
    <s v=""/>
  </r>
  <r>
    <s v="25195ddf-991f-401f-8649-526b8a3815ea"/>
    <x v="3"/>
    <s v="Bella Vista Spa &amp; Salon"/>
    <s v="beauty"/>
    <s v="Carlos Rodrigues"/>
    <s v="carlos.rodrigues4@email.com"/>
    <n v="551190000004"/>
    <n v="50000"/>
    <n v="5"/>
    <s v=""/>
    <s v=""/>
    <s v=""/>
    <n v="76.510416666664241"/>
    <x v="1"/>
    <n v="45796.489583333336"/>
    <d v="2025-05-19T11:48:17"/>
    <n v="3"/>
    <n v="2"/>
    <n v="1"/>
    <s v="Quanto custa limpeza de pele?"/>
    <s v="Obrigada pela informação"/>
    <x v="2"/>
    <s v="gratitude"/>
    <n v="9250"/>
    <n v="0.92500000000000004"/>
    <n v="140"/>
    <n v="245"/>
    <n v="0.13671"/>
    <n v="14"/>
    <n v="7.8120000000000004E-3"/>
    <n v="0.14452200000000001"/>
    <s v="gpt-4"/>
    <s v="whatsapp"/>
    <s v=""/>
  </r>
  <r>
    <s v="9a8845b2-1e63-4b0b-afdf-094e662f042d"/>
    <x v="0"/>
    <s v="Studio Glamour Rio"/>
    <s v="beauty"/>
    <s v="Carlos Rodrigues"/>
    <s v="carlos.rodrigues4@email.com"/>
    <n v="551190000004"/>
    <n v="60000"/>
    <n v="6"/>
    <s v=""/>
    <s v=""/>
    <s v=""/>
    <n v="76.410416666665697"/>
    <x v="1"/>
    <n v="45796.589583333334"/>
    <d v="2025-05-19T14:14:27"/>
    <n v="4"/>
    <n v="2"/>
    <n v="2"/>
    <s v="Preciso cancelar meu agendamento"/>
    <s v="Cancelado com sucesso!"/>
    <x v="0"/>
    <s v="confirmation"/>
    <n v="9400"/>
    <n v="0.94"/>
    <n v="185"/>
    <n v="142"/>
    <n v="7.9236000000000001E-2"/>
    <n v="24"/>
    <n v="1.3391999999999999E-2"/>
    <n v="9.2628000000000002E-2"/>
    <s v="gpt-4"/>
    <s v="whatsapp"/>
    <s v=""/>
  </r>
  <r>
    <s v="0a8e6470-086a-42a4-9f67-62a5d869c246"/>
    <x v="0"/>
    <s v="Studio Glamour Rio"/>
    <s v="beauty"/>
    <s v="Ana Souza"/>
    <s v="ana.souza3@email.com"/>
    <n v="551190000003"/>
    <n v="50000"/>
    <n v="5"/>
    <s v=""/>
    <s v=""/>
    <s v=""/>
    <n v="76.390277777776646"/>
    <x v="1"/>
    <n v="45796.609722222223"/>
    <d v="2025-05-19T14:43:55"/>
    <n v="3"/>
    <n v="2"/>
    <n v="1"/>
    <s v="Quanto custa limpeza de pele?"/>
    <s v="Obrigada pela informação"/>
    <x v="2"/>
    <s v="gratitude"/>
    <n v="9250"/>
    <n v="0.92500000000000004"/>
    <n v="77"/>
    <n v="34"/>
    <n v="1.8971999999999999E-2"/>
    <n v="19"/>
    <n v="1.0602E-2"/>
    <n v="2.9574E-2"/>
    <s v="gpt-4"/>
    <s v="whatsapp"/>
    <s v=""/>
  </r>
  <r>
    <s v="3a37c695-9864-467e-9004-5f4d0ad69fb7"/>
    <x v="0"/>
    <s v="Studio Glamour Rio"/>
    <s v="beauty"/>
    <s v="Ana Souza"/>
    <s v="ana.souza3@email.com"/>
    <n v="551190000003"/>
    <n v="90000"/>
    <n v="9"/>
    <s v=""/>
    <s v=""/>
    <s v=""/>
    <n v="76.388194444443798"/>
    <x v="1"/>
    <n v="45796.611805555556"/>
    <d v="2025-05-19T14:53:47"/>
    <n v="6"/>
    <n v="3"/>
    <n v="3"/>
    <s v="Oi! Quero agendar corte de cabelo"/>
    <s v="Agendado com sucesso!"/>
    <x v="1"/>
    <s v="confirmation"/>
    <n v="9200"/>
    <n v="0.92"/>
    <n v="267"/>
    <n v="262"/>
    <n v="0.14619600000000002"/>
    <n v="30"/>
    <n v="1.6740000000000001E-2"/>
    <n v="0.16293600000000003"/>
    <s v="gpt-4"/>
    <s v="whatsapp"/>
    <s v=""/>
  </r>
  <r>
    <s v="5cf83850-5926-4b7c-996f-9d8f3fc28b9b"/>
    <x v="3"/>
    <s v="Bella Vista Spa &amp; Salon"/>
    <s v="beauty"/>
    <s v="João Silva"/>
    <s v="joão.silva0@email.com"/>
    <n v="551190000000"/>
    <n v="60000"/>
    <n v="6"/>
    <s v=""/>
    <s v=""/>
    <s v=""/>
    <n v="76.336805555554747"/>
    <x v="1"/>
    <n v="45796.663194444445"/>
    <d v="2025-05-19T16:03:53"/>
    <n v="4"/>
    <n v="2"/>
    <n v="2"/>
    <s v="Preciso cancelar meu agendamento"/>
    <s v="Cancelado com sucesso!"/>
    <x v="0"/>
    <s v="confirmation"/>
    <n v="9400"/>
    <n v="0.94"/>
    <n v="172"/>
    <n v="217"/>
    <n v="0.121086"/>
    <n v="11"/>
    <n v="6.1380000000000002E-3"/>
    <n v="0.127224"/>
    <s v="gpt-4"/>
    <s v="whatsapp"/>
    <s v=""/>
  </r>
  <r>
    <s v="667ee53f-7eef-4e1c-a3c4-31a34e3d47b9"/>
    <x v="0"/>
    <s v="Studio Glamour Rio"/>
    <s v="beauty"/>
    <s v="Ana Souza"/>
    <s v="ana.souza3@email.com"/>
    <n v="551190000003"/>
    <n v="60000"/>
    <n v="6"/>
    <s v=""/>
    <s v=""/>
    <s v=""/>
    <n v="76.196527777778101"/>
    <x v="1"/>
    <n v="45796.803472222222"/>
    <d v="2025-05-19T19:21:07"/>
    <n v="4"/>
    <n v="2"/>
    <n v="2"/>
    <s v="Preciso cancelar meu agendamento"/>
    <s v="Cancelado com sucesso!"/>
    <x v="0"/>
    <s v="confirmation"/>
    <n v="9400"/>
    <n v="0.94"/>
    <n v="143"/>
    <n v="169"/>
    <n v="9.4301999999999997E-2"/>
    <n v="14"/>
    <n v="7.8120000000000004E-3"/>
    <n v="0.102114"/>
    <s v="gpt-4"/>
    <s v="whatsapp"/>
    <s v=""/>
  </r>
  <r>
    <s v="f51feefd-93df-45f1-a2c5-7da1e7c7e3e3"/>
    <x v="2"/>
    <s v="Clínica Mente Sã"/>
    <s v="healthcare"/>
    <s v="Ana Souza"/>
    <s v="ana.souza3@email.com"/>
    <n v="551190000003"/>
    <n v="90000"/>
    <n v="9"/>
    <s v=""/>
    <s v=""/>
    <s v=""/>
    <n v="75.643055555556202"/>
    <x v="1"/>
    <n v="45797.356944444444"/>
    <d v="2025-05-20T08:44:15"/>
    <n v="6"/>
    <n v="3"/>
    <n v="3"/>
    <s v="Preciso agendar consulta"/>
    <s v="Perfeito!"/>
    <x v="1"/>
    <s v="confirmation"/>
    <n v="9167"/>
    <n v="0.91669999999999996"/>
    <n v="268"/>
    <n v="402"/>
    <n v="0.22431599999999999"/>
    <n v="19"/>
    <n v="1.0602E-2"/>
    <n v="0.23491799999999999"/>
    <s v="gpt-4"/>
    <s v="whatsapp"/>
    <s v=""/>
  </r>
  <r>
    <s v="a03297d3-e760-4424-a2d0-392bb57dd004"/>
    <x v="2"/>
    <s v="Clínica Mente Sã"/>
    <s v="healthcare"/>
    <s v="Ana Souza"/>
    <s v="ana.souza3@email.com"/>
    <n v="551190000003"/>
    <n v="90000"/>
    <n v="9"/>
    <s v=""/>
    <s v=""/>
    <s v=""/>
    <n v="75.638194444443798"/>
    <x v="1"/>
    <n v="45797.361805555556"/>
    <d v="2025-05-20T08:53:11"/>
    <n v="6"/>
    <n v="3"/>
    <n v="3"/>
    <s v="Preciso agendar consulta"/>
    <s v="Agendado! Terça às 10h"/>
    <x v="1"/>
    <s v="date_preference"/>
    <n v="9167"/>
    <n v="0.91669999999999996"/>
    <n v="290"/>
    <n v="325"/>
    <n v="0.18135000000000001"/>
    <n v="35"/>
    <n v="1.9530000000000002E-2"/>
    <n v="0.20088"/>
    <s v="gpt-4"/>
    <s v="whatsapp"/>
    <s v=""/>
  </r>
  <r>
    <s v="a1710a2e-0d35-4d39-99d4-5959973ec954"/>
    <x v="1"/>
    <s v="Charme Total BH"/>
    <s v="beauty"/>
    <s v="João Silva"/>
    <s v="joão.silva0@email.com"/>
    <n v="551190000000"/>
    <n v="90000"/>
    <n v="9"/>
    <s v=""/>
    <s v=""/>
    <s v=""/>
    <n v="75.622916666667152"/>
    <x v="1"/>
    <n v="45797.377083333333"/>
    <d v="2025-05-20T09:14:02"/>
    <n v="6"/>
    <n v="3"/>
    <n v="3"/>
    <s v="Oi! Quero agendar corte de cabelo"/>
    <s v="Confirmo!"/>
    <x v="1"/>
    <s v="confirmation"/>
    <n v="9200"/>
    <n v="0.92"/>
    <n v="266"/>
    <n v="378"/>
    <n v="0.210924"/>
    <n v="34"/>
    <n v="1.8971999999999999E-2"/>
    <n v="0.22989599999999999"/>
    <s v="gpt-4"/>
    <s v="whatsapp"/>
    <s v=""/>
  </r>
  <r>
    <s v="fdabdb7d-500b-47a5-847b-da8f8a327e19"/>
    <x v="1"/>
    <s v="Charme Total BH"/>
    <s v="beauty"/>
    <s v="Ana Souza"/>
    <s v="ana.souza3@email.com"/>
    <n v="551190000003"/>
    <n v="50000"/>
    <n v="5"/>
    <s v=""/>
    <s v=""/>
    <s v=""/>
    <n v="75.597222222218988"/>
    <x v="1"/>
    <n v="45797.402777777781"/>
    <d v="2025-05-20T09:43:47"/>
    <n v="3"/>
    <n v="2"/>
    <n v="1"/>
    <s v="Quanto custa limpeza de pele?"/>
    <s v="Obrigada pela informação"/>
    <x v="2"/>
    <s v="gratitude"/>
    <n v="9250"/>
    <n v="0.92500000000000004"/>
    <n v="143"/>
    <n v="139"/>
    <n v="7.7561999999999992E-2"/>
    <n v="24"/>
    <n v="1.3391999999999999E-2"/>
    <n v="9.0953999999999993E-2"/>
    <s v="gpt-4"/>
    <s v="whatsapp"/>
    <s v=""/>
  </r>
  <r>
    <s v="103cf089-8025-483e-bd35-21f6a2df1994"/>
    <x v="3"/>
    <s v="Bella Vista Spa &amp; Salon"/>
    <s v="beauty"/>
    <s v="Ana Souza"/>
    <s v="ana.souza3@email.com"/>
    <n v="551190000003"/>
    <n v="60000"/>
    <n v="6"/>
    <s v=""/>
    <s v=""/>
    <s v=""/>
    <n v="75.52986111111386"/>
    <x v="1"/>
    <n v="45797.470138888886"/>
    <d v="2025-05-20T11:22:49"/>
    <n v="4"/>
    <n v="2"/>
    <n v="2"/>
    <s v="Preciso cancelar meu agendamento"/>
    <s v="Sim, confirmo"/>
    <x v="0"/>
    <s v="confirmation"/>
    <n v="9400"/>
    <n v="0.94"/>
    <n v="184"/>
    <n v="203"/>
    <n v="0.113274"/>
    <n v="8"/>
    <n v="4.4640000000000001E-3"/>
    <n v="0.117738"/>
    <s v="gpt-4"/>
    <s v="whatsapp"/>
    <s v=""/>
  </r>
  <r>
    <s v="87c28d09-b185-47f3-b02a-76fca69524b4"/>
    <x v="4"/>
    <s v="Centro Terapêutico Equilíbrio"/>
    <s v="healthcare"/>
    <s v="João Silva"/>
    <s v="joão.silva0@email.com"/>
    <n v="551190000000"/>
    <n v="90000"/>
    <n v="9"/>
    <s v=""/>
    <s v=""/>
    <s v=""/>
    <n v="75.518055555556202"/>
    <x v="1"/>
    <n v="45797.481944444444"/>
    <d v="2025-05-20T11:43:26"/>
    <n v="6"/>
    <n v="3"/>
    <n v="3"/>
    <s v="Preciso agendar consulta"/>
    <s v="Perfeito!"/>
    <x v="1"/>
    <s v="confirmation"/>
    <n v="9167"/>
    <n v="0.91669999999999996"/>
    <n v="287"/>
    <n v="145"/>
    <n v="8.091000000000001E-2"/>
    <n v="30"/>
    <n v="1.6740000000000001E-2"/>
    <n v="9.7650000000000015E-2"/>
    <s v="gpt-4"/>
    <s v="whatsapp"/>
    <s v=""/>
  </r>
  <r>
    <s v="17f19b8c-99b1-4e03-b5df-d7be91fc6de2"/>
    <x v="0"/>
    <s v="Studio Glamour Rio"/>
    <s v="beauty"/>
    <s v="Maria Santos"/>
    <s v="maria.santos1@email.com"/>
    <n v="551190000001"/>
    <n v="50000"/>
    <n v="5"/>
    <s v=""/>
    <s v=""/>
    <s v=""/>
    <n v="75.341666666667152"/>
    <x v="1"/>
    <n v="45797.658333333333"/>
    <d v="2025-05-20T15:52:23"/>
    <n v="3"/>
    <n v="2"/>
    <n v="1"/>
    <s v="Quanto custa limpeza de pele?"/>
    <s v="Obrigada pela informação"/>
    <x v="2"/>
    <s v="gratitude"/>
    <n v="9250"/>
    <n v="0.92500000000000004"/>
    <n v="120"/>
    <n v="175"/>
    <n v="9.7650000000000015E-2"/>
    <n v="13"/>
    <n v="7.254E-3"/>
    <n v="0.10490400000000001"/>
    <s v="gpt-4"/>
    <s v="whatsapp"/>
    <s v=""/>
  </r>
  <r>
    <s v="93848e93-14f4-4853-a14d-4822a6e7b6c5"/>
    <x v="1"/>
    <s v="Charme Total BH"/>
    <s v="beauty"/>
    <s v="João Silva"/>
    <s v="joão.silva0@email.com"/>
    <n v="551190000000"/>
    <n v="60000"/>
    <n v="6"/>
    <s v=""/>
    <s v=""/>
    <s v=""/>
    <n v="75.318749999998545"/>
    <x v="1"/>
    <n v="45797.681250000001"/>
    <d v="2025-05-20T16:25:12"/>
    <n v="4"/>
    <n v="2"/>
    <n v="2"/>
    <s v="Preciso cancelar meu agendamento"/>
    <s v="Cancelado com sucesso!"/>
    <x v="0"/>
    <s v="confirmation"/>
    <n v="9400"/>
    <n v="0.94"/>
    <n v="190"/>
    <n v="120"/>
    <n v="6.6960000000000006E-2"/>
    <n v="12"/>
    <n v="6.6959999999999997E-3"/>
    <n v="7.3655999999999999E-2"/>
    <s v="gpt-4"/>
    <s v="whatsapp"/>
    <s v=""/>
  </r>
  <r>
    <s v="11c74b2c-7664-4538-8978-bf95aa4c8ae4"/>
    <x v="4"/>
    <s v="Centro Terapêutico Equilíbrio"/>
    <s v="healthcare"/>
    <s v="Carlos Rodrigues"/>
    <s v="carlos.rodrigues4@email.com"/>
    <n v="551190000004"/>
    <n v="50000"/>
    <n v="5"/>
    <s v=""/>
    <s v=""/>
    <s v=""/>
    <n v="75.289583333331393"/>
    <x v="1"/>
    <n v="45797.710416666669"/>
    <d v="2025-05-20T17:07:53"/>
    <n v="3"/>
    <n v="2"/>
    <n v="1"/>
    <s v="Vocês atendem convênio?"/>
    <s v="Obrigado"/>
    <x v="3"/>
    <s v="gratitude"/>
    <n v="8800"/>
    <n v="0.88"/>
    <n v="122"/>
    <n v="161"/>
    <n v="8.9838000000000001E-2"/>
    <n v="16"/>
    <n v="8.9280000000000002E-3"/>
    <n v="9.8766000000000007E-2"/>
    <s v="gpt-4"/>
    <s v="whatsapp"/>
    <s v=""/>
  </r>
  <r>
    <s v="eff123bb-4bec-4f32-8b95-5c29a262c96d"/>
    <x v="1"/>
    <s v="Charme Total BH"/>
    <s v="beauty"/>
    <s v="Maria Santos"/>
    <s v="maria.santos1@email.com"/>
    <n v="551190000001"/>
    <n v="90000"/>
    <n v="9"/>
    <s v=""/>
    <s v=""/>
    <s v=""/>
    <n v="75.265972222223354"/>
    <x v="1"/>
    <n v="45797.734027777777"/>
    <d v="2025-05-20T17:45:10"/>
    <n v="6"/>
    <n v="3"/>
    <n v="3"/>
    <s v="Oi! Quero agendar corte de cabelo"/>
    <s v="Confirmo!"/>
    <x v="1"/>
    <s v="confirmation"/>
    <n v="9200"/>
    <n v="0.92"/>
    <n v="203"/>
    <n v="262"/>
    <n v="0.14619600000000002"/>
    <n v="29"/>
    <n v="1.6181999999999998E-2"/>
    <n v="0.16237800000000002"/>
    <s v="gpt-4"/>
    <s v="whatsapp"/>
    <s v=""/>
  </r>
  <r>
    <s v="a9357cda-41cf-448e-82a1-decbe56791b7"/>
    <x v="4"/>
    <s v="Centro Terapêutico Equilíbrio"/>
    <s v="healthcare"/>
    <s v="Carlos Rodrigues"/>
    <s v="carlos.rodrigues4@email.com"/>
    <n v="551190000004"/>
    <n v="90000"/>
    <n v="9"/>
    <s v=""/>
    <s v=""/>
    <s v=""/>
    <n v="75.254861111112405"/>
    <x v="1"/>
    <n v="45797.745138888888"/>
    <d v="2025-05-20T18:00:35"/>
    <n v="6"/>
    <n v="3"/>
    <n v="3"/>
    <s v="Preciso agendar consulta"/>
    <s v="Agendado! Terça às 10h"/>
    <x v="1"/>
    <s v="confirmation"/>
    <n v="9167"/>
    <n v="0.91669999999999996"/>
    <n v="236"/>
    <n v="248"/>
    <n v="0.13838400000000001"/>
    <n v="24"/>
    <n v="1.3391999999999999E-2"/>
    <n v="0.15177599999999999"/>
    <s v="gpt-4"/>
    <s v="whatsapp"/>
    <s v=""/>
  </r>
  <r>
    <s v="6ec1fa3a-5ff5-43dc-8018-0dfc6ad96c95"/>
    <x v="3"/>
    <s v="Bella Vista Spa &amp; Salon"/>
    <s v="beauty"/>
    <s v="Carlos Rodrigues"/>
    <s v="carlos.rodrigues4@email.com"/>
    <n v="551190000004"/>
    <n v="50000"/>
    <n v="5"/>
    <s v=""/>
    <s v=""/>
    <s v=""/>
    <n v="75.215972222220444"/>
    <x v="1"/>
    <n v="45797.78402777778"/>
    <d v="2025-05-20T18:52:50"/>
    <n v="3"/>
    <n v="2"/>
    <n v="1"/>
    <s v="Quanto custa limpeza de pele?"/>
    <s v="Obrigada pela informação"/>
    <x v="2"/>
    <s v="gratitude"/>
    <n v="9250"/>
    <n v="0.92500000000000004"/>
    <n v="135"/>
    <n v="153"/>
    <n v="8.5373999999999992E-2"/>
    <n v="9"/>
    <n v="5.0219999999999996E-3"/>
    <n v="9.039599999999999E-2"/>
    <s v="gpt-4"/>
    <s v="whatsapp"/>
    <s v=""/>
  </r>
  <r>
    <s v="1f24218d-cc6b-4f54-b12b-cd41bc0d9f13"/>
    <x v="4"/>
    <s v="Centro Terapêutico Equilíbrio"/>
    <s v="healthcare"/>
    <s v="Maria Santos"/>
    <s v="maria.santos1@email.com"/>
    <n v="551190000001"/>
    <n v="50000"/>
    <n v="5"/>
    <s v=""/>
    <s v=""/>
    <s v=""/>
    <n v="75.190972222218988"/>
    <x v="1"/>
    <n v="45797.809027777781"/>
    <d v="2025-05-20T19:29:54"/>
    <n v="3"/>
    <n v="2"/>
    <n v="1"/>
    <s v="Vocês atendem convênio?"/>
    <s v="Obrigado"/>
    <x v="3"/>
    <s v="gratitude"/>
    <n v="8800"/>
    <n v="0.88"/>
    <n v="98"/>
    <n v="104"/>
    <n v="5.8032E-2"/>
    <n v="13"/>
    <n v="7.254E-3"/>
    <n v="6.5285999999999997E-2"/>
    <s v="gpt-4"/>
    <s v="whatsapp"/>
    <s v=""/>
  </r>
  <r>
    <s v="d73d358c-c017-4ea3-b182-e7e7a4f92e3a"/>
    <x v="0"/>
    <s v="Studio Glamour Rio"/>
    <s v="beauty"/>
    <s v="Maria Santos"/>
    <s v="maria.santos1@email.com"/>
    <n v="551190000001"/>
    <n v="60000"/>
    <n v="6"/>
    <s v=""/>
    <s v=""/>
    <s v=""/>
    <n v="74.569444444445253"/>
    <x v="1"/>
    <n v="45798.430555555555"/>
    <d v="2025-05-21T10:25:14"/>
    <n v="4"/>
    <n v="2"/>
    <n v="2"/>
    <s v="Preciso cancelar meu agendamento"/>
    <s v="Sim, confirmo"/>
    <x v="0"/>
    <s v="confirmation"/>
    <n v="9400"/>
    <n v="0.94"/>
    <n v="166"/>
    <n v="206"/>
    <n v="0.11494800000000001"/>
    <n v="23"/>
    <n v="1.2834E-2"/>
    <n v="0.12778200000000001"/>
    <s v="gpt-4"/>
    <s v="whatsapp"/>
    <s v=""/>
  </r>
  <r>
    <s v="a8b8a7fb-4186-40c0-a05a-229b50e22955"/>
    <x v="2"/>
    <s v="Clínica Mente Sã"/>
    <s v="healthcare"/>
    <s v="João Silva"/>
    <s v="joão.silva0@email.com"/>
    <n v="551190000000"/>
    <n v="50000"/>
    <n v="5"/>
    <s v=""/>
    <s v=""/>
    <s v=""/>
    <n v="74.504166666665697"/>
    <x v="1"/>
    <n v="45798.495833333334"/>
    <d v="2025-05-21T11:58:16"/>
    <n v="3"/>
    <n v="2"/>
    <n v="1"/>
    <s v="Vocês atendem convênio?"/>
    <s v="Obrigado"/>
    <x v="3"/>
    <s v="gratitude"/>
    <n v="8800"/>
    <n v="0.88"/>
    <n v="114"/>
    <n v="145"/>
    <n v="8.091000000000001E-2"/>
    <n v="15"/>
    <n v="8.3700000000000007E-3"/>
    <n v="8.9280000000000012E-2"/>
    <s v="gpt-4"/>
    <s v="whatsapp"/>
    <s v=""/>
  </r>
  <r>
    <s v="6b882c1d-b816-4625-bef4-ce1850c628f8"/>
    <x v="4"/>
    <s v="Centro Terapêutico Equilíbrio"/>
    <s v="healthcare"/>
    <s v="Carlos Rodrigues"/>
    <s v="carlos.rodrigues4@email.com"/>
    <n v="551190000004"/>
    <n v="90000"/>
    <n v="9"/>
    <s v=""/>
    <s v=""/>
    <s v=""/>
    <n v="74.40625"/>
    <x v="1"/>
    <n v="45798.59375"/>
    <d v="2025-05-21T14:26:38"/>
    <n v="6"/>
    <n v="3"/>
    <n v="3"/>
    <s v="Preciso agendar consulta"/>
    <s v="Perfeito!"/>
    <x v="1"/>
    <s v="confirmation"/>
    <n v="9167"/>
    <n v="0.91669999999999996"/>
    <n v="313"/>
    <n v="403"/>
    <n v="0.22487400000000002"/>
    <n v="27"/>
    <n v="1.5066000000000001E-2"/>
    <n v="0.23994000000000001"/>
    <s v="gpt-4"/>
    <s v="whatsapp"/>
    <s v=""/>
  </r>
  <r>
    <s v="09870003-5e77-4d3f-a56a-d9b30e157d5a"/>
    <x v="2"/>
    <s v="Clínica Mente Sã"/>
    <s v="healthcare"/>
    <s v="Pedro Oliveira"/>
    <s v="pedro.oliveira2@email.com"/>
    <n v="551190000002"/>
    <n v="50000"/>
    <n v="5"/>
    <s v=""/>
    <s v=""/>
    <s v=""/>
    <n v="74.398611111108039"/>
    <x v="1"/>
    <n v="45798.601388888892"/>
    <d v="2025-05-21T14:28:52"/>
    <n v="3"/>
    <n v="2"/>
    <n v="1"/>
    <s v="Vocês atendem convênio?"/>
    <s v="Obrigado"/>
    <x v="3"/>
    <s v="gratitude"/>
    <n v="8800"/>
    <n v="0.88"/>
    <n v="55"/>
    <n v="139"/>
    <n v="7.7561999999999992E-2"/>
    <n v="8"/>
    <n v="4.4640000000000001E-3"/>
    <n v="8.2025999999999988E-2"/>
    <s v="gpt-4"/>
    <s v="whatsapp"/>
    <s v=""/>
  </r>
  <r>
    <s v="5fa107a5-dc92-4602-b276-01e70d5495e6"/>
    <x v="2"/>
    <s v="Clínica Mente Sã"/>
    <s v="healthcare"/>
    <s v="Pedro Oliveira"/>
    <s v="pedro.oliveira2@email.com"/>
    <n v="551190000002"/>
    <n v="90000"/>
    <n v="9"/>
    <s v=""/>
    <s v=""/>
    <s v=""/>
    <n v="74.395138888889051"/>
    <x v="1"/>
    <n v="45798.604861111111"/>
    <d v="2025-05-21T14:37:38"/>
    <n v="6"/>
    <n v="3"/>
    <n v="3"/>
    <s v="Preciso agendar consulta"/>
    <s v="Perfeito!"/>
    <x v="1"/>
    <s v="confirmation"/>
    <n v="9167"/>
    <n v="0.91669999999999996"/>
    <n v="290"/>
    <n v="313"/>
    <n v="0.174654"/>
    <n v="36"/>
    <n v="2.0087999999999998E-2"/>
    <n v="0.194742"/>
    <s v="gpt-4"/>
    <s v="whatsapp"/>
    <s v=""/>
  </r>
  <r>
    <s v="88489433-d36a-4e23-a131-d6cab5599eec"/>
    <x v="4"/>
    <s v="Centro Terapêutico Equilíbrio"/>
    <s v="healthcare"/>
    <s v="Ana Souza"/>
    <s v="ana.souza3@email.com"/>
    <n v="551190000003"/>
    <n v="50000"/>
    <n v="5"/>
    <s v=""/>
    <s v=""/>
    <s v=""/>
    <n v="74.388194444443798"/>
    <x v="1"/>
    <n v="45798.611805555556"/>
    <d v="2025-05-21T14:43:28"/>
    <n v="3"/>
    <n v="2"/>
    <n v="1"/>
    <s v="Vocês atendem convênio?"/>
    <s v="Obrigado"/>
    <x v="3"/>
    <s v="gratitude"/>
    <n v="8800"/>
    <n v="0.88"/>
    <n v="93"/>
    <n v="144"/>
    <n v="8.0351999999999993E-2"/>
    <n v="14"/>
    <n v="7.8120000000000004E-3"/>
    <n v="8.8163999999999992E-2"/>
    <s v="gpt-4"/>
    <s v="whatsapp"/>
    <s v=""/>
  </r>
  <r>
    <s v="8585d145-9fec-46c4-b35b-72aa3758e75f"/>
    <x v="4"/>
    <s v="Centro Terapêutico Equilíbrio"/>
    <s v="healthcare"/>
    <s v="João Silva"/>
    <s v="joão.silva0@email.com"/>
    <n v="551190000000"/>
    <n v="90000"/>
    <n v="9"/>
    <s v=""/>
    <s v=""/>
    <s v=""/>
    <n v="74.375"/>
    <x v="1"/>
    <n v="45798.625"/>
    <d v="2025-05-21T15:13:13"/>
    <n v="6"/>
    <n v="3"/>
    <n v="3"/>
    <s v="Preciso agendar consulta"/>
    <s v="Agendado! Terça às 10h"/>
    <x v="1"/>
    <s v="confirmation"/>
    <n v="9167"/>
    <n v="0.91669999999999996"/>
    <n v="164"/>
    <n v="233"/>
    <n v="0.13001400000000002"/>
    <n v="31"/>
    <n v="1.7298000000000001E-2"/>
    <n v="0.14731200000000003"/>
    <s v="gpt-4"/>
    <s v="whatsapp"/>
    <s v=""/>
  </r>
  <r>
    <s v="e30025e6-7075-4ea7-98c0-6cdb63118e31"/>
    <x v="2"/>
    <s v="Clínica Mente Sã"/>
    <s v="healthcare"/>
    <s v="Maria Santos"/>
    <s v="maria.santos1@email.com"/>
    <n v="551190000001"/>
    <n v="90000"/>
    <n v="9"/>
    <s v=""/>
    <s v=""/>
    <s v=""/>
    <n v="74.369444444440887"/>
    <x v="1"/>
    <n v="45798.630555555559"/>
    <d v="2025-05-21T15:15:40"/>
    <n v="6"/>
    <n v="3"/>
    <n v="3"/>
    <s v="Preciso agendar consulta"/>
    <s v="Agendado! Terça às 10h"/>
    <x v="1"/>
    <s v="confirmation"/>
    <n v="9167"/>
    <n v="0.91669999999999996"/>
    <n v="277"/>
    <n v="280"/>
    <n v="0.15624000000000002"/>
    <n v="26"/>
    <n v="1.4508E-2"/>
    <n v="0.17074800000000001"/>
    <s v="gpt-4"/>
    <s v="whatsapp"/>
    <s v=""/>
  </r>
  <r>
    <s v="6a30677a-e372-42c6-97c1-e881d40ec9bb"/>
    <x v="2"/>
    <s v="Clínica Mente Sã"/>
    <s v="healthcare"/>
    <s v="Ana Souza"/>
    <s v="ana.souza3@email.com"/>
    <n v="551190000003"/>
    <n v="50000"/>
    <n v="5"/>
    <s v=""/>
    <s v=""/>
    <s v=""/>
    <n v="74.280555555553292"/>
    <x v="1"/>
    <n v="45798.719444444447"/>
    <d v="2025-05-21T17:20:46"/>
    <n v="3"/>
    <n v="2"/>
    <n v="1"/>
    <s v="Vocês atendem convênio?"/>
    <s v="Obrigado"/>
    <x v="3"/>
    <s v="gratitude"/>
    <n v="8800"/>
    <n v="0.88"/>
    <n v="111"/>
    <n v="109"/>
    <n v="6.0822000000000001E-2"/>
    <n v="14"/>
    <n v="7.8120000000000004E-3"/>
    <n v="6.8634000000000001E-2"/>
    <s v="gpt-4"/>
    <s v="whatsapp"/>
    <s v=""/>
  </r>
  <r>
    <s v="3fa7dbdb-a063-4878-be18-557a4c1b7a86"/>
    <x v="4"/>
    <s v="Centro Terapêutico Equilíbrio"/>
    <s v="healthcare"/>
    <s v="Ana Souza"/>
    <s v="ana.souza3@email.com"/>
    <n v="551190000003"/>
    <n v="90000"/>
    <n v="9"/>
    <s v=""/>
    <s v=""/>
    <s v=""/>
    <n v="74.247222222220444"/>
    <x v="1"/>
    <n v="45798.75277777778"/>
    <d v="2025-05-21T18:17:45"/>
    <n v="6"/>
    <n v="3"/>
    <n v="3"/>
    <s v="Preciso agendar consulta"/>
    <s v="Agendado! Terça às 10h"/>
    <x v="1"/>
    <s v="confirmation"/>
    <n v="9167"/>
    <n v="0.91669999999999996"/>
    <n v="220"/>
    <n v="253"/>
    <n v="0.14117399999999999"/>
    <n v="25"/>
    <n v="1.3950000000000001E-2"/>
    <n v="0.15512399999999998"/>
    <s v="gpt-4"/>
    <s v="whatsapp"/>
    <s v=""/>
  </r>
  <r>
    <s v="4c4e7b10-bd95-4a85-81f1-70e839ae3a69"/>
    <x v="0"/>
    <s v="Studio Glamour Rio"/>
    <s v="beauty"/>
    <s v="Carlos Rodrigues"/>
    <s v="carlos.rodrigues4@email.com"/>
    <n v="551190000004"/>
    <n v="50000"/>
    <n v="5"/>
    <s v=""/>
    <s v=""/>
    <s v=""/>
    <n v="74.23750000000291"/>
    <x v="1"/>
    <n v="45798.762499999997"/>
    <d v="2025-05-21T18:23:39"/>
    <n v="3"/>
    <n v="2"/>
    <n v="1"/>
    <s v="Quanto custa limpeza de pele?"/>
    <s v="Obrigada pela informação"/>
    <x v="2"/>
    <s v="gratitude"/>
    <n v="9250"/>
    <n v="0.92500000000000004"/>
    <n v="100"/>
    <n v="212"/>
    <n v="0.118296"/>
    <n v="16"/>
    <n v="8.9280000000000002E-3"/>
    <n v="0.127224"/>
    <s v="gpt-4"/>
    <s v="whatsapp"/>
    <s v=""/>
  </r>
  <r>
    <s v="2734e98b-e751-47d2-84e6-91820745e31a"/>
    <x v="0"/>
    <s v="Studio Glamour Rio"/>
    <s v="beauty"/>
    <s v="Maria Santos"/>
    <s v="maria.santos1@email.com"/>
    <n v="551190000001"/>
    <n v="90000"/>
    <n v="9"/>
    <s v=""/>
    <s v=""/>
    <s v=""/>
    <n v="74.205555555556202"/>
    <x v="1"/>
    <n v="45798.794444444444"/>
    <d v="2025-05-21T19:18:39"/>
    <n v="6"/>
    <n v="3"/>
    <n v="3"/>
    <s v="Oi! Quero agendar corte de cabelo"/>
    <s v="Agendado com sucesso!"/>
    <x v="1"/>
    <s v="confirmation"/>
    <n v="9200"/>
    <n v="0.92"/>
    <n v="219"/>
    <n v="194"/>
    <n v="0.108252"/>
    <n v="15"/>
    <n v="8.3700000000000007E-3"/>
    <n v="0.116622"/>
    <s v="gpt-4"/>
    <s v="whatsapp"/>
    <s v=""/>
  </r>
  <r>
    <s v="6362ee50-0aa0-44b7-9d05-e4691a212e44"/>
    <x v="0"/>
    <s v="Studio Glamour Rio"/>
    <s v="beauty"/>
    <s v="Pedro Oliveira"/>
    <s v="pedro.oliveira2@email.com"/>
    <n v="551190000002"/>
    <n v="60000"/>
    <n v="6"/>
    <s v=""/>
    <s v=""/>
    <s v=""/>
    <n v="74.200694444443798"/>
    <x v="1"/>
    <n v="45798.799305555556"/>
    <d v="2025-05-21T19:18:59"/>
    <n v="4"/>
    <n v="2"/>
    <n v="2"/>
    <s v="Preciso cancelar meu agendamento"/>
    <s v="Cancelado com sucesso!"/>
    <x v="0"/>
    <s v="confirmation"/>
    <n v="9400"/>
    <n v="0.94"/>
    <n v="182"/>
    <n v="200"/>
    <n v="0.1116"/>
    <n v="19"/>
    <n v="1.0602E-2"/>
    <n v="0.12220200000000001"/>
    <s v="gpt-4"/>
    <s v="whatsapp"/>
    <s v=""/>
  </r>
  <r>
    <s v="853d1835-1299-422e-b389-5c7ddb33b544"/>
    <x v="1"/>
    <s v="Charme Total BH"/>
    <s v="beauty"/>
    <s v="Ana Souza"/>
    <s v="ana.souza3@email.com"/>
    <n v="551190000003"/>
    <n v="60000"/>
    <n v="6"/>
    <s v=""/>
    <s v=""/>
    <s v=""/>
    <n v="73.647222222221899"/>
    <x v="1"/>
    <n v="45799.352777777778"/>
    <d v="2025-05-22T08:33:07"/>
    <n v="4"/>
    <n v="2"/>
    <n v="2"/>
    <s v="Preciso cancelar meu agendamento"/>
    <s v="Cancelado com sucesso!"/>
    <x v="0"/>
    <s v="confirmation"/>
    <n v="9400"/>
    <n v="0.94"/>
    <n v="125"/>
    <n v="317"/>
    <n v="0.17688599999999999"/>
    <n v="18"/>
    <n v="1.0043999999999999E-2"/>
    <n v="0.18692999999999999"/>
    <s v="gpt-4"/>
    <s v="whatsapp"/>
    <s v=""/>
  </r>
  <r>
    <s v="844827b5-3862-4435-ac2d-fab14ff0ffaf"/>
    <x v="1"/>
    <s v="Charme Total BH"/>
    <s v="beauty"/>
    <s v="João Silva"/>
    <s v="joão.silva0@email.com"/>
    <n v="551190000000"/>
    <n v="60000"/>
    <n v="6"/>
    <s v=""/>
    <s v=""/>
    <s v=""/>
    <n v="73.636805555557657"/>
    <x v="1"/>
    <n v="45799.363194444442"/>
    <d v="2025-05-22T08:48:58"/>
    <n v="4"/>
    <n v="2"/>
    <n v="2"/>
    <s v="Preciso cancelar meu agendamento"/>
    <s v="Sim, confirmo"/>
    <x v="0"/>
    <s v="confirmation"/>
    <n v="9400"/>
    <n v="0.94"/>
    <n v="189"/>
    <n v="208"/>
    <n v="0.116064"/>
    <n v="25"/>
    <n v="1.3950000000000001E-2"/>
    <n v="0.13001399999999999"/>
    <s v="gpt-4"/>
    <s v="whatsapp"/>
    <s v=""/>
  </r>
  <r>
    <s v="12967229-beab-42dd-b2aa-1c732638dbff"/>
    <x v="0"/>
    <s v="Studio Glamour Rio"/>
    <s v="beauty"/>
    <s v="Ana Souza"/>
    <s v="ana.souza3@email.com"/>
    <n v="551190000003"/>
    <n v="90000"/>
    <n v="9"/>
    <s v=""/>
    <s v=""/>
    <s v=""/>
    <n v="73.610416666670062"/>
    <x v="1"/>
    <n v="45799.38958333333"/>
    <d v="2025-05-22T09:34:17"/>
    <n v="6"/>
    <n v="3"/>
    <n v="3"/>
    <s v="Oi! Quero agendar corte de cabelo"/>
    <s v="Agendado com sucesso!"/>
    <x v="1"/>
    <s v="confirmation"/>
    <n v="9200"/>
    <n v="0.92"/>
    <n v="253"/>
    <n v="347"/>
    <n v="0.19362600000000002"/>
    <n v="30"/>
    <n v="1.6740000000000001E-2"/>
    <n v="0.21036600000000003"/>
    <s v="gpt-4"/>
    <s v="whatsapp"/>
    <s v=""/>
  </r>
  <r>
    <s v="2b36b118-01f2-457d-ae80-b33465ce368a"/>
    <x v="1"/>
    <s v="Charme Total BH"/>
    <s v="beauty"/>
    <s v="Pedro Oliveira"/>
    <s v="pedro.oliveira2@email.com"/>
    <n v="551190000002"/>
    <n v="90000"/>
    <n v="9"/>
    <s v=""/>
    <s v=""/>
    <s v=""/>
    <n v="73.600694444445253"/>
    <x v="1"/>
    <n v="45799.399305555555"/>
    <d v="2025-05-22T09:45:33"/>
    <n v="6"/>
    <n v="3"/>
    <n v="3"/>
    <s v="Oi! Quero agendar corte de cabelo"/>
    <s v="Agendado com sucesso!"/>
    <x v="1"/>
    <s v="confirmation"/>
    <n v="9200"/>
    <n v="0.92"/>
    <n v="298"/>
    <n v="354"/>
    <n v="0.19753200000000001"/>
    <n v="23"/>
    <n v="1.2834E-2"/>
    <n v="0.21036600000000003"/>
    <s v="gpt-4"/>
    <s v="whatsapp"/>
    <s v=""/>
  </r>
  <r>
    <s v="a643eb80-8ca7-4581-8bdf-f5a1c232b204"/>
    <x v="3"/>
    <s v="Bella Vista Spa &amp; Salon"/>
    <s v="beauty"/>
    <s v="João Silva"/>
    <s v="joão.silva0@email.com"/>
    <n v="551190000000"/>
    <n v="50000"/>
    <n v="5"/>
    <s v=""/>
    <s v=""/>
    <s v=""/>
    <n v="73.524305555554747"/>
    <x v="1"/>
    <n v="45799.475694444445"/>
    <d v="2025-05-22T11:29:12"/>
    <n v="3"/>
    <n v="2"/>
    <n v="1"/>
    <s v="Quanto custa limpeza de pele?"/>
    <s v="Obrigada pela informação"/>
    <x v="2"/>
    <s v="gratitude"/>
    <n v="9250"/>
    <n v="0.92500000000000004"/>
    <n v="150"/>
    <n v="55"/>
    <n v="3.0689999999999999E-2"/>
    <n v="9"/>
    <n v="5.0219999999999996E-3"/>
    <n v="3.5712000000000001E-2"/>
    <s v="gpt-4"/>
    <s v="whatsapp"/>
    <s v=""/>
  </r>
  <r>
    <s v="3b14b0f5-809a-4ce9-b42d-75c571ff5211"/>
    <x v="1"/>
    <s v="Charme Total BH"/>
    <s v="beauty"/>
    <s v="João Silva"/>
    <s v="joão.silva0@email.com"/>
    <n v="551190000000"/>
    <n v="90000"/>
    <n v="9"/>
    <s v=""/>
    <s v=""/>
    <s v=""/>
    <n v="73.508333333331393"/>
    <x v="1"/>
    <n v="45799.491666666669"/>
    <d v="2025-05-22T11:55:15"/>
    <n v="6"/>
    <n v="3"/>
    <n v="3"/>
    <s v="Oi! Quero agendar corte de cabelo"/>
    <s v="Agendado com sucesso!"/>
    <x v="1"/>
    <s v="confirmation"/>
    <n v="9200"/>
    <n v="0.92"/>
    <n v="249"/>
    <n v="267"/>
    <n v="0.14898600000000001"/>
    <n v="28"/>
    <n v="1.5624000000000001E-2"/>
    <n v="0.16461000000000001"/>
    <s v="gpt-4"/>
    <s v="whatsapp"/>
    <s v=""/>
  </r>
  <r>
    <s v="0091c6c9-4fc7-41a9-b0ba-3a36dc2dafd8"/>
    <x v="0"/>
    <s v="Studio Glamour Rio"/>
    <s v="beauty"/>
    <s v="João Silva"/>
    <s v="joão.silva0@email.com"/>
    <n v="551190000000"/>
    <n v="90000"/>
    <n v="9"/>
    <s v=""/>
    <s v=""/>
    <s v=""/>
    <n v="73.415972222224809"/>
    <x v="1"/>
    <n v="45799.584027777775"/>
    <d v="2025-05-22T14:11:31"/>
    <n v="6"/>
    <n v="3"/>
    <n v="3"/>
    <s v="Oi! Quero agendar corte de cabelo"/>
    <s v="Confirmo!"/>
    <x v="1"/>
    <s v="confirmation"/>
    <n v="9200"/>
    <n v="0.92"/>
    <n v="266"/>
    <n v="237"/>
    <n v="0.132246"/>
    <n v="36"/>
    <n v="2.0087999999999998E-2"/>
    <n v="0.152334"/>
    <s v="gpt-4"/>
    <s v="whatsapp"/>
    <s v=""/>
  </r>
  <r>
    <s v="af2ca911-cb68-445d-a369-5f2832ebc81e"/>
    <x v="2"/>
    <s v="Clínica Mente Sã"/>
    <s v="healthcare"/>
    <s v="Carlos Rodrigues"/>
    <s v="carlos.rodrigues4@email.com"/>
    <n v="551190000004"/>
    <n v="50000"/>
    <n v="5"/>
    <s v=""/>
    <s v=""/>
    <s v=""/>
    <n v="73.370833333334303"/>
    <x v="1"/>
    <n v="45799.629166666666"/>
    <d v="2025-05-22T15:09:00"/>
    <n v="3"/>
    <n v="2"/>
    <n v="1"/>
    <s v="Vocês atendem convênio?"/>
    <s v="Obrigado"/>
    <x v="3"/>
    <s v="gratitude"/>
    <n v="8800"/>
    <n v="0.88"/>
    <n v="150"/>
    <n v="70"/>
    <n v="3.9060000000000004E-2"/>
    <n v="12"/>
    <n v="6.6959999999999997E-3"/>
    <n v="4.5756000000000005E-2"/>
    <s v="gpt-4"/>
    <s v="whatsapp"/>
    <s v=""/>
  </r>
  <r>
    <s v="7e688b11-6ef0-436e-904a-fdb7248d5ea0"/>
    <x v="3"/>
    <s v="Bella Vista Spa &amp; Salon"/>
    <s v="beauty"/>
    <s v="Ana Souza"/>
    <s v="ana.souza3@email.com"/>
    <n v="551190000003"/>
    <n v="90000"/>
    <n v="9"/>
    <s v=""/>
    <s v=""/>
    <s v=""/>
    <n v="73.303472222221899"/>
    <x v="1"/>
    <n v="45799.696527777778"/>
    <d v="2025-05-22T16:54:19"/>
    <n v="6"/>
    <n v="3"/>
    <n v="3"/>
    <s v="Oi! Quero agendar corte de cabelo"/>
    <s v="Confirmo!"/>
    <x v="1"/>
    <s v="confirmation"/>
    <n v="9200"/>
    <n v="0.92"/>
    <n v="255"/>
    <n v="251"/>
    <n v="0.14005800000000002"/>
    <n v="25"/>
    <n v="1.3950000000000001E-2"/>
    <n v="0.15400800000000001"/>
    <s v="gpt-4"/>
    <s v="whatsapp"/>
    <s v=""/>
  </r>
  <r>
    <s v="f43a89e5-924c-480b-817e-da2a6d4cc7e3"/>
    <x v="1"/>
    <s v="Charme Total BH"/>
    <s v="beauty"/>
    <s v="João Silva"/>
    <s v="joão.silva0@email.com"/>
    <n v="551190000000"/>
    <n v="90000"/>
    <n v="9"/>
    <s v=""/>
    <s v=""/>
    <s v=""/>
    <n v="73.28125"/>
    <x v="1"/>
    <n v="45799.71875"/>
    <d v="2025-05-22T17:22:52"/>
    <n v="6"/>
    <n v="3"/>
    <n v="3"/>
    <s v="Oi! Quero agendar corte de cabelo"/>
    <s v="Perfeito! Quinta às 15h. Confirma?"/>
    <x v="1"/>
    <s v="confirmation"/>
    <n v="9200"/>
    <n v="0.92"/>
    <n v="210"/>
    <n v="211"/>
    <n v="0.11773800000000001"/>
    <n v="25"/>
    <n v="1.3950000000000001E-2"/>
    <n v="0.131688"/>
    <s v="gpt-4"/>
    <s v="whatsapp"/>
    <s v=""/>
  </r>
  <r>
    <s v="0274417b-a152-49b5-97a5-52f5ce991fb8"/>
    <x v="4"/>
    <s v="Centro Terapêutico Equilíbrio"/>
    <s v="healthcare"/>
    <s v="Pedro Oliveira"/>
    <s v="pedro.oliveira2@email.com"/>
    <n v="551190000002"/>
    <n v="50000"/>
    <n v="5"/>
    <s v=""/>
    <s v=""/>
    <s v=""/>
    <n v="73.214583333334303"/>
    <x v="1"/>
    <n v="45799.785416666666"/>
    <d v="2025-05-22T18:56:14"/>
    <n v="3"/>
    <n v="2"/>
    <n v="1"/>
    <s v="Vocês atendem convênio?"/>
    <s v="Obrigado"/>
    <x v="3"/>
    <s v="gratitude"/>
    <n v="8800"/>
    <n v="0.88"/>
    <n v="108"/>
    <n v="240"/>
    <n v="0.13392000000000001"/>
    <n v="16"/>
    <n v="8.9280000000000002E-3"/>
    <n v="0.142848"/>
    <s v="gpt-4"/>
    <s v="whatsapp"/>
    <s v=""/>
  </r>
  <r>
    <s v="cdae79cd-fa55-4e46-beb7-4945027b260c"/>
    <x v="4"/>
    <s v="Centro Terapêutico Equilíbrio"/>
    <s v="healthcare"/>
    <s v="João Silva"/>
    <s v="joão.silva0@email.com"/>
    <n v="551190000000"/>
    <n v="50000"/>
    <n v="5"/>
    <s v=""/>
    <s v=""/>
    <s v=""/>
    <n v="72.663888888891961"/>
    <x v="1"/>
    <n v="45800.336111111108"/>
    <d v="2025-05-23T08:08:57"/>
    <n v="3"/>
    <n v="2"/>
    <n v="1"/>
    <s v="Vocês atendem convênio?"/>
    <s v="Obrigado"/>
    <x v="3"/>
    <s v="gratitude"/>
    <n v="8800"/>
    <n v="0.88"/>
    <n v="131"/>
    <n v="79"/>
    <n v="4.4082000000000003E-2"/>
    <n v="11"/>
    <n v="6.1380000000000002E-3"/>
    <n v="5.0220000000000001E-2"/>
    <s v="gpt-4"/>
    <s v="whatsapp"/>
    <s v=""/>
  </r>
  <r>
    <s v="3775a3f7-ef74-4b1f-b285-a9a39ef01244"/>
    <x v="0"/>
    <s v="Studio Glamour Rio"/>
    <s v="beauty"/>
    <s v="Ana Souza"/>
    <s v="ana.souza3@email.com"/>
    <n v="551190000003"/>
    <n v="60000"/>
    <n v="6"/>
    <s v=""/>
    <s v=""/>
    <s v=""/>
    <n v="72.625694444446708"/>
    <x v="1"/>
    <n v="45800.374305555553"/>
    <d v="2025-05-23T09:04:46"/>
    <n v="4"/>
    <n v="2"/>
    <n v="2"/>
    <s v="Preciso cancelar meu agendamento"/>
    <s v="Cancelado com sucesso!"/>
    <x v="0"/>
    <s v="confirmation"/>
    <n v="9400"/>
    <n v="0.94"/>
    <n v="107"/>
    <n v="315"/>
    <n v="0.17577000000000001"/>
    <n v="20"/>
    <n v="1.116E-2"/>
    <n v="0.18693000000000001"/>
    <s v="gpt-4"/>
    <s v="whatsapp"/>
    <s v=""/>
  </r>
  <r>
    <s v="b0d7db56-acd8-479d-ae14-7b5f17d324ab"/>
    <x v="2"/>
    <s v="Clínica Mente Sã"/>
    <s v="healthcare"/>
    <s v="Maria Santos"/>
    <s v="maria.santos1@email.com"/>
    <n v="551190000001"/>
    <n v="50000"/>
    <n v="5"/>
    <s v=""/>
    <s v=""/>
    <s v=""/>
    <n v="72.559027777781012"/>
    <x v="1"/>
    <n v="45800.440972222219"/>
    <d v="2025-05-23T10:40:35"/>
    <n v="3"/>
    <n v="2"/>
    <n v="1"/>
    <s v="Vocês atendem convênio?"/>
    <s v="Obrigado"/>
    <x v="3"/>
    <s v="gratitude"/>
    <n v="8800"/>
    <n v="0.88"/>
    <n v="135"/>
    <n v="207"/>
    <n v="0.115506"/>
    <n v="16"/>
    <n v="8.9280000000000002E-3"/>
    <n v="0.124434"/>
    <s v="gpt-4"/>
    <s v="whatsapp"/>
    <s v=""/>
  </r>
  <r>
    <s v="4a79e2be-2712-4453-96ed-664e607978ab"/>
    <x v="3"/>
    <s v="Bella Vista Spa &amp; Salon"/>
    <s v="beauty"/>
    <s v="Maria Santos"/>
    <s v="maria.santos1@email.com"/>
    <n v="551190000001"/>
    <n v="60000"/>
    <n v="6"/>
    <s v=""/>
    <s v=""/>
    <s v=""/>
    <n v="72.549305555556202"/>
    <x v="1"/>
    <n v="45800.450694444444"/>
    <d v="2025-05-23T10:53:24"/>
    <n v="4"/>
    <n v="2"/>
    <n v="2"/>
    <s v="Preciso cancelar meu agendamento"/>
    <s v="Cancelado com sucesso!"/>
    <x v="0"/>
    <s v="confirmation"/>
    <n v="9400"/>
    <n v="0.94"/>
    <n v="219"/>
    <n v="110"/>
    <n v="6.1379999999999997E-2"/>
    <n v="17"/>
    <n v="9.4859999999999996E-3"/>
    <n v="7.0865999999999998E-2"/>
    <s v="gpt-4"/>
    <s v="whatsapp"/>
    <s v=""/>
  </r>
  <r>
    <s v="0a66a3d3-cdcc-4110-88e9-aa648560ae2e"/>
    <x v="2"/>
    <s v="Clínica Mente Sã"/>
    <s v="healthcare"/>
    <s v="Ana Souza"/>
    <s v="ana.souza3@email.com"/>
    <n v="551190000003"/>
    <n v="50000"/>
    <n v="5"/>
    <s v=""/>
    <s v=""/>
    <s v=""/>
    <n v="72.535416666665697"/>
    <x v="1"/>
    <n v="45800.464583333334"/>
    <d v="2025-05-23T11:11:57"/>
    <n v="3"/>
    <n v="2"/>
    <n v="1"/>
    <s v="Vocês atendem convênio?"/>
    <s v="Obrigado"/>
    <x v="3"/>
    <s v="gratitude"/>
    <n v="8800"/>
    <n v="0.88"/>
    <n v="136"/>
    <n v="155"/>
    <n v="8.6489999999999997E-2"/>
    <n v="20"/>
    <n v="1.116E-2"/>
    <n v="9.7650000000000001E-2"/>
    <s v="gpt-4"/>
    <s v="whatsapp"/>
    <s v=""/>
  </r>
  <r>
    <s v="4ca82895-c570-4824-b6ef-7360b9cfb60b"/>
    <x v="3"/>
    <s v="Bella Vista Spa &amp; Salon"/>
    <s v="beauty"/>
    <s v="Ana Souza"/>
    <s v="ana.souza3@email.com"/>
    <n v="551190000003"/>
    <n v="50000"/>
    <n v="5"/>
    <s v=""/>
    <s v=""/>
    <s v=""/>
    <n v="72.51875000000291"/>
    <x v="1"/>
    <n v="45800.481249999997"/>
    <d v="2025-05-23T11:37:53"/>
    <n v="3"/>
    <n v="2"/>
    <n v="1"/>
    <s v="Quanto custa limpeza de pele?"/>
    <s v="Obrigada pela informação"/>
    <x v="2"/>
    <s v="gratitude"/>
    <n v="9250"/>
    <n v="0.92500000000000004"/>
    <n v="117"/>
    <n v="279"/>
    <n v="0.15568200000000001"/>
    <n v="23"/>
    <n v="1.2834E-2"/>
    <n v="0.16851600000000003"/>
    <s v="gpt-4"/>
    <s v="whatsapp"/>
    <s v=""/>
  </r>
  <r>
    <s v="467f7e33-dcee-4d3a-b811-57e3316d2eda"/>
    <x v="0"/>
    <s v="Studio Glamour Rio"/>
    <s v="beauty"/>
    <s v="Ana Souza"/>
    <s v="ana.souza3@email.com"/>
    <n v="551190000003"/>
    <n v="60000"/>
    <n v="6"/>
    <s v=""/>
    <s v=""/>
    <s v=""/>
    <n v="72.393055555556202"/>
    <x v="1"/>
    <n v="45800.606944444444"/>
    <d v="2025-05-23T14:38:04"/>
    <n v="4"/>
    <n v="2"/>
    <n v="2"/>
    <s v="Preciso cancelar meu agendamento"/>
    <s v="Cancelado com sucesso!"/>
    <x v="0"/>
    <s v="confirmation"/>
    <n v="9400"/>
    <n v="0.94"/>
    <n v="167"/>
    <n v="217"/>
    <n v="0.121086"/>
    <n v="21"/>
    <n v="1.1717999999999999E-2"/>
    <n v="0.13280400000000001"/>
    <s v="gpt-4"/>
    <s v="whatsapp"/>
    <s v=""/>
  </r>
  <r>
    <s v="37f17271-562b-4e4b-be68-b2e2f5b9d387"/>
    <x v="1"/>
    <s v="Charme Total BH"/>
    <s v="beauty"/>
    <s v="Maria Santos"/>
    <s v="maria.santos1@email.com"/>
    <n v="551190000001"/>
    <n v="50000"/>
    <n v="5"/>
    <s v=""/>
    <s v=""/>
    <s v=""/>
    <n v="72.381944444445253"/>
    <x v="1"/>
    <n v="45800.618055555555"/>
    <d v="2025-05-23T14:54:30"/>
    <n v="3"/>
    <n v="2"/>
    <n v="1"/>
    <s v="Quanto custa limpeza de pele?"/>
    <s v="Obrigada pela informação"/>
    <x v="2"/>
    <s v="gratitude"/>
    <n v="9250"/>
    <n v="0.92500000000000004"/>
    <n v="103"/>
    <n v="185"/>
    <n v="0.10323"/>
    <n v="18"/>
    <n v="1.0043999999999999E-2"/>
    <n v="0.113274"/>
    <s v="gpt-4"/>
    <s v="whatsapp"/>
    <s v=""/>
  </r>
  <r>
    <s v="b19edf9d-80f1-4f01-b27b-6a97660f6d2a"/>
    <x v="0"/>
    <s v="Studio Glamour Rio"/>
    <s v="beauty"/>
    <s v="Pedro Oliveira"/>
    <s v="pedro.oliveira2@email.com"/>
    <n v="551190000002"/>
    <n v="90000"/>
    <n v="9"/>
    <s v=""/>
    <s v=""/>
    <s v=""/>
    <n v="72.352777777778101"/>
    <x v="1"/>
    <n v="45800.647222222222"/>
    <d v="2025-05-23T15:42:58"/>
    <n v="6"/>
    <n v="3"/>
    <n v="3"/>
    <s v="Oi! Quero agendar corte de cabelo"/>
    <s v="Agendado com sucesso!"/>
    <x v="1"/>
    <s v="confirmation"/>
    <n v="9200"/>
    <n v="0.92"/>
    <n v="254"/>
    <n v="301"/>
    <n v="0.167958"/>
    <n v="32"/>
    <n v="1.7856E-2"/>
    <n v="0.18581400000000001"/>
    <s v="gpt-4"/>
    <s v="whatsapp"/>
    <s v=""/>
  </r>
  <r>
    <s v="b88a3bda-9238-4454-a60c-c50fe3c089bd"/>
    <x v="1"/>
    <s v="Charme Total BH"/>
    <s v="beauty"/>
    <s v="Pedro Oliveira"/>
    <s v="pedro.oliveira2@email.com"/>
    <n v="551190000002"/>
    <n v="60000"/>
    <n v="6"/>
    <s v=""/>
    <s v=""/>
    <s v=""/>
    <n v="72.316666666665697"/>
    <x v="1"/>
    <n v="45800.683333333334"/>
    <d v="2025-05-23T16:30:59"/>
    <n v="4"/>
    <n v="2"/>
    <n v="2"/>
    <s v="Preciso cancelar meu agendamento"/>
    <s v="Cancelado com sucesso!"/>
    <x v="0"/>
    <s v="confirmation"/>
    <n v="9400"/>
    <n v="0.94"/>
    <n v="147"/>
    <n v="219"/>
    <n v="0.12220199999999999"/>
    <n v="16"/>
    <n v="8.9280000000000002E-3"/>
    <n v="0.13113"/>
    <s v="gpt-4"/>
    <s v="whatsapp"/>
    <s v=""/>
  </r>
  <r>
    <s v="376f4589-6976-4e49-b41d-84a6bc83f278"/>
    <x v="2"/>
    <s v="Clínica Mente Sã"/>
    <s v="healthcare"/>
    <s v="Carlos Rodrigues"/>
    <s v="carlos.rodrigues4@email.com"/>
    <n v="551190000004"/>
    <n v="50000"/>
    <n v="5"/>
    <s v=""/>
    <s v=""/>
    <s v=""/>
    <n v="72.280555555553292"/>
    <x v="1"/>
    <n v="45800.719444444447"/>
    <d v="2025-05-23T17:18:59"/>
    <n v="3"/>
    <n v="2"/>
    <n v="1"/>
    <s v="Vocês atendem convênio?"/>
    <s v="Obrigado"/>
    <x v="3"/>
    <s v="gratitude"/>
    <n v="8800"/>
    <n v="0.88"/>
    <n v="129"/>
    <n v="103"/>
    <n v="5.7474000000000004E-2"/>
    <n v="7"/>
    <n v="3.9060000000000002E-3"/>
    <n v="6.1380000000000004E-2"/>
    <s v="gpt-4"/>
    <s v="whatsapp"/>
    <s v=""/>
  </r>
  <r>
    <s v="5ba280a3-67c7-4baa-83a2-8d4aa008211a"/>
    <x v="0"/>
    <s v="Studio Glamour Rio"/>
    <s v="beauty"/>
    <s v="Carlos Rodrigues"/>
    <s v="carlos.rodrigues4@email.com"/>
    <n v="551190000004"/>
    <n v="50000"/>
    <n v="5"/>
    <s v=""/>
    <s v=""/>
    <s v=""/>
    <n v="72.244444444440887"/>
    <x v="1"/>
    <n v="45800.755555555559"/>
    <d v="2025-05-23T18:12:06"/>
    <n v="3"/>
    <n v="2"/>
    <n v="1"/>
    <s v="Quanto custa limpeza de pele?"/>
    <s v="Obrigada pela informação"/>
    <x v="2"/>
    <s v="gratitude"/>
    <n v="9250"/>
    <n v="0.92500000000000004"/>
    <n v="133"/>
    <n v="165"/>
    <n v="9.2069999999999999E-2"/>
    <n v="14"/>
    <n v="7.8120000000000004E-3"/>
    <n v="9.9881999999999999E-2"/>
    <s v="gpt-4"/>
    <s v="whatsapp"/>
    <s v=""/>
  </r>
  <r>
    <s v="3319afc3-a46d-4220-a4c1-158f2d5da31c"/>
    <x v="1"/>
    <s v="Charme Total BH"/>
    <s v="beauty"/>
    <s v="João Silva"/>
    <s v="joão.silva0@email.com"/>
    <n v="551190000000"/>
    <n v="50000"/>
    <n v="5"/>
    <s v=""/>
    <s v=""/>
    <s v=""/>
    <n v="72.190277777779556"/>
    <x v="1"/>
    <n v="45800.80972222222"/>
    <d v="2025-05-23T19:29:52"/>
    <n v="3"/>
    <n v="2"/>
    <n v="1"/>
    <s v="Quanto custa limpeza de pele?"/>
    <s v="Obrigada pela informação"/>
    <x v="2"/>
    <s v="gratitude"/>
    <n v="9250"/>
    <n v="0.92500000000000004"/>
    <n v="81"/>
    <n v="113"/>
    <n v="6.3053999999999999E-2"/>
    <n v="9"/>
    <n v="5.0219999999999996E-3"/>
    <n v="6.8075999999999998E-2"/>
    <s v="gpt-4"/>
    <s v="whatsapp"/>
    <s v=""/>
  </r>
  <r>
    <s v="befee7a4-6723-4ea4-9ef9-f327ce830b41"/>
    <x v="4"/>
    <s v="Centro Terapêutico Equilíbrio"/>
    <s v="healthcare"/>
    <s v="João Silva"/>
    <s v="joão.silva0@email.com"/>
    <n v="551190000000"/>
    <n v="50000"/>
    <n v="5"/>
    <s v=""/>
    <s v=""/>
    <s v=""/>
    <n v="72.184027777781012"/>
    <x v="1"/>
    <n v="45800.815972222219"/>
    <d v="2025-05-23T19:40:21"/>
    <n v="3"/>
    <n v="2"/>
    <n v="1"/>
    <s v="Vocês atendem convênio?"/>
    <s v="Obrigado"/>
    <x v="3"/>
    <s v="gratitude"/>
    <n v="8800"/>
    <n v="0.88"/>
    <n v="151"/>
    <n v="122"/>
    <n v="6.8076000000000012E-2"/>
    <n v="13"/>
    <n v="7.254E-3"/>
    <n v="7.5330000000000008E-2"/>
    <s v="gpt-4"/>
    <s v="whatsapp"/>
    <s v=""/>
  </r>
  <r>
    <s v="a4999b3d-7c61-41a8-bb35-a0624d264531"/>
    <x v="0"/>
    <s v="Studio Glamour Rio"/>
    <s v="beauty"/>
    <s v="Maria Santos"/>
    <s v="maria.santos1@email.com"/>
    <n v="551190000001"/>
    <n v="90000"/>
    <n v="9"/>
    <s v=""/>
    <s v=""/>
    <s v=""/>
    <n v="71.661111111112405"/>
    <x v="1"/>
    <n v="45801.338888888888"/>
    <d v="2025-05-24T08:19:19"/>
    <n v="6"/>
    <n v="3"/>
    <n v="3"/>
    <s v="Oi! Quero agendar corte de cabelo"/>
    <s v="Agendado com sucesso!"/>
    <x v="1"/>
    <s v="confirmation"/>
    <n v="9200"/>
    <n v="0.92"/>
    <n v="240"/>
    <n v="240"/>
    <n v="0.13392000000000001"/>
    <n v="17"/>
    <n v="9.4859999999999996E-3"/>
    <n v="0.14340600000000001"/>
    <s v="gpt-4"/>
    <s v="whatsapp"/>
    <s v=""/>
  </r>
  <r>
    <s v="7e9406ea-0338-477e-ac49-85b3595794be"/>
    <x v="1"/>
    <s v="Charme Total BH"/>
    <s v="beauty"/>
    <s v="João Silva"/>
    <s v="joão.silva0@email.com"/>
    <n v="551190000000"/>
    <n v="90000"/>
    <n v="9"/>
    <s v=""/>
    <s v=""/>
    <s v=""/>
    <n v="71.632638888891961"/>
    <x v="1"/>
    <n v="45801.367361111108"/>
    <d v="2025-05-24T08:59:52"/>
    <n v="6"/>
    <n v="3"/>
    <n v="3"/>
    <s v="Oi! Quero agendar corte de cabelo"/>
    <s v="Agendado com sucesso!"/>
    <x v="1"/>
    <s v="date_preference"/>
    <n v="9200"/>
    <n v="0.92"/>
    <n v="145"/>
    <n v="346"/>
    <n v="0.19306799999999999"/>
    <n v="40"/>
    <n v="2.232E-2"/>
    <n v="0.215388"/>
    <s v="gpt-4"/>
    <s v="whatsapp"/>
    <s v=""/>
  </r>
  <r>
    <s v="1366fd94-e12f-4bc7-ab28-90e0aa4710c2"/>
    <x v="2"/>
    <s v="Clínica Mente Sã"/>
    <s v="healthcare"/>
    <s v="Carlos Rodrigues"/>
    <s v="carlos.rodrigues4@email.com"/>
    <n v="551190000004"/>
    <n v="50000"/>
    <n v="5"/>
    <s v=""/>
    <s v=""/>
    <s v=""/>
    <n v="71.631249999998545"/>
    <x v="1"/>
    <n v="45801.368750000001"/>
    <d v="2025-05-24T08:56:57"/>
    <n v="3"/>
    <n v="2"/>
    <n v="1"/>
    <s v="Vocês atendem convênio?"/>
    <s v="Obrigado"/>
    <x v="3"/>
    <s v="gratitude"/>
    <n v="8800"/>
    <n v="0.88"/>
    <n v="128"/>
    <n v="191"/>
    <n v="0.10657799999999999"/>
    <n v="26"/>
    <n v="1.4508E-2"/>
    <n v="0.121086"/>
    <s v="gpt-4"/>
    <s v="whatsapp"/>
    <s v=""/>
  </r>
  <r>
    <s v="ea332d69-6ab6-46a7-a872-e093d27a0346"/>
    <x v="0"/>
    <s v="Studio Glamour Rio"/>
    <s v="beauty"/>
    <s v="Carlos Rodrigues"/>
    <s v="carlos.rodrigues4@email.com"/>
    <n v="551190000004"/>
    <n v="50000"/>
    <n v="5"/>
    <s v=""/>
    <s v=""/>
    <s v=""/>
    <n v="71.584722222221899"/>
    <x v="1"/>
    <n v="45801.415277777778"/>
    <d v="2025-05-24T10:03:38"/>
    <n v="3"/>
    <n v="2"/>
    <n v="1"/>
    <s v="Quanto custa limpeza de pele?"/>
    <s v="Obrigada pela informação"/>
    <x v="2"/>
    <s v="gratitude"/>
    <n v="9250"/>
    <n v="0.92500000000000004"/>
    <n v="93"/>
    <n v="110"/>
    <n v="6.1379999999999997E-2"/>
    <n v="22"/>
    <n v="1.2276E-2"/>
    <n v="7.3655999999999999E-2"/>
    <s v="gpt-4"/>
    <s v="whatsapp"/>
    <s v=""/>
  </r>
  <r>
    <s v="ec8ffed8-87f9-44a7-a91c-b8b6f907ed7f"/>
    <x v="4"/>
    <s v="Centro Terapêutico Equilíbrio"/>
    <s v="healthcare"/>
    <s v="Ana Souza"/>
    <s v="ana.souza3@email.com"/>
    <n v="551190000003"/>
    <n v="50000"/>
    <n v="5"/>
    <s v=""/>
    <s v=""/>
    <s v=""/>
    <n v="71.54374999999709"/>
    <x v="1"/>
    <n v="45801.456250000003"/>
    <d v="2025-05-24T11:02:22"/>
    <n v="3"/>
    <n v="2"/>
    <n v="1"/>
    <s v="Vocês atendem convênio?"/>
    <s v="Obrigado"/>
    <x v="3"/>
    <s v="gratitude"/>
    <n v="8800"/>
    <n v="0.88"/>
    <n v="107"/>
    <n v="99"/>
    <n v="5.5242000000000006E-2"/>
    <n v="21"/>
    <n v="1.1717999999999999E-2"/>
    <n v="6.6960000000000006E-2"/>
    <s v="gpt-4"/>
    <s v="whatsapp"/>
    <s v=""/>
  </r>
  <r>
    <s v="a850fd12-e4dc-406a-9557-49ba9aecf90e"/>
    <x v="3"/>
    <s v="Bella Vista Spa &amp; Salon"/>
    <s v="beauty"/>
    <s v="Ana Souza"/>
    <s v="ana.souza3@email.com"/>
    <n v="551190000003"/>
    <n v="60000"/>
    <n v="6"/>
    <s v=""/>
    <s v=""/>
    <s v=""/>
    <n v="71.538194444445253"/>
    <x v="1"/>
    <n v="45801.461805555555"/>
    <d v="2025-05-24T11:09:02"/>
    <n v="4"/>
    <n v="2"/>
    <n v="2"/>
    <s v="Preciso cancelar meu agendamento"/>
    <s v="Cancelado com sucesso!"/>
    <x v="0"/>
    <s v="confirmation"/>
    <n v="9400"/>
    <n v="0.94"/>
    <n v="107"/>
    <n v="186"/>
    <n v="0.10378799999999999"/>
    <n v="22"/>
    <n v="1.2276E-2"/>
    <n v="0.11606399999999999"/>
    <s v="gpt-4"/>
    <s v="whatsapp"/>
    <s v=""/>
  </r>
  <r>
    <s v="32109c54-693f-4b7a-b6da-7b363b9a94a2"/>
    <x v="1"/>
    <s v="Charme Total BH"/>
    <s v="beauty"/>
    <s v="Carlos Rodrigues"/>
    <s v="carlos.rodrigues4@email.com"/>
    <n v="551190000004"/>
    <n v="60000"/>
    <n v="6"/>
    <s v=""/>
    <s v=""/>
    <s v=""/>
    <n v="71.509722222224809"/>
    <x v="1"/>
    <n v="45801.490277777775"/>
    <d v="2025-05-24T11:52:05"/>
    <n v="4"/>
    <n v="2"/>
    <n v="2"/>
    <s v="Preciso cancelar meu agendamento"/>
    <s v="Cancelado com sucesso!"/>
    <x v="0"/>
    <s v="confirmation"/>
    <n v="9400"/>
    <n v="0.94"/>
    <n v="173"/>
    <n v="260"/>
    <n v="0.14507999999999999"/>
    <n v="26"/>
    <n v="1.4508E-2"/>
    <n v="0.15958799999999998"/>
    <s v="gpt-4"/>
    <s v="whatsapp"/>
    <s v=""/>
  </r>
  <r>
    <s v="1ab7c9ae-3f35-488b-8a45-f3ed638d6073"/>
    <x v="3"/>
    <s v="Bella Vista Spa &amp; Salon"/>
    <s v="beauty"/>
    <s v="Pedro Oliveira"/>
    <s v="pedro.oliveira2@email.com"/>
    <n v="551190000002"/>
    <n v="60000"/>
    <n v="6"/>
    <s v=""/>
    <s v=""/>
    <s v=""/>
    <n v="71.416666666664241"/>
    <x v="1"/>
    <n v="45801.583333333336"/>
    <d v="2025-05-24T14:07:40"/>
    <n v="4"/>
    <n v="2"/>
    <n v="2"/>
    <s v="Preciso cancelar meu agendamento"/>
    <s v="Cancelado com sucesso!"/>
    <x v="0"/>
    <s v="confirmation"/>
    <n v="9400"/>
    <n v="0.94"/>
    <n v="146"/>
    <n v="189"/>
    <n v="0.105462"/>
    <n v="21"/>
    <n v="1.1717999999999999E-2"/>
    <n v="0.11718000000000001"/>
    <s v="gpt-4"/>
    <s v="whatsapp"/>
    <s v=""/>
  </r>
  <r>
    <s v="4f24019b-1e1d-47ae-8163-381cb9e87d5e"/>
    <x v="0"/>
    <s v="Studio Glamour Rio"/>
    <s v="beauty"/>
    <s v="Pedro Oliveira"/>
    <s v="pedro.oliveira2@email.com"/>
    <n v="551190000002"/>
    <n v="90000"/>
    <n v="9"/>
    <s v=""/>
    <s v=""/>
    <s v=""/>
    <n v="71.368750000001455"/>
    <x v="1"/>
    <n v="45801.631249999999"/>
    <d v="2025-05-24T15:19:19"/>
    <n v="6"/>
    <n v="3"/>
    <n v="3"/>
    <s v="Oi! Quero agendar corte de cabelo"/>
    <s v="Agendado com sucesso!"/>
    <x v="1"/>
    <s v="confirmation"/>
    <n v="9200"/>
    <n v="0.92"/>
    <n v="190"/>
    <n v="246"/>
    <n v="0.137268"/>
    <n v="32"/>
    <n v="1.7856E-2"/>
    <n v="0.15512400000000001"/>
    <s v="gpt-4"/>
    <s v="whatsapp"/>
    <s v=""/>
  </r>
  <r>
    <s v="d30baee7-aa75-4e00-806f-4d44312a074c"/>
    <x v="0"/>
    <s v="Studio Glamour Rio"/>
    <s v="beauty"/>
    <s v="Ana Souza"/>
    <s v="ana.souza3@email.com"/>
    <n v="551190000003"/>
    <n v="60000"/>
    <n v="6"/>
    <s v=""/>
    <s v=""/>
    <s v=""/>
    <n v="71.323611111110949"/>
    <x v="1"/>
    <n v="45801.676388888889"/>
    <d v="2025-05-24T16:22:14"/>
    <n v="4"/>
    <n v="2"/>
    <n v="2"/>
    <s v="Preciso cancelar meu agendamento"/>
    <s v="Cancelado com sucesso!"/>
    <x v="0"/>
    <s v="confirmation"/>
    <n v="9400"/>
    <n v="0.94"/>
    <n v="161"/>
    <n v="195"/>
    <n v="0.10881"/>
    <n v="20"/>
    <n v="1.116E-2"/>
    <n v="0.11997000000000001"/>
    <s v="gpt-4"/>
    <s v="whatsapp"/>
    <s v=""/>
  </r>
  <r>
    <s v="cc2843c0-b439-4b69-bc29-2b49609dedd0"/>
    <x v="4"/>
    <s v="Centro Terapêutico Equilíbrio"/>
    <s v="healthcare"/>
    <s v="Carlos Rodrigues"/>
    <s v="carlos.rodrigues4@email.com"/>
    <n v="551190000004"/>
    <n v="50000"/>
    <n v="5"/>
    <s v=""/>
    <s v=""/>
    <s v=""/>
    <n v="71.293055555557657"/>
    <x v="1"/>
    <n v="45801.706944444442"/>
    <d v="2025-05-24T17:00:06"/>
    <n v="3"/>
    <n v="2"/>
    <n v="1"/>
    <s v="Vocês atendem convênio?"/>
    <s v="Obrigado"/>
    <x v="3"/>
    <s v="gratitude"/>
    <n v="8800"/>
    <n v="0.88"/>
    <n v="140"/>
    <n v="228"/>
    <n v="0.127224"/>
    <n v="18"/>
    <n v="1.0043999999999999E-2"/>
    <n v="0.137268"/>
    <s v="gpt-4"/>
    <s v="whatsapp"/>
    <s v=""/>
  </r>
  <r>
    <s v="b982d030-5a06-4dd9-bb19-0139daee6ddb"/>
    <x v="3"/>
    <s v="Bella Vista Spa &amp; Salon"/>
    <s v="beauty"/>
    <s v="Maria Santos"/>
    <s v="maria.santos1@email.com"/>
    <n v="551190000001"/>
    <n v="90000"/>
    <n v="9"/>
    <s v=""/>
    <s v=""/>
    <s v=""/>
    <n v="71.288194444445253"/>
    <x v="1"/>
    <n v="45801.711805555555"/>
    <d v="2025-05-24T17:16:14"/>
    <n v="6"/>
    <n v="3"/>
    <n v="3"/>
    <s v="Oi! Quero agendar corte de cabelo"/>
    <s v="Agendado com sucesso!"/>
    <x v="1"/>
    <s v="confirmation"/>
    <n v="9200"/>
    <n v="0.92"/>
    <n v="184"/>
    <n v="293"/>
    <n v="0.163494"/>
    <n v="41"/>
    <n v="2.2878000000000003E-2"/>
    <n v="0.18637200000000001"/>
    <s v="gpt-4"/>
    <s v="whatsapp"/>
    <s v=""/>
  </r>
  <r>
    <s v="036ea065-3372-4586-9486-b54d0035ead0"/>
    <x v="0"/>
    <s v="Studio Glamour Rio"/>
    <s v="beauty"/>
    <s v="Pedro Oliveira"/>
    <s v="pedro.oliveira2@email.com"/>
    <n v="551190000002"/>
    <n v="90000"/>
    <n v="9"/>
    <s v=""/>
    <s v=""/>
    <s v=""/>
    <n v="71.213888888887595"/>
    <x v="1"/>
    <n v="45801.786111111112"/>
    <d v="2025-05-24T18:58:36"/>
    <n v="6"/>
    <n v="3"/>
    <n v="3"/>
    <s v="Oi! Quero agendar corte de cabelo"/>
    <s v="Perfeito! Quinta às 15h. Confirma?"/>
    <x v="1"/>
    <s v="confirmation"/>
    <n v="9200"/>
    <n v="0.92"/>
    <n v="243"/>
    <n v="246"/>
    <n v="0.137268"/>
    <n v="35"/>
    <n v="1.9530000000000002E-2"/>
    <n v="0.15679799999999999"/>
    <s v="gpt-4"/>
    <s v="whatsapp"/>
    <s v=""/>
  </r>
  <r>
    <s v="87e75905-9b9e-4cb4-ab74-9a9498ff6483"/>
    <x v="0"/>
    <s v="Studio Glamour Rio"/>
    <s v="beauty"/>
    <s v="Carlos Rodrigues"/>
    <s v="carlos.rodrigues4@email.com"/>
    <n v="551190000004"/>
    <n v="90000"/>
    <n v="9"/>
    <s v=""/>
    <s v=""/>
    <s v=""/>
    <n v="70.636111111110949"/>
    <x v="1"/>
    <n v="45802.363888888889"/>
    <d v="2025-05-25T08:51:12"/>
    <n v="6"/>
    <n v="3"/>
    <n v="3"/>
    <s v="Oi! Quero agendar corte de cabelo"/>
    <s v="Confirmo!"/>
    <x v="1"/>
    <s v="confirmation"/>
    <n v="9200"/>
    <n v="0.92"/>
    <n v="265"/>
    <n v="388"/>
    <n v="0.216504"/>
    <n v="42"/>
    <n v="2.3435999999999998E-2"/>
    <n v="0.23993999999999999"/>
    <s v="gpt-4"/>
    <s v="whatsapp"/>
    <s v=""/>
  </r>
  <r>
    <s v="1299a84f-16fb-44bb-bdcd-7b05cb7ae1b0"/>
    <x v="3"/>
    <s v="Bella Vista Spa &amp; Salon"/>
    <s v="beauty"/>
    <s v="Carlos Rodrigues"/>
    <s v="carlos.rodrigues4@email.com"/>
    <n v="551190000004"/>
    <n v="90000"/>
    <n v="9"/>
    <s v=""/>
    <s v=""/>
    <s v=""/>
    <n v="70.584027777775191"/>
    <x v="1"/>
    <n v="45802.415972222225"/>
    <d v="2025-05-25T10:09:35"/>
    <n v="6"/>
    <n v="3"/>
    <n v="3"/>
    <s v="Oi! Quero agendar corte de cabelo"/>
    <s v="Agendado com sucesso!"/>
    <x v="1"/>
    <s v="confirmation"/>
    <n v="9200"/>
    <n v="0.92"/>
    <n v="224"/>
    <n v="364"/>
    <n v="0.20311200000000001"/>
    <n v="43"/>
    <n v="2.3994000000000001E-2"/>
    <n v="0.22710600000000003"/>
    <s v="gpt-4"/>
    <s v="whatsapp"/>
    <s v=""/>
  </r>
  <r>
    <s v="c58bd7ab-1a66-4725-b62a-4203c5aa26d7"/>
    <x v="0"/>
    <s v="Studio Glamour Rio"/>
    <s v="beauty"/>
    <s v="Carlos Rodrigues"/>
    <s v="carlos.rodrigues4@email.com"/>
    <n v="551190000004"/>
    <n v="90000"/>
    <n v="9"/>
    <s v=""/>
    <s v=""/>
    <s v=""/>
    <n v="70.572222222224809"/>
    <x v="1"/>
    <n v="45802.427777777775"/>
    <d v="2025-05-25T10:25:18"/>
    <n v="6"/>
    <n v="3"/>
    <n v="3"/>
    <s v="Oi! Quero agendar corte de cabelo"/>
    <s v="Agendado com sucesso!"/>
    <x v="1"/>
    <s v="confirmation"/>
    <n v="9200"/>
    <n v="0.92"/>
    <n v="148"/>
    <n v="269"/>
    <n v="0.15010200000000001"/>
    <n v="29"/>
    <n v="1.6181999999999998E-2"/>
    <n v="0.16628400000000002"/>
    <s v="gpt-4"/>
    <s v="whatsapp"/>
    <s v=""/>
  </r>
  <r>
    <s v="06d35694-a8b4-407f-bfa9-abfc23d7e4af"/>
    <x v="1"/>
    <s v="Charme Total BH"/>
    <s v="beauty"/>
    <s v="Maria Santos"/>
    <s v="maria.santos1@email.com"/>
    <n v="551190000001"/>
    <n v="90000"/>
    <n v="9"/>
    <s v=""/>
    <s v=""/>
    <s v=""/>
    <n v="70.544444444443798"/>
    <x v="1"/>
    <n v="45802.455555555556"/>
    <d v="2025-05-25T11:04:01"/>
    <n v="6"/>
    <n v="3"/>
    <n v="3"/>
    <s v="Oi! Quero agendar corte de cabelo"/>
    <s v="Confirmo!"/>
    <x v="1"/>
    <s v="confirmation"/>
    <n v="9200"/>
    <n v="0.92"/>
    <n v="236"/>
    <n v="210"/>
    <n v="0.11718000000000001"/>
    <n v="35"/>
    <n v="1.9530000000000002E-2"/>
    <n v="0.13671"/>
    <s v="gpt-4"/>
    <s v="whatsapp"/>
    <s v=""/>
  </r>
  <r>
    <s v="91c41154-8ea6-4f51-bb2d-fd05c040b3bc"/>
    <x v="4"/>
    <s v="Centro Terapêutico Equilíbrio"/>
    <s v="healthcare"/>
    <s v="João Silva"/>
    <s v="joão.silva0@email.com"/>
    <n v="551190000000"/>
    <n v="90000"/>
    <n v="9"/>
    <s v=""/>
    <s v=""/>
    <s v=""/>
    <n v="70.299305555556202"/>
    <x v="1"/>
    <n v="45802.700694444444"/>
    <d v="2025-05-25T17:00:40"/>
    <n v="6"/>
    <n v="3"/>
    <n v="3"/>
    <s v="Preciso agendar consulta"/>
    <s v="Agendado! Terça às 10h"/>
    <x v="1"/>
    <s v="confirmation"/>
    <n v="9167"/>
    <n v="0.91669999999999996"/>
    <n v="218"/>
    <n v="421"/>
    <n v="0.23491799999999999"/>
    <n v="38"/>
    <n v="2.1204000000000001E-2"/>
    <n v="0.25612199999999996"/>
    <s v="gpt-4"/>
    <s v="whatsapp"/>
    <s v=""/>
  </r>
  <r>
    <s v="072982a0-00aa-4dc6-b897-3d7ed557b294"/>
    <x v="2"/>
    <s v="Clínica Mente Sã"/>
    <s v="healthcare"/>
    <s v="Pedro Oliveira"/>
    <s v="pedro.oliveira2@email.com"/>
    <n v="551190000002"/>
    <n v="90000"/>
    <n v="9"/>
    <s v=""/>
    <s v=""/>
    <s v=""/>
    <n v="70.273611111108039"/>
    <x v="1"/>
    <n v="45802.726388888892"/>
    <d v="2025-05-25T17:40:38"/>
    <n v="6"/>
    <n v="3"/>
    <n v="3"/>
    <s v="Preciso agendar consulta"/>
    <s v="Agendado! Terça às 10h"/>
    <x v="1"/>
    <s v="date_preference"/>
    <n v="9167"/>
    <n v="0.91669999999999996"/>
    <n v="239"/>
    <n v="294"/>
    <n v="0.164052"/>
    <n v="33"/>
    <n v="1.8414E-2"/>
    <n v="0.18246600000000002"/>
    <s v="gpt-4"/>
    <s v="whatsapp"/>
    <s v=""/>
  </r>
  <r>
    <s v="d3e2acef-d73d-45f5-923c-811898691f2c"/>
    <x v="0"/>
    <s v="Studio Glamour Rio"/>
    <s v="beauty"/>
    <s v="Pedro Oliveira"/>
    <s v="pedro.oliveira2@email.com"/>
    <n v="551190000002"/>
    <n v="50000"/>
    <n v="5"/>
    <s v=""/>
    <s v=""/>
    <s v=""/>
    <n v="70.269444444442343"/>
    <x v="1"/>
    <n v="45802.730555555558"/>
    <d v="2025-05-25T17:36:09"/>
    <n v="3"/>
    <n v="2"/>
    <n v="1"/>
    <s v="Quanto custa limpeza de pele?"/>
    <s v="Obrigada pela informação"/>
    <x v="2"/>
    <s v="gratitude"/>
    <n v="9250"/>
    <n v="0.92500000000000004"/>
    <n v="135"/>
    <n v="139"/>
    <n v="7.7561999999999992E-2"/>
    <n v="18"/>
    <n v="1.0043999999999999E-2"/>
    <n v="8.7605999999999989E-2"/>
    <s v="gpt-4"/>
    <s v="whatsapp"/>
    <s v=""/>
  </r>
  <r>
    <s v="e1937096-7254-4dfc-a3da-f5ebf347dee0"/>
    <x v="0"/>
    <s v="Studio Glamour Rio"/>
    <s v="beauty"/>
    <s v="Maria Santos"/>
    <s v="maria.santos1@email.com"/>
    <n v="551190000001"/>
    <n v="60000"/>
    <n v="6"/>
    <s v=""/>
    <s v=""/>
    <s v=""/>
    <n v="70.210416666668607"/>
    <x v="1"/>
    <n v="45802.789583333331"/>
    <d v="2025-05-25T19:02:01"/>
    <n v="4"/>
    <n v="2"/>
    <n v="2"/>
    <s v="Preciso cancelar meu agendamento"/>
    <s v="Cancelado com sucesso!"/>
    <x v="0"/>
    <s v="confirmation"/>
    <n v="9400"/>
    <n v="0.94"/>
    <n v="118"/>
    <n v="177"/>
    <n v="9.8766000000000007E-2"/>
    <n v="17"/>
    <n v="9.4859999999999996E-3"/>
    <n v="0.108252"/>
    <s v="gpt-4"/>
    <s v="whatsapp"/>
    <s v=""/>
  </r>
  <r>
    <s v="f6c22daa-3f8e-4c9d-bd70-c1e01a0709b6"/>
    <x v="2"/>
    <s v="Clínica Mente Sã"/>
    <s v="healthcare"/>
    <s v="Pedro Oliveira"/>
    <s v="pedro.oliveira2@email.com"/>
    <n v="551190000002"/>
    <n v="90000"/>
    <n v="9"/>
    <s v=""/>
    <s v=""/>
    <s v=""/>
    <n v="70.199305555557657"/>
    <x v="1"/>
    <n v="45802.800694444442"/>
    <d v="2025-05-25T19:23:10"/>
    <n v="6"/>
    <n v="3"/>
    <n v="3"/>
    <s v="Preciso agendar consulta"/>
    <s v="Agendado! Terça às 10h"/>
    <x v="1"/>
    <s v="confirmation"/>
    <n v="9167"/>
    <n v="0.91669999999999996"/>
    <n v="266"/>
    <n v="138"/>
    <n v="7.7004000000000003E-2"/>
    <n v="31"/>
    <n v="1.7298000000000001E-2"/>
    <n v="9.4301999999999997E-2"/>
    <s v="gpt-4"/>
    <s v="whatsapp"/>
    <s v=""/>
  </r>
  <r>
    <s v="af5a1ad6-5dcd-4921-98f9-ad9031928d40"/>
    <x v="0"/>
    <s v="Studio Glamour Rio"/>
    <s v="beauty"/>
    <s v="Carlos Rodrigues"/>
    <s v="carlos.rodrigues4@email.com"/>
    <n v="551190000004"/>
    <n v="60000"/>
    <n v="6"/>
    <s v=""/>
    <s v=""/>
    <s v=""/>
    <n v="70.18611111111386"/>
    <x v="1"/>
    <n v="45802.813888888886"/>
    <d v="2025-05-25T19:38:21"/>
    <n v="4"/>
    <n v="2"/>
    <n v="2"/>
    <s v="Preciso cancelar meu agendamento"/>
    <s v="Cancelado com sucesso!"/>
    <x v="0"/>
    <s v="confirmation"/>
    <n v="9400"/>
    <n v="0.94"/>
    <n v="212"/>
    <n v="157"/>
    <n v="8.7605999999999989E-2"/>
    <n v="22"/>
    <n v="1.2276E-2"/>
    <n v="9.9881999999999985E-2"/>
    <s v="gpt-4"/>
    <s v="whatsapp"/>
    <s v=""/>
  </r>
  <r>
    <s v="70f6fcd5-614e-4d66-bb90-3ee30b404cea"/>
    <x v="1"/>
    <s v="Charme Total BH"/>
    <s v="beauty"/>
    <s v="Carlos Rodrigues"/>
    <s v="carlos.rodrigues4@email.com"/>
    <n v="551190000004"/>
    <n v="90000"/>
    <n v="9"/>
    <s v=""/>
    <s v=""/>
    <s v=""/>
    <n v="70.184027777781012"/>
    <x v="1"/>
    <n v="45802.815972222219"/>
    <d v="2025-05-25T19:46:54"/>
    <n v="6"/>
    <n v="3"/>
    <n v="3"/>
    <s v="Oi! Quero agendar corte de cabelo"/>
    <s v="Agendado com sucesso!"/>
    <x v="1"/>
    <s v="confirmation"/>
    <n v="9200"/>
    <n v="0.92"/>
    <n v="215"/>
    <n v="283"/>
    <n v="0.157914"/>
    <n v="35"/>
    <n v="1.9530000000000002E-2"/>
    <n v="0.17744399999999999"/>
    <s v="gpt-4"/>
    <s v="whatsapp"/>
    <s v=""/>
  </r>
  <r>
    <s v="95cb6399-6790-4a74-8f8a-e4dbbdb51499"/>
    <x v="4"/>
    <s v="Centro Terapêutico Equilíbrio"/>
    <s v="healthcare"/>
    <s v="Ana Souza"/>
    <s v="ana.souza3@email.com"/>
    <n v="551190000003"/>
    <n v="50000"/>
    <n v="5"/>
    <s v=""/>
    <s v=""/>
    <s v=""/>
    <n v="70.183333333334303"/>
    <x v="1"/>
    <n v="45802.816666666666"/>
    <d v="2025-05-25T19:41:47"/>
    <n v="3"/>
    <n v="2"/>
    <n v="1"/>
    <s v="Vocês atendem convênio?"/>
    <s v="Obrigado"/>
    <x v="3"/>
    <s v="gratitude"/>
    <n v="8800"/>
    <n v="0.88"/>
    <n v="104"/>
    <n v="71"/>
    <n v="3.9618E-2"/>
    <n v="16"/>
    <n v="8.9280000000000002E-3"/>
    <n v="4.8545999999999999E-2"/>
    <s v="gpt-4"/>
    <s v="whatsapp"/>
    <s v=""/>
  </r>
  <r>
    <s v="1b1472b6-b651-41b0-8915-fa2fd375e809"/>
    <x v="0"/>
    <s v="Studio Glamour Rio"/>
    <s v="beauty"/>
    <s v="Maria Santos"/>
    <s v="maria.santos1@email.com"/>
    <n v="551190000001"/>
    <n v="50000"/>
    <n v="5"/>
    <s v=""/>
    <s v=""/>
    <s v=""/>
    <n v="70.167361111110949"/>
    <x v="1"/>
    <n v="45802.832638888889"/>
    <d v="2025-05-25T20:02:25"/>
    <n v="3"/>
    <n v="2"/>
    <n v="1"/>
    <s v="Quanto custa limpeza de pele?"/>
    <s v="Obrigada pela informação"/>
    <x v="2"/>
    <s v="gratitude"/>
    <n v="9250"/>
    <n v="0.92500000000000004"/>
    <n v="94"/>
    <n v="158"/>
    <n v="8.8164000000000006E-2"/>
    <n v="15"/>
    <n v="8.3700000000000007E-3"/>
    <n v="9.6534000000000009E-2"/>
    <s v="gpt-4"/>
    <s v="whatsapp"/>
    <s v=""/>
  </r>
  <r>
    <s v="099940cd-7d2f-498b-8c2e-2d977602cb44"/>
    <x v="4"/>
    <s v="Centro Terapêutico Equilíbrio"/>
    <s v="healthcare"/>
    <s v="Pedro Oliveira"/>
    <s v="pedro.oliveira2@email.com"/>
    <n v="551190000002"/>
    <n v="50000"/>
    <n v="5"/>
    <s v=""/>
    <s v=""/>
    <s v=""/>
    <n v="69.616666666668607"/>
    <x v="1"/>
    <n v="45803.383333333331"/>
    <d v="2025-05-26T09:16:35"/>
    <n v="3"/>
    <n v="2"/>
    <n v="1"/>
    <s v="Vocês atendem convênio?"/>
    <s v="Obrigado"/>
    <x v="3"/>
    <s v="gratitude"/>
    <n v="8800"/>
    <n v="0.88"/>
    <n v="104"/>
    <n v="188"/>
    <n v="0.10490400000000001"/>
    <n v="16"/>
    <n v="8.9280000000000002E-3"/>
    <n v="0.11383200000000002"/>
    <s v="gpt-4"/>
    <s v="whatsapp"/>
    <s v=""/>
  </r>
  <r>
    <s v="44f4e80e-bbc9-4f70-b195-9f8295139a9c"/>
    <x v="0"/>
    <s v="Studio Glamour Rio"/>
    <s v="beauty"/>
    <s v="Pedro Oliveira"/>
    <s v="pedro.oliveira2@email.com"/>
    <n v="551190000002"/>
    <n v="50000"/>
    <n v="5"/>
    <s v=""/>
    <s v=""/>
    <s v=""/>
    <n v="69.611111111109494"/>
    <x v="1"/>
    <n v="45803.388888888891"/>
    <d v="2025-05-26T09:22:20"/>
    <n v="3"/>
    <n v="2"/>
    <n v="1"/>
    <s v="Quanto custa limpeza de pele?"/>
    <s v="Obrigada pela informação"/>
    <x v="2"/>
    <s v="gratitude"/>
    <n v="9250"/>
    <n v="0.92500000000000004"/>
    <n v="86"/>
    <n v="126"/>
    <n v="7.0307999999999995E-2"/>
    <n v="22"/>
    <n v="1.2276E-2"/>
    <n v="8.2583999999999991E-2"/>
    <s v="gpt-4"/>
    <s v="whatsapp"/>
    <s v=""/>
  </r>
  <r>
    <s v="d063c35a-7a84-4f14-bbb3-be4bced0f1dc"/>
    <x v="4"/>
    <s v="Centro Terapêutico Equilíbrio"/>
    <s v="healthcare"/>
    <s v="Ana Souza"/>
    <s v="ana.souza3@email.com"/>
    <n v="551190000003"/>
    <n v="50000"/>
    <n v="5"/>
    <s v=""/>
    <s v=""/>
    <s v=""/>
    <n v="69.559027777781012"/>
    <x v="1"/>
    <n v="45803.440972222219"/>
    <d v="2025-05-26T10:39:43"/>
    <n v="3"/>
    <n v="2"/>
    <n v="1"/>
    <s v="Vocês atendem convênio?"/>
    <s v="Obrigado"/>
    <x v="3"/>
    <s v="gratitude"/>
    <n v="8800"/>
    <n v="0.88"/>
    <n v="105"/>
    <n v="113"/>
    <n v="6.3053999999999999E-2"/>
    <n v="11"/>
    <n v="6.1380000000000002E-3"/>
    <n v="6.9192000000000004E-2"/>
    <s v="gpt-4"/>
    <s v="whatsapp"/>
    <s v=""/>
  </r>
  <r>
    <s v="df7afd6a-f48c-44b3-9694-9ce3143923ef"/>
    <x v="1"/>
    <s v="Charme Total BH"/>
    <s v="beauty"/>
    <s v="Ana Souza"/>
    <s v="ana.souza3@email.com"/>
    <n v="551190000003"/>
    <n v="50000"/>
    <n v="5"/>
    <s v=""/>
    <s v=""/>
    <s v=""/>
    <n v="69.543055555557657"/>
    <x v="1"/>
    <n v="45803.456944444442"/>
    <d v="2025-05-26T11:01:52"/>
    <n v="3"/>
    <n v="2"/>
    <n v="1"/>
    <s v="Quanto custa limpeza de pele?"/>
    <s v="Obrigada pela informação"/>
    <x v="2"/>
    <s v="gratitude"/>
    <n v="9250"/>
    <n v="0.92500000000000004"/>
    <n v="131"/>
    <n v="102"/>
    <n v="5.6916000000000008E-2"/>
    <n v="18"/>
    <n v="1.0043999999999999E-2"/>
    <n v="6.6960000000000006E-2"/>
    <s v="gpt-4"/>
    <s v="whatsapp"/>
    <s v=""/>
  </r>
  <r>
    <s v="e3639a2c-6102-4857-904b-2cd84522ad82"/>
    <x v="4"/>
    <s v="Centro Terapêutico Equilíbrio"/>
    <s v="healthcare"/>
    <s v="Ana Souza"/>
    <s v="ana.souza3@email.com"/>
    <n v="551190000003"/>
    <n v="50000"/>
    <n v="5"/>
    <s v=""/>
    <s v=""/>
    <s v=""/>
    <n v="69.511805555557657"/>
    <x v="1"/>
    <n v="45803.488194444442"/>
    <d v="2025-05-26T11:48:37"/>
    <n v="3"/>
    <n v="2"/>
    <n v="1"/>
    <s v="Vocês atendem convênio?"/>
    <s v="Obrigado"/>
    <x v="3"/>
    <s v="gratitude"/>
    <n v="8800"/>
    <n v="0.88"/>
    <n v="132"/>
    <n v="251"/>
    <n v="0.14005800000000002"/>
    <n v="11"/>
    <n v="6.1380000000000002E-3"/>
    <n v="0.14619600000000002"/>
    <s v="gpt-4"/>
    <s v="whatsapp"/>
    <s v=""/>
  </r>
  <r>
    <s v="23028a88-24fb-45d2-9bd1-b0fdb0046b7f"/>
    <x v="2"/>
    <s v="Clínica Mente Sã"/>
    <s v="healthcare"/>
    <s v="Pedro Oliveira"/>
    <s v="pedro.oliveira2@email.com"/>
    <n v="551190000002"/>
    <n v="90000"/>
    <n v="9"/>
    <s v=""/>
    <s v=""/>
    <s v=""/>
    <n v="69.396527777775191"/>
    <x v="1"/>
    <n v="45803.603472222225"/>
    <d v="2025-05-26T14:36:35"/>
    <n v="6"/>
    <n v="3"/>
    <n v="3"/>
    <s v="Preciso agendar consulta"/>
    <s v="Terça às 10h está disponível"/>
    <x v="1"/>
    <s v="confirmation"/>
    <n v="9167"/>
    <n v="0.91669999999999996"/>
    <n v="203"/>
    <n v="303"/>
    <n v="0.169074"/>
    <n v="27"/>
    <n v="1.5066000000000001E-2"/>
    <n v="0.18414"/>
    <s v="gpt-4"/>
    <s v="whatsapp"/>
    <s v=""/>
  </r>
  <r>
    <s v="8499773d-baa0-4bda-87e7-07b2730296cb"/>
    <x v="2"/>
    <s v="Clínica Mente Sã"/>
    <s v="healthcare"/>
    <s v="Ana Souza"/>
    <s v="ana.souza3@email.com"/>
    <n v="551190000003"/>
    <n v="50000"/>
    <n v="5"/>
    <s v=""/>
    <s v=""/>
    <s v=""/>
    <n v="69.272916666668607"/>
    <x v="1"/>
    <n v="45803.727083333331"/>
    <d v="2025-05-26T17:32:26"/>
    <n v="3"/>
    <n v="2"/>
    <n v="1"/>
    <s v="Vocês atendem convênio?"/>
    <s v="Obrigado"/>
    <x v="3"/>
    <s v="gratitude"/>
    <n v="8800"/>
    <n v="0.88"/>
    <n v="98"/>
    <n v="78"/>
    <n v="4.3524E-2"/>
    <n v="18"/>
    <n v="1.0043999999999999E-2"/>
    <n v="5.3567999999999998E-2"/>
    <s v="gpt-4"/>
    <s v="whatsapp"/>
    <s v=""/>
  </r>
  <r>
    <s v="0d4bb03c-8e21-473c-84bb-458d6e72e162"/>
    <x v="4"/>
    <s v="Centro Terapêutico Equilíbrio"/>
    <s v="healthcare"/>
    <s v="Pedro Oliveira"/>
    <s v="pedro.oliveira2@email.com"/>
    <n v="551190000002"/>
    <n v="50000"/>
    <n v="5"/>
    <s v=""/>
    <s v=""/>
    <s v=""/>
    <n v="69.261805555557657"/>
    <x v="1"/>
    <n v="45803.738194444442"/>
    <d v="2025-05-26T17:48:39"/>
    <n v="3"/>
    <n v="2"/>
    <n v="1"/>
    <s v="Vocês atendem convênio?"/>
    <s v="Obrigado"/>
    <x v="3"/>
    <s v="gratitude"/>
    <n v="8800"/>
    <n v="0.88"/>
    <n v="122"/>
    <n v="171"/>
    <n v="9.5418000000000003E-2"/>
    <n v="16"/>
    <n v="8.9280000000000002E-3"/>
    <n v="0.10434600000000001"/>
    <s v="gpt-4"/>
    <s v="whatsapp"/>
    <s v=""/>
  </r>
  <r>
    <s v="5e5be3f8-35ad-4bf6-827f-7361a073f60d"/>
    <x v="1"/>
    <s v="Charme Total BH"/>
    <s v="beauty"/>
    <s v="Carlos Rodrigues"/>
    <s v="carlos.rodrigues4@email.com"/>
    <n v="551190000004"/>
    <n v="90000"/>
    <n v="9"/>
    <s v=""/>
    <s v=""/>
    <s v=""/>
    <n v="69.232638888890506"/>
    <x v="1"/>
    <n v="45803.767361111109"/>
    <d v="2025-05-26T18:34:47"/>
    <n v="6"/>
    <n v="3"/>
    <n v="3"/>
    <s v="Oi! Quero agendar corte de cabelo"/>
    <s v="Agendado com sucesso!"/>
    <x v="1"/>
    <s v="confirmation"/>
    <n v="9200"/>
    <n v="0.92"/>
    <n v="197"/>
    <n v="139"/>
    <n v="7.7561999999999992E-2"/>
    <n v="29"/>
    <n v="1.6181999999999998E-2"/>
    <n v="9.3743999999999994E-2"/>
    <s v="gpt-4"/>
    <s v="whatsapp"/>
    <s v=""/>
  </r>
  <r>
    <s v="01fec877-2503-48a6-8ebb-0cdeb883a020"/>
    <x v="4"/>
    <s v="Centro Terapêutico Equilíbrio"/>
    <s v="healthcare"/>
    <s v="Pedro Oliveira"/>
    <s v="pedro.oliveira2@email.com"/>
    <n v="551190000002"/>
    <n v="90000"/>
    <n v="9"/>
    <s v=""/>
    <s v=""/>
    <s v=""/>
    <n v="69.19999999999709"/>
    <x v="1"/>
    <n v="45803.8"/>
    <d v="2025-05-26T19:23:25"/>
    <n v="6"/>
    <n v="3"/>
    <n v="3"/>
    <s v="Preciso agendar consulta"/>
    <s v="Agendado! Terça às 10h"/>
    <x v="1"/>
    <s v="confirmation"/>
    <n v="9167"/>
    <n v="0.91669999999999996"/>
    <n v="276"/>
    <n v="424"/>
    <n v="0.236592"/>
    <n v="27"/>
    <n v="1.5066000000000001E-2"/>
    <n v="0.25165799999999999"/>
    <s v="gpt-4"/>
    <s v="whatsapp"/>
    <s v=""/>
  </r>
  <r>
    <s v="2b7519de-ed30-4048-a844-40af6410e3ba"/>
    <x v="1"/>
    <s v="Charme Total BH"/>
    <s v="beauty"/>
    <s v="Maria Santos"/>
    <s v="maria.santos1@email.com"/>
    <n v="551190000001"/>
    <n v="50000"/>
    <n v="5"/>
    <s v=""/>
    <s v=""/>
    <s v=""/>
    <n v="68.645833333335759"/>
    <x v="1"/>
    <n v="45804.354166666664"/>
    <d v="2025-05-27T08:32:39"/>
    <n v="3"/>
    <n v="2"/>
    <n v="1"/>
    <s v="Quanto custa limpeza de pele?"/>
    <s v="Nossa limpeza custa R$ 80 e demora 90 minutos"/>
    <x v="2"/>
    <s v="gratitude"/>
    <n v="9250"/>
    <n v="0.92500000000000004"/>
    <n v="134"/>
    <n v="209"/>
    <n v="0.11662199999999999"/>
    <n v="19"/>
    <n v="1.0602E-2"/>
    <n v="0.127224"/>
    <s v="gpt-4"/>
    <s v="whatsapp"/>
    <s v=""/>
  </r>
  <r>
    <s v="49a05ae6-5156-4b0f-9521-71f40a295e38"/>
    <x v="4"/>
    <s v="Centro Terapêutico Equilíbrio"/>
    <s v="healthcare"/>
    <s v="Pedro Oliveira"/>
    <s v="pedro.oliveira2@email.com"/>
    <n v="551190000002"/>
    <n v="50000"/>
    <n v="5"/>
    <s v=""/>
    <s v=""/>
    <s v=""/>
    <n v="68.597222222218988"/>
    <x v="1"/>
    <n v="45804.402777777781"/>
    <d v="2025-05-27T09:45:49"/>
    <n v="3"/>
    <n v="2"/>
    <n v="1"/>
    <s v="Vocês atendem convênio?"/>
    <s v="Obrigado"/>
    <x v="3"/>
    <s v="gratitude"/>
    <n v="8800"/>
    <n v="0.88"/>
    <n v="155"/>
    <n v="224"/>
    <n v="0.12499200000000001"/>
    <n v="16"/>
    <n v="8.9280000000000002E-3"/>
    <n v="0.13392000000000001"/>
    <s v="gpt-4"/>
    <s v="whatsapp"/>
    <s v=""/>
  </r>
  <r>
    <s v="0c2790dd-2a2a-45d3-989f-4786c5831ad7"/>
    <x v="1"/>
    <s v="Charme Total BH"/>
    <s v="beauty"/>
    <s v="Maria Santos"/>
    <s v="maria.santos1@email.com"/>
    <n v="551190000001"/>
    <n v="90000"/>
    <n v="9"/>
    <s v=""/>
    <s v=""/>
    <s v=""/>
    <n v="68.52986111111386"/>
    <x v="1"/>
    <n v="45804.470138888886"/>
    <d v="2025-05-27T11:29:40"/>
    <n v="6"/>
    <n v="3"/>
    <n v="3"/>
    <s v="Oi! Quero agendar corte de cabelo"/>
    <s v="Agendado com sucesso!"/>
    <x v="1"/>
    <s v="confirmation"/>
    <n v="9200"/>
    <n v="0.92"/>
    <n v="263"/>
    <n v="323"/>
    <n v="0.18023400000000001"/>
    <n v="24"/>
    <n v="1.3391999999999999E-2"/>
    <n v="0.19362599999999999"/>
    <s v="gpt-4"/>
    <s v="whatsapp"/>
    <s v=""/>
  </r>
  <r>
    <s v="10f45740-f76f-49f2-b367-34688dcfa3d7"/>
    <x v="1"/>
    <s v="Charme Total BH"/>
    <s v="beauty"/>
    <s v="Maria Santos"/>
    <s v="maria.santos1@email.com"/>
    <n v="551190000001"/>
    <n v="90000"/>
    <n v="9"/>
    <s v=""/>
    <s v=""/>
    <s v=""/>
    <n v="68.511805555557657"/>
    <x v="1"/>
    <n v="45804.488194444442"/>
    <d v="2025-05-27T11:57:14"/>
    <n v="6"/>
    <n v="3"/>
    <n v="3"/>
    <s v="Oi! Quero agendar corte de cabelo"/>
    <s v="Agendado com sucesso!"/>
    <x v="1"/>
    <s v="confirmation"/>
    <n v="9200"/>
    <n v="0.92"/>
    <n v="179"/>
    <n v="255"/>
    <n v="0.14229"/>
    <n v="33"/>
    <n v="1.8414E-2"/>
    <n v="0.16070400000000001"/>
    <s v="gpt-4"/>
    <s v="whatsapp"/>
    <s v=""/>
  </r>
  <r>
    <s v="70a18eda-4002-45a0-9057-46cd8bce4cd6"/>
    <x v="4"/>
    <s v="Centro Terapêutico Equilíbrio"/>
    <s v="healthcare"/>
    <s v="Carlos Rodrigues"/>
    <s v="carlos.rodrigues4@email.com"/>
    <n v="551190000004"/>
    <n v="50000"/>
    <n v="5"/>
    <s v=""/>
    <s v=""/>
    <s v=""/>
    <n v="68.379861111112405"/>
    <x v="1"/>
    <n v="45804.620138888888"/>
    <d v="2025-05-27T14:57:57"/>
    <n v="3"/>
    <n v="2"/>
    <n v="1"/>
    <s v="Vocês atendem convênio?"/>
    <s v="Obrigado"/>
    <x v="3"/>
    <s v="gratitude"/>
    <n v="8800"/>
    <n v="0.88"/>
    <n v="125"/>
    <n v="189"/>
    <n v="0.105462"/>
    <n v="13"/>
    <n v="7.254E-3"/>
    <n v="0.112716"/>
    <s v="gpt-4"/>
    <s v="whatsapp"/>
    <s v=""/>
  </r>
  <r>
    <s v="22d04ed8-2600-4c4c-9a60-752fb12a121f"/>
    <x v="4"/>
    <s v="Centro Terapêutico Equilíbrio"/>
    <s v="healthcare"/>
    <s v="Carlos Rodrigues"/>
    <s v="carlos.rodrigues4@email.com"/>
    <n v="551190000004"/>
    <n v="90000"/>
    <n v="9"/>
    <s v=""/>
    <s v=""/>
    <s v=""/>
    <n v="68.283333333332848"/>
    <x v="1"/>
    <n v="45804.716666666667"/>
    <d v="2025-05-27T17:20:35"/>
    <n v="6"/>
    <n v="3"/>
    <n v="3"/>
    <s v="Preciso agendar consulta"/>
    <s v="Terça às 10h está disponível"/>
    <x v="1"/>
    <s v="confirmation"/>
    <n v="9167"/>
    <n v="0.91669999999999996"/>
    <n v="263"/>
    <n v="375"/>
    <n v="0.20924999999999999"/>
    <n v="45"/>
    <n v="2.5109999999999997E-2"/>
    <n v="0.23435999999999998"/>
    <s v="gpt-4"/>
    <s v="whatsapp"/>
    <s v=""/>
  </r>
  <r>
    <s v="17f5050c-ea41-4b92-a9b3-98cca94f92f3"/>
    <x v="3"/>
    <s v="Bella Vista Spa &amp; Salon"/>
    <s v="beauty"/>
    <s v="Maria Santos"/>
    <s v="maria.santos1@email.com"/>
    <n v="551190000001"/>
    <n v="50000"/>
    <n v="5"/>
    <s v=""/>
    <s v=""/>
    <s v=""/>
    <n v="68.278472222220444"/>
    <x v="1"/>
    <n v="45804.72152777778"/>
    <d v="2025-05-27T17:24:03"/>
    <n v="3"/>
    <n v="2"/>
    <n v="1"/>
    <s v="Quanto custa limpeza de pele?"/>
    <s v="Obrigada pela informação"/>
    <x v="2"/>
    <s v="gratitude"/>
    <n v="9250"/>
    <n v="0.92500000000000004"/>
    <n v="130"/>
    <n v="161"/>
    <n v="8.9838000000000001E-2"/>
    <n v="23"/>
    <n v="1.2834E-2"/>
    <n v="0.102672"/>
    <s v="gpt-4"/>
    <s v="whatsapp"/>
    <s v=""/>
  </r>
  <r>
    <s v="bfccc80b-5109-49f8-a23c-62e1a72e70e5"/>
    <x v="3"/>
    <s v="Bella Vista Spa &amp; Salon"/>
    <s v="beauty"/>
    <s v="Pedro Oliveira"/>
    <s v="pedro.oliveira2@email.com"/>
    <n v="551190000002"/>
    <n v="60000"/>
    <n v="6"/>
    <s v=""/>
    <s v=""/>
    <s v=""/>
    <n v="68.234027777776646"/>
    <x v="1"/>
    <n v="45804.765972222223"/>
    <d v="2025-05-27T18:29:24"/>
    <n v="4"/>
    <n v="2"/>
    <n v="2"/>
    <s v="Preciso cancelar meu agendamento"/>
    <s v="Cancelado com sucesso!"/>
    <x v="0"/>
    <s v="confirmation"/>
    <n v="9400"/>
    <n v="0.94"/>
    <n v="172"/>
    <n v="219"/>
    <n v="0.12220199999999999"/>
    <n v="15"/>
    <n v="8.3700000000000007E-3"/>
    <n v="0.13057199999999999"/>
    <s v="gpt-4"/>
    <s v="whatsapp"/>
    <s v=""/>
  </r>
  <r>
    <s v="56c851fa-8671-4536-8fea-211bc00d3821"/>
    <x v="2"/>
    <s v="Clínica Mente Sã"/>
    <s v="healthcare"/>
    <s v="Pedro Oliveira"/>
    <s v="pedro.oliveira2@email.com"/>
    <n v="551190000002"/>
    <n v="50000"/>
    <n v="5"/>
    <s v=""/>
    <s v=""/>
    <s v=""/>
    <n v="68.220833333332848"/>
    <x v="1"/>
    <n v="45804.779166666667"/>
    <d v="2025-05-27T18:45:30"/>
    <n v="3"/>
    <n v="2"/>
    <n v="1"/>
    <s v="Vocês atendem convênio?"/>
    <s v="Obrigado"/>
    <x v="3"/>
    <s v="gratitude"/>
    <n v="8800"/>
    <n v="0.88"/>
    <n v="107"/>
    <n v="230"/>
    <n v="0.12834000000000001"/>
    <n v="21"/>
    <n v="1.1717999999999999E-2"/>
    <n v="0.14005800000000002"/>
    <s v="gpt-4"/>
    <s v="whatsapp"/>
    <s v=""/>
  </r>
  <r>
    <s v="e1270dc2-2791-4fa1-bf0d-3fdcf6c1e48b"/>
    <x v="4"/>
    <s v="Centro Terapêutico Equilíbrio"/>
    <s v="healthcare"/>
    <s v="Maria Santos"/>
    <s v="maria.santos1@email.com"/>
    <n v="551190000001"/>
    <n v="50000"/>
    <n v="5"/>
    <s v=""/>
    <s v=""/>
    <s v=""/>
    <n v="68.173611111109494"/>
    <x v="1"/>
    <n v="45804.826388888891"/>
    <d v="2025-05-27T19:52:57"/>
    <n v="3"/>
    <n v="2"/>
    <n v="1"/>
    <s v="Vocês atendem convênio?"/>
    <s v="Sim, atendemos vários planos"/>
    <x v="3"/>
    <s v="gratitude"/>
    <n v="8800"/>
    <n v="0.88"/>
    <n v="120"/>
    <n v="153"/>
    <n v="8.5373999999999992E-2"/>
    <n v="11"/>
    <n v="6.1380000000000002E-3"/>
    <n v="9.1511999999999996E-2"/>
    <s v="gpt-4"/>
    <s v="whatsapp"/>
    <s v=""/>
  </r>
  <r>
    <s v="b3f8b2db-74cb-470c-8e72-0f2a11a00bd1"/>
    <x v="4"/>
    <s v="Centro Terapêutico Equilíbrio"/>
    <s v="healthcare"/>
    <s v="João Silva"/>
    <s v="joão.silva0@email.com"/>
    <n v="551190000000"/>
    <n v="90000"/>
    <n v="9"/>
    <s v=""/>
    <s v=""/>
    <s v=""/>
    <n v="67.579861111109494"/>
    <x v="1"/>
    <n v="45805.420138888891"/>
    <d v="2025-05-28T10:18:56"/>
    <n v="6"/>
    <n v="3"/>
    <n v="3"/>
    <s v="Preciso agendar consulta"/>
    <s v="Agendado! Terça às 10h"/>
    <x v="1"/>
    <s v="confirmation"/>
    <n v="9167"/>
    <n v="0.91669999999999996"/>
    <n v="251"/>
    <n v="397"/>
    <n v="0.221526"/>
    <n v="27"/>
    <n v="1.5066000000000001E-2"/>
    <n v="0.236592"/>
    <s v="gpt-4"/>
    <s v="whatsapp"/>
    <s v=""/>
  </r>
  <r>
    <s v="8f56e591-6efb-4597-8c0c-0c1e36453fd8"/>
    <x v="2"/>
    <s v="Clínica Mente Sã"/>
    <s v="healthcare"/>
    <s v="João Silva"/>
    <s v="joão.silva0@email.com"/>
    <n v="551190000000"/>
    <n v="90000"/>
    <n v="9"/>
    <s v=""/>
    <s v=""/>
    <s v=""/>
    <n v="67.555555555554747"/>
    <x v="1"/>
    <n v="45805.444444444445"/>
    <d v="2025-05-28T10:51:06"/>
    <n v="6"/>
    <n v="3"/>
    <n v="3"/>
    <s v="Preciso agendar consulta"/>
    <s v="Agendado! Terça às 10h"/>
    <x v="1"/>
    <s v="confirmation"/>
    <n v="9167"/>
    <n v="0.91669999999999996"/>
    <n v="199"/>
    <n v="308"/>
    <n v="0.17186400000000002"/>
    <n v="38"/>
    <n v="2.1204000000000001E-2"/>
    <n v="0.19306800000000002"/>
    <s v="gpt-4"/>
    <s v="whatsapp"/>
    <s v=""/>
  </r>
  <r>
    <s v="007b4812-d309-41e3-a7dc-27e15270473f"/>
    <x v="3"/>
    <s v="Bella Vista Spa &amp; Salon"/>
    <s v="beauty"/>
    <s v="Pedro Oliveira"/>
    <s v="pedro.oliveira2@email.com"/>
    <n v="551190000002"/>
    <n v="60000"/>
    <n v="6"/>
    <s v=""/>
    <s v=""/>
    <s v=""/>
    <n v="67.522916666668607"/>
    <x v="1"/>
    <n v="45805.477083333331"/>
    <d v="2025-05-28T11:35:35"/>
    <n v="4"/>
    <n v="2"/>
    <n v="2"/>
    <s v="Preciso cancelar meu agendamento"/>
    <s v="Cancelado com sucesso!"/>
    <x v="0"/>
    <s v="confirmation"/>
    <n v="9400"/>
    <n v="0.94"/>
    <n v="145"/>
    <n v="209"/>
    <n v="0.11662199999999999"/>
    <n v="23"/>
    <n v="1.2834E-2"/>
    <n v="0.12945599999999999"/>
    <s v="gpt-4"/>
    <s v="whatsapp"/>
    <s v=""/>
  </r>
  <r>
    <s v="c16988d4-9961-417f-9c55-364eeced1245"/>
    <x v="4"/>
    <s v="Centro Terapêutico Equilíbrio"/>
    <s v="healthcare"/>
    <s v="Pedro Oliveira"/>
    <s v="pedro.oliveira2@email.com"/>
    <n v="551190000002"/>
    <n v="50000"/>
    <n v="5"/>
    <s v=""/>
    <s v=""/>
    <s v=""/>
    <n v="67.518055555556202"/>
    <x v="1"/>
    <n v="45805.481944444444"/>
    <d v="2025-05-28T11:36:45"/>
    <n v="3"/>
    <n v="2"/>
    <n v="1"/>
    <s v="Vocês atendem convênio?"/>
    <s v="Obrigado"/>
    <x v="3"/>
    <s v="gratitude"/>
    <n v="8800"/>
    <n v="0.88"/>
    <n v="120"/>
    <n v="232"/>
    <n v="0.12945599999999999"/>
    <n v="14"/>
    <n v="7.8120000000000004E-3"/>
    <n v="0.137268"/>
    <s v="gpt-4"/>
    <s v="whatsapp"/>
    <s v=""/>
  </r>
  <r>
    <s v="816b7a03-4118-4f10-95ad-eb1e9356bc8a"/>
    <x v="2"/>
    <s v="Clínica Mente Sã"/>
    <s v="healthcare"/>
    <s v="Carlos Rodrigues"/>
    <s v="carlos.rodrigues4@email.com"/>
    <n v="551190000004"/>
    <n v="50000"/>
    <n v="5"/>
    <s v=""/>
    <s v=""/>
    <s v=""/>
    <n v="67.408333333332848"/>
    <x v="1"/>
    <n v="45805.591666666667"/>
    <d v="2025-05-28T14:16:15"/>
    <n v="3"/>
    <n v="2"/>
    <n v="1"/>
    <s v="Vocês atendem convênio?"/>
    <s v="Obrigado"/>
    <x v="3"/>
    <s v="gratitude"/>
    <n v="8800"/>
    <n v="0.88"/>
    <n v="132"/>
    <n v="126"/>
    <n v="7.0307999999999995E-2"/>
    <n v="16"/>
    <n v="8.9280000000000002E-3"/>
    <n v="7.9236000000000001E-2"/>
    <s v="gpt-4"/>
    <s v="whatsapp"/>
    <s v=""/>
  </r>
  <r>
    <s v="ffe75ef5-3b07-4e70-81b4-9a3cef073a8e"/>
    <x v="3"/>
    <s v="Bella Vista Spa &amp; Salon"/>
    <s v="beauty"/>
    <s v="Pedro Oliveira"/>
    <s v="pedro.oliveira2@email.com"/>
    <n v="551190000002"/>
    <n v="50000"/>
    <n v="5"/>
    <s v=""/>
    <s v=""/>
    <s v=""/>
    <n v="67.314583333332848"/>
    <x v="1"/>
    <n v="45805.685416666667"/>
    <d v="2025-05-28T16:31:07"/>
    <n v="3"/>
    <n v="2"/>
    <n v="1"/>
    <s v="Quanto custa limpeza de pele?"/>
    <s v="Obrigada pela informação"/>
    <x v="2"/>
    <s v="gratitude"/>
    <n v="9250"/>
    <n v="0.92500000000000004"/>
    <n v="133"/>
    <n v="113"/>
    <n v="6.3053999999999999E-2"/>
    <n v="12"/>
    <n v="6.6959999999999997E-3"/>
    <n v="6.9749999999999993E-2"/>
    <s v="gpt-4"/>
    <s v="whatsapp"/>
    <s v=""/>
  </r>
  <r>
    <s v="72578ed5-1397-4a79-be74-c881aa79dae0"/>
    <x v="0"/>
    <s v="Studio Glamour Rio"/>
    <s v="beauty"/>
    <s v="Maria Santos"/>
    <s v="maria.santos1@email.com"/>
    <n v="551190000001"/>
    <n v="60000"/>
    <n v="6"/>
    <s v=""/>
    <s v=""/>
    <s v=""/>
    <n v="67.28125"/>
    <x v="1"/>
    <n v="45805.71875"/>
    <d v="2025-05-28T17:22:25"/>
    <n v="4"/>
    <n v="2"/>
    <n v="2"/>
    <s v="Preciso cancelar meu agendamento"/>
    <s v="Cancelado com sucesso!"/>
    <x v="0"/>
    <s v="confirmation"/>
    <n v="9400"/>
    <n v="0.94"/>
    <n v="157"/>
    <n v="192"/>
    <n v="0.107136"/>
    <n v="23"/>
    <n v="1.2834E-2"/>
    <n v="0.11996999999999999"/>
    <s v="gpt-4"/>
    <s v="whatsapp"/>
    <s v=""/>
  </r>
  <r>
    <s v="46745a9e-9980-4eec-be2e-b193224cea35"/>
    <x v="1"/>
    <s v="Charme Total BH"/>
    <s v="beauty"/>
    <s v="Maria Santos"/>
    <s v="maria.santos1@email.com"/>
    <n v="551190000001"/>
    <n v="60000"/>
    <n v="6"/>
    <s v=""/>
    <s v=""/>
    <s v=""/>
    <n v="67.264583333329938"/>
    <x v="1"/>
    <n v="45805.73541666667"/>
    <d v="2025-05-28T17:47:31"/>
    <n v="4"/>
    <n v="2"/>
    <n v="2"/>
    <s v="Preciso cancelar meu agendamento"/>
    <s v="Cancelado com sucesso!"/>
    <x v="0"/>
    <s v="confirmation"/>
    <n v="9400"/>
    <n v="0.94"/>
    <n v="189"/>
    <n v="197"/>
    <n v="0.109926"/>
    <n v="26"/>
    <n v="1.4508E-2"/>
    <n v="0.12443399999999999"/>
    <s v="gpt-4"/>
    <s v="whatsapp"/>
    <s v=""/>
  </r>
  <r>
    <s v="8fbe8bab-0c72-4f5b-b76a-c808f3c11998"/>
    <x v="0"/>
    <s v="Studio Glamour Rio"/>
    <s v="beauty"/>
    <s v="Carlos Rodrigues"/>
    <s v="carlos.rodrigues4@email.com"/>
    <n v="551190000004"/>
    <n v="60000"/>
    <n v="6"/>
    <s v=""/>
    <s v=""/>
    <s v=""/>
    <n v="67.257638888891961"/>
    <x v="1"/>
    <n v="45805.742361111108"/>
    <d v="2025-05-28T17:54:45"/>
    <n v="4"/>
    <n v="2"/>
    <n v="2"/>
    <s v="Preciso cancelar meu agendamento"/>
    <s v="Cancelado com sucesso!"/>
    <x v="0"/>
    <s v="confirmation"/>
    <n v="9400"/>
    <n v="0.94"/>
    <n v="203"/>
    <n v="265"/>
    <n v="0.14787"/>
    <n v="24"/>
    <n v="1.3391999999999999E-2"/>
    <n v="0.16126199999999999"/>
    <s v="gpt-4"/>
    <s v="whatsapp"/>
    <s v=""/>
  </r>
  <r>
    <s v="14ca4aa1-37f9-4737-b2b4-73bcb6614daa"/>
    <x v="2"/>
    <s v="Clínica Mente Sã"/>
    <s v="healthcare"/>
    <s v="Maria Santos"/>
    <s v="maria.santos1@email.com"/>
    <n v="551190000001"/>
    <n v="50000"/>
    <n v="5"/>
    <s v=""/>
    <s v=""/>
    <s v=""/>
    <n v="67.24861111111386"/>
    <x v="1"/>
    <n v="45805.751388888886"/>
    <d v="2025-05-28T18:07:25"/>
    <n v="3"/>
    <n v="2"/>
    <n v="1"/>
    <s v="Vocês atendem convênio?"/>
    <s v="Obrigado"/>
    <x v="3"/>
    <s v="gratitude"/>
    <n v="8800"/>
    <n v="0.88"/>
    <n v="108"/>
    <n v="226"/>
    <n v="0.126108"/>
    <n v="8"/>
    <n v="4.4640000000000001E-3"/>
    <n v="0.13057199999999999"/>
    <s v="gpt-4"/>
    <s v="whatsapp"/>
    <s v=""/>
  </r>
  <r>
    <s v="de35baff-833f-4d6c-9a4f-44e573a34a86"/>
    <x v="1"/>
    <s v="Charme Total BH"/>
    <s v="beauty"/>
    <s v="Ana Souza"/>
    <s v="ana.souza3@email.com"/>
    <n v="551190000003"/>
    <n v="60000"/>
    <n v="6"/>
    <s v=""/>
    <s v=""/>
    <s v=""/>
    <n v="67.245833333334303"/>
    <x v="1"/>
    <n v="45805.754166666666"/>
    <d v="2025-05-28T18:10:23"/>
    <n v="4"/>
    <n v="2"/>
    <n v="2"/>
    <s v="Preciso cancelar meu agendamento"/>
    <s v="Cancelado com sucesso!"/>
    <x v="0"/>
    <s v="confirmation"/>
    <n v="9400"/>
    <n v="0.94"/>
    <n v="154"/>
    <n v="243"/>
    <n v="0.13559399999999999"/>
    <n v="27"/>
    <n v="1.5066000000000001E-2"/>
    <n v="0.15065999999999999"/>
    <s v="gpt-4"/>
    <s v="whatsapp"/>
    <s v=""/>
  </r>
  <r>
    <s v="ab0ef8da-ce8f-4ab4-8d5a-684330f1fea2"/>
    <x v="4"/>
    <s v="Centro Terapêutico Equilíbrio"/>
    <s v="healthcare"/>
    <s v="João Silva"/>
    <s v="joão.silva0@email.com"/>
    <n v="551190000000"/>
    <n v="50000"/>
    <n v="5"/>
    <s v=""/>
    <s v=""/>
    <s v=""/>
    <n v="66.609722222223354"/>
    <x v="1"/>
    <n v="45806.390277777777"/>
    <d v="2025-05-29T09:24:54"/>
    <n v="3"/>
    <n v="2"/>
    <n v="1"/>
    <s v="Vocês atendem convênio?"/>
    <s v="Obrigado"/>
    <x v="3"/>
    <s v="gratitude"/>
    <n v="8800"/>
    <n v="0.88"/>
    <n v="104"/>
    <n v="137"/>
    <n v="7.6446E-2"/>
    <n v="14"/>
    <n v="7.8120000000000004E-3"/>
    <n v="8.4258E-2"/>
    <s v="gpt-4"/>
    <s v="whatsapp"/>
    <s v=""/>
  </r>
  <r>
    <s v="187f289d-0a05-4e62-929c-80673ce384f3"/>
    <x v="4"/>
    <s v="Centro Terapêutico Equilíbrio"/>
    <s v="healthcare"/>
    <s v="Ana Souza"/>
    <s v="ana.souza3@email.com"/>
    <n v="551190000003"/>
    <n v="90000"/>
    <n v="9"/>
    <s v=""/>
    <s v=""/>
    <s v=""/>
    <n v="66.567361111112405"/>
    <x v="1"/>
    <n v="45806.432638888888"/>
    <d v="2025-05-29T10:28:59"/>
    <n v="6"/>
    <n v="3"/>
    <n v="3"/>
    <s v="Preciso agendar consulta"/>
    <s v="Perfeito!"/>
    <x v="1"/>
    <s v="confirmation"/>
    <n v="9167"/>
    <n v="0.91669999999999996"/>
    <n v="247"/>
    <n v="432"/>
    <n v="0.24105600000000002"/>
    <n v="39"/>
    <n v="2.1762E-2"/>
    <n v="0.262818"/>
    <s v="gpt-4"/>
    <s v="whatsapp"/>
    <s v=""/>
  </r>
  <r>
    <s v="d9670e83-1382-44d4-a00e-ec20087c508d"/>
    <x v="3"/>
    <s v="Bella Vista Spa &amp; Salon"/>
    <s v="beauty"/>
    <s v="Ana Souza"/>
    <s v="ana.souza3@email.com"/>
    <n v="551190000003"/>
    <n v="60000"/>
    <n v="6"/>
    <s v=""/>
    <s v=""/>
    <s v=""/>
    <n v="66.507638888891961"/>
    <x v="1"/>
    <n v="45806.492361111108"/>
    <d v="2025-05-29T11:53:46"/>
    <n v="4"/>
    <n v="2"/>
    <n v="2"/>
    <s v="Preciso cancelar meu agendamento"/>
    <s v="Cancelado com sucesso!"/>
    <x v="0"/>
    <s v="confirmation"/>
    <n v="9400"/>
    <n v="0.94"/>
    <n v="171"/>
    <n v="119"/>
    <n v="6.6402000000000003E-2"/>
    <n v="16"/>
    <n v="8.9280000000000002E-3"/>
    <n v="7.5330000000000008E-2"/>
    <s v="gpt-4"/>
    <s v="whatsapp"/>
    <s v=""/>
  </r>
  <r>
    <s v="f8e2c600-b3b1-4a11-bced-801e56298009"/>
    <x v="0"/>
    <s v="Studio Glamour Rio"/>
    <s v="beauty"/>
    <s v="Ana Souza"/>
    <s v="ana.souza3@email.com"/>
    <n v="551190000003"/>
    <n v="60000"/>
    <n v="6"/>
    <s v=""/>
    <s v=""/>
    <s v=""/>
    <n v="66.400694444440887"/>
    <x v="1"/>
    <n v="45806.599305555559"/>
    <d v="2025-05-29T14:30:01"/>
    <n v="4"/>
    <n v="2"/>
    <n v="2"/>
    <s v="Preciso cancelar meu agendamento"/>
    <s v="Cancelado com sucesso!"/>
    <x v="0"/>
    <s v="confirmation"/>
    <n v="9400"/>
    <n v="0.94"/>
    <n v="98"/>
    <n v="252"/>
    <n v="0.14061599999999999"/>
    <n v="25"/>
    <n v="1.3950000000000001E-2"/>
    <n v="0.15456599999999998"/>
    <s v="gpt-4"/>
    <s v="whatsapp"/>
    <s v=""/>
  </r>
  <r>
    <s v="a1bebcd3-8d02-49f1-a8a7-0b244fb225cc"/>
    <x v="0"/>
    <s v="Studio Glamour Rio"/>
    <s v="beauty"/>
    <s v="Carlos Rodrigues"/>
    <s v="carlos.rodrigues4@email.com"/>
    <n v="551190000004"/>
    <n v="60000"/>
    <n v="6"/>
    <s v=""/>
    <s v=""/>
    <s v=""/>
    <n v="66.395138888889051"/>
    <x v="1"/>
    <n v="45806.604861111111"/>
    <d v="2025-05-29T14:37:28"/>
    <n v="4"/>
    <n v="2"/>
    <n v="2"/>
    <s v="Preciso cancelar meu agendamento"/>
    <s v="Cancelado com sucesso!"/>
    <x v="0"/>
    <s v="confirmation"/>
    <n v="9400"/>
    <n v="0.94"/>
    <n v="167"/>
    <n v="223"/>
    <n v="0.124434"/>
    <n v="25"/>
    <n v="1.3950000000000001E-2"/>
    <n v="0.13838400000000001"/>
    <s v="gpt-4"/>
    <s v="whatsapp"/>
    <s v=""/>
  </r>
  <r>
    <s v="60ce0a23-baad-47d7-8575-df42b19a6891"/>
    <x v="1"/>
    <s v="Charme Total BH"/>
    <s v="beauty"/>
    <s v="Pedro Oliveira"/>
    <s v="pedro.oliveira2@email.com"/>
    <n v="551190000002"/>
    <n v="50000"/>
    <n v="5"/>
    <s v=""/>
    <s v=""/>
    <s v=""/>
    <n v="66.385416666664241"/>
    <x v="1"/>
    <n v="45806.614583333336"/>
    <d v="2025-05-29T14:50:27"/>
    <n v="3"/>
    <n v="2"/>
    <n v="1"/>
    <s v="Quanto custa limpeza de pele?"/>
    <s v="Obrigada pela informação"/>
    <x v="2"/>
    <s v="gratitude"/>
    <n v="9250"/>
    <n v="0.92500000000000004"/>
    <n v="120"/>
    <n v="179"/>
    <n v="9.9881999999999999E-2"/>
    <n v="4"/>
    <n v="2.232E-3"/>
    <n v="0.102114"/>
    <s v="gpt-4"/>
    <s v="whatsapp"/>
    <s v=""/>
  </r>
  <r>
    <s v="13d9bf7c-c660-4bf4-9a86-ae90abf55b93"/>
    <x v="0"/>
    <s v="Studio Glamour Rio"/>
    <s v="beauty"/>
    <s v="Carlos Rodrigues"/>
    <s v="carlos.rodrigues4@email.com"/>
    <n v="551190000004"/>
    <n v="50000"/>
    <n v="5"/>
    <s v=""/>
    <s v=""/>
    <s v=""/>
    <n v="66.309722222220444"/>
    <x v="1"/>
    <n v="45806.69027777778"/>
    <d v="2025-05-29T16:36:48"/>
    <n v="3"/>
    <n v="2"/>
    <n v="1"/>
    <s v="Quanto custa limpeza de pele?"/>
    <s v="Nossa limpeza custa R$ 80 e demora 90 minutos"/>
    <x v="2"/>
    <s v="gratitude"/>
    <n v="9250"/>
    <n v="0.92500000000000004"/>
    <n v="127"/>
    <n v="149"/>
    <n v="8.3142000000000008E-2"/>
    <n v="17"/>
    <n v="9.4859999999999996E-3"/>
    <n v="9.2628000000000002E-2"/>
    <s v="gpt-4"/>
    <s v="whatsapp"/>
    <s v=""/>
  </r>
  <r>
    <s v="2cf1fa25-c9fe-4ac9-832a-c74d83e84032"/>
    <x v="4"/>
    <s v="Centro Terapêutico Equilíbrio"/>
    <s v="healthcare"/>
    <s v="Carlos Rodrigues"/>
    <s v="carlos.rodrigues4@email.com"/>
    <n v="551190000004"/>
    <n v="90000"/>
    <n v="9"/>
    <s v=""/>
    <s v=""/>
    <s v=""/>
    <n v="66.303472222221899"/>
    <x v="1"/>
    <n v="45806.696527777778"/>
    <d v="2025-05-29T16:54:39"/>
    <n v="6"/>
    <n v="3"/>
    <n v="3"/>
    <s v="Preciso agendar consulta"/>
    <s v="Agendado! Terça às 10h"/>
    <x v="1"/>
    <s v="confirmation"/>
    <n v="9167"/>
    <n v="0.91669999999999996"/>
    <n v="189"/>
    <n v="315"/>
    <n v="0.17577000000000001"/>
    <n v="41"/>
    <n v="2.2878000000000003E-2"/>
    <n v="0.19864800000000002"/>
    <s v="gpt-4"/>
    <s v="whatsapp"/>
    <s v=""/>
  </r>
  <r>
    <s v="3ca2e508-ca1c-40ee-99fd-ad3d4022dee4"/>
    <x v="1"/>
    <s v="Charme Total BH"/>
    <s v="beauty"/>
    <s v="Carlos Rodrigues"/>
    <s v="carlos.rodrigues4@email.com"/>
    <n v="551190000004"/>
    <n v="90000"/>
    <n v="9"/>
    <s v=""/>
    <s v=""/>
    <s v=""/>
    <n v="66.23750000000291"/>
    <x v="1"/>
    <n v="45806.762499999997"/>
    <d v="2025-05-29T18:31:12"/>
    <n v="6"/>
    <n v="3"/>
    <n v="3"/>
    <s v="Oi! Quero agendar corte de cabelo"/>
    <s v="Agendado com sucesso!"/>
    <x v="1"/>
    <s v="confirmation"/>
    <n v="9200"/>
    <n v="0.92"/>
    <n v="247"/>
    <n v="359"/>
    <n v="0.200322"/>
    <n v="27"/>
    <n v="1.5066000000000001E-2"/>
    <n v="0.215388"/>
    <s v="gpt-4"/>
    <s v="whatsapp"/>
    <s v=""/>
  </r>
  <r>
    <s v="2827f684-6eac-40c1-9469-8f1e57cf6607"/>
    <x v="3"/>
    <s v="Bella Vista Spa &amp; Salon"/>
    <s v="beauty"/>
    <s v="Maria Santos"/>
    <s v="maria.santos1@email.com"/>
    <n v="551190000001"/>
    <n v="90000"/>
    <n v="9"/>
    <s v=""/>
    <s v=""/>
    <s v=""/>
    <n v="66.205555555556202"/>
    <x v="1"/>
    <n v="45806.794444444444"/>
    <d v="2025-05-29T19:11:43"/>
    <n v="6"/>
    <n v="3"/>
    <n v="3"/>
    <s v="Oi! Quero agendar corte de cabelo"/>
    <s v="Perfeito! Quinta às 15h. Confirma?"/>
    <x v="1"/>
    <s v="confirmation"/>
    <n v="9200"/>
    <n v="0.92"/>
    <n v="226"/>
    <n v="305"/>
    <n v="0.17019000000000001"/>
    <n v="31"/>
    <n v="1.7298000000000001E-2"/>
    <n v="0.18748800000000002"/>
    <s v="gpt-4"/>
    <s v="whatsapp"/>
    <s v=""/>
  </r>
  <r>
    <s v="ef535776-1202-4202-ad3a-62bedeadb236"/>
    <x v="4"/>
    <s v="Centro Terapêutico Equilíbrio"/>
    <s v="healthcare"/>
    <s v="Maria Santos"/>
    <s v="maria.santos1@email.com"/>
    <n v="551190000001"/>
    <n v="50000"/>
    <n v="5"/>
    <s v=""/>
    <s v=""/>
    <s v=""/>
    <n v="65.650000000001455"/>
    <x v="1"/>
    <n v="45807.35"/>
    <d v="2025-05-30T08:29:54"/>
    <n v="3"/>
    <n v="2"/>
    <n v="1"/>
    <s v="Vocês atendem convênio?"/>
    <s v="Obrigado"/>
    <x v="3"/>
    <s v="gratitude"/>
    <n v="8800"/>
    <n v="0.88"/>
    <n v="125"/>
    <n v="210"/>
    <n v="0.11718000000000001"/>
    <n v="16"/>
    <n v="8.9280000000000002E-3"/>
    <n v="0.126108"/>
    <s v="gpt-4"/>
    <s v="whatsapp"/>
    <s v=""/>
  </r>
  <r>
    <s v="69edc4a6-1a67-4252-a99b-704497bf3673"/>
    <x v="1"/>
    <s v="Charme Total BH"/>
    <s v="beauty"/>
    <s v="Maria Santos"/>
    <s v="maria.santos1@email.com"/>
    <n v="551190000001"/>
    <n v="60000"/>
    <n v="6"/>
    <s v=""/>
    <s v=""/>
    <s v=""/>
    <n v="65.646527777775191"/>
    <x v="1"/>
    <n v="45807.353472222225"/>
    <d v="2025-05-30T08:37:51"/>
    <n v="4"/>
    <n v="2"/>
    <n v="2"/>
    <s v="Preciso cancelar meu agendamento"/>
    <s v="Cancelado com sucesso!"/>
    <x v="0"/>
    <s v="confirmation"/>
    <n v="9400"/>
    <n v="0.94"/>
    <n v="164"/>
    <n v="244"/>
    <n v="0.13615200000000002"/>
    <n v="24"/>
    <n v="1.3391999999999999E-2"/>
    <n v="0.14954400000000001"/>
    <s v="gpt-4"/>
    <s v="whatsapp"/>
    <s v=""/>
  </r>
  <r>
    <s v="2fa6372c-2d02-475a-b4d9-52e81f8c97d5"/>
    <x v="4"/>
    <s v="Centro Terapêutico Equilíbrio"/>
    <s v="healthcare"/>
    <s v="Pedro Oliveira"/>
    <s v="pedro.oliveira2@email.com"/>
    <n v="551190000002"/>
    <n v="50000"/>
    <n v="5"/>
    <s v=""/>
    <s v=""/>
    <s v=""/>
    <n v="65.622916666667152"/>
    <x v="1"/>
    <n v="45807.377083333333"/>
    <d v="2025-05-30T09:08:56"/>
    <n v="3"/>
    <n v="2"/>
    <n v="1"/>
    <s v="Vocês atendem convênio?"/>
    <s v="Obrigado"/>
    <x v="3"/>
    <s v="gratitude"/>
    <n v="8800"/>
    <n v="0.88"/>
    <n v="147"/>
    <n v="188"/>
    <n v="0.10490400000000001"/>
    <n v="23"/>
    <n v="1.2834E-2"/>
    <n v="0.11773800000000001"/>
    <s v="gpt-4"/>
    <s v="whatsapp"/>
    <s v=""/>
  </r>
  <r>
    <s v="909595a0-8101-4dfb-9321-55d1a86111af"/>
    <x v="0"/>
    <s v="Studio Glamour Rio"/>
    <s v="beauty"/>
    <s v="Maria Santos"/>
    <s v="maria.santos1@email.com"/>
    <n v="551190000001"/>
    <n v="60000"/>
    <n v="6"/>
    <s v=""/>
    <s v=""/>
    <s v=""/>
    <n v="65.607638888890506"/>
    <x v="1"/>
    <n v="45807.392361111109"/>
    <d v="2025-05-30T09:33:36"/>
    <n v="4"/>
    <n v="2"/>
    <n v="2"/>
    <s v="Preciso cancelar meu agendamento"/>
    <s v="Cancelado com sucesso!"/>
    <x v="0"/>
    <s v="confirmation"/>
    <n v="9400"/>
    <n v="0.94"/>
    <n v="187"/>
    <n v="192"/>
    <n v="0.107136"/>
    <n v="18"/>
    <n v="1.0043999999999999E-2"/>
    <n v="0.11717999999999999"/>
    <s v="gpt-4"/>
    <s v="whatsapp"/>
    <s v=""/>
  </r>
  <r>
    <s v="d2935cf2-d681-4d26-ba40-73997ddc19df"/>
    <x v="4"/>
    <s v="Centro Terapêutico Equilíbrio"/>
    <s v="healthcare"/>
    <s v="João Silva"/>
    <s v="joão.silva0@email.com"/>
    <n v="551190000000"/>
    <n v="50000"/>
    <n v="5"/>
    <s v=""/>
    <s v=""/>
    <s v=""/>
    <n v="65.604166666664241"/>
    <x v="1"/>
    <n v="45807.395833333336"/>
    <d v="2025-05-30T09:33:55"/>
    <n v="3"/>
    <n v="2"/>
    <n v="1"/>
    <s v="Vocês atendem convênio?"/>
    <s v="Obrigado"/>
    <x v="3"/>
    <s v="gratitude"/>
    <n v="8800"/>
    <n v="0.88"/>
    <n v="100"/>
    <n v="177"/>
    <n v="9.8766000000000007E-2"/>
    <n v="14"/>
    <n v="7.8120000000000004E-3"/>
    <n v="0.10657800000000001"/>
    <s v="gpt-4"/>
    <s v="whatsapp"/>
    <s v=""/>
  </r>
  <r>
    <s v="d70dae69-7eac-4ff4-9903-2d0e62d8d34b"/>
    <x v="2"/>
    <s v="Clínica Mente Sã"/>
    <s v="healthcare"/>
    <s v="Maria Santos"/>
    <s v="maria.santos1@email.com"/>
    <n v="551190000001"/>
    <n v="50000"/>
    <n v="5"/>
    <s v=""/>
    <s v=""/>
    <s v=""/>
    <n v="65.552083333335759"/>
    <x v="1"/>
    <n v="45807.447916666664"/>
    <d v="2025-05-30T10:49:19"/>
    <n v="3"/>
    <n v="2"/>
    <n v="1"/>
    <s v="Vocês atendem convênio?"/>
    <s v="Obrigado"/>
    <x v="3"/>
    <s v="gratitude"/>
    <n v="8800"/>
    <n v="0.88"/>
    <n v="146"/>
    <n v="177"/>
    <n v="9.8766000000000007E-2"/>
    <n v="16"/>
    <n v="8.9280000000000002E-3"/>
    <n v="0.10769400000000001"/>
    <s v="gpt-4"/>
    <s v="whatsapp"/>
    <s v=""/>
  </r>
  <r>
    <s v="1f0d5c3e-bd28-44f9-a09f-9b944ef84c2b"/>
    <x v="3"/>
    <s v="Bella Vista Spa &amp; Salon"/>
    <s v="beauty"/>
    <s v="Maria Santos"/>
    <s v="maria.santos1@email.com"/>
    <n v="551190000001"/>
    <n v="60000"/>
    <n v="6"/>
    <s v=""/>
    <s v=""/>
    <s v=""/>
    <n v="65.536805555559113"/>
    <x v="1"/>
    <n v="45807.463194444441"/>
    <d v="2025-05-30T11:15:46"/>
    <n v="4"/>
    <n v="2"/>
    <n v="2"/>
    <s v="Preciso cancelar meu agendamento"/>
    <s v="Cancelado com sucesso!"/>
    <x v="0"/>
    <s v="confirmation"/>
    <n v="9400"/>
    <n v="0.94"/>
    <n v="179"/>
    <n v="150"/>
    <n v="8.3699999999999997E-2"/>
    <n v="16"/>
    <n v="8.9280000000000002E-3"/>
    <n v="9.2628000000000002E-2"/>
    <s v="gpt-4"/>
    <s v="whatsapp"/>
    <s v=""/>
  </r>
  <r>
    <s v="2803ea85-d04a-4b28-99d8-3526e52e4765"/>
    <x v="4"/>
    <s v="Centro Terapêutico Equilíbrio"/>
    <s v="healthcare"/>
    <s v="João Silva"/>
    <s v="joão.silva0@email.com"/>
    <n v="551190000000"/>
    <n v="90000"/>
    <n v="9"/>
    <s v=""/>
    <s v=""/>
    <s v=""/>
    <n v="65.315277777779556"/>
    <x v="1"/>
    <n v="45807.68472222222"/>
    <d v="2025-05-30T16:35:14"/>
    <n v="6"/>
    <n v="3"/>
    <n v="3"/>
    <s v="Preciso agendar consulta"/>
    <s v="Perfeito!"/>
    <x v="1"/>
    <s v="confirmation"/>
    <n v="9167"/>
    <n v="0.91669999999999996"/>
    <n v="241"/>
    <n v="332"/>
    <n v="0.185256"/>
    <n v="33"/>
    <n v="1.8414E-2"/>
    <n v="0.20367000000000002"/>
    <s v="gpt-4"/>
    <s v="whatsapp"/>
    <s v=""/>
  </r>
  <r>
    <s v="b62caac0-2cfa-4be0-b52e-c0ce965ddadf"/>
    <x v="0"/>
    <s v="Studio Glamour Rio"/>
    <s v="beauty"/>
    <s v="Carlos Rodrigues"/>
    <s v="carlos.rodrigues4@email.com"/>
    <n v="551190000004"/>
    <n v="50000"/>
    <n v="5"/>
    <s v=""/>
    <s v=""/>
    <s v=""/>
    <n v="65.288194444445253"/>
    <x v="1"/>
    <n v="45807.711805555555"/>
    <d v="2025-05-30T17:07:18"/>
    <n v="3"/>
    <n v="2"/>
    <n v="1"/>
    <s v="Quanto custa limpeza de pele?"/>
    <s v="Obrigada pela informação"/>
    <x v="2"/>
    <s v="gratitude"/>
    <n v="9250"/>
    <n v="0.92500000000000004"/>
    <n v="132"/>
    <n v="138"/>
    <n v="7.7004000000000003E-2"/>
    <n v="19"/>
    <n v="1.0602E-2"/>
    <n v="8.7606000000000003E-2"/>
    <s v="gpt-4"/>
    <s v="whatsapp"/>
    <s v=""/>
  </r>
  <r>
    <s v="89a9fb46-a8c4-4159-97ee-1d81ffb1aae8"/>
    <x v="0"/>
    <s v="Studio Glamour Rio"/>
    <s v="beauty"/>
    <s v="Ana Souza"/>
    <s v="ana.souza3@email.com"/>
    <n v="551190000003"/>
    <n v="50000"/>
    <n v="5"/>
    <s v=""/>
    <s v=""/>
    <s v=""/>
    <n v="65.271527777775191"/>
    <x v="1"/>
    <n v="45807.728472222225"/>
    <d v="2025-05-30T17:34:05"/>
    <n v="3"/>
    <n v="2"/>
    <n v="1"/>
    <s v="Quanto custa limpeza de pele?"/>
    <s v="Obrigada pela informação"/>
    <x v="2"/>
    <s v="gratitude"/>
    <n v="9250"/>
    <n v="0.92500000000000004"/>
    <n v="120"/>
    <n v="163"/>
    <n v="9.0953999999999993E-2"/>
    <n v="23"/>
    <n v="1.2834E-2"/>
    <n v="0.10378799999999999"/>
    <s v="gpt-4"/>
    <s v="whatsapp"/>
    <s v=""/>
  </r>
  <r>
    <s v="e1ca084c-a506-4d0e-8155-50c62d3e3332"/>
    <x v="0"/>
    <s v="Studio Glamour Rio"/>
    <s v="beauty"/>
    <s v="Maria Santos"/>
    <s v="maria.santos1@email.com"/>
    <n v="551190000001"/>
    <n v="90000"/>
    <n v="9"/>
    <s v=""/>
    <s v=""/>
    <s v=""/>
    <n v="65.230555555557657"/>
    <x v="1"/>
    <n v="45807.769444444442"/>
    <d v="2025-05-30T18:39:33"/>
    <n v="6"/>
    <n v="3"/>
    <n v="3"/>
    <s v="Oi! Quero agendar corte de cabelo"/>
    <s v="Agendado com sucesso!"/>
    <x v="1"/>
    <s v="confirmation"/>
    <n v="9200"/>
    <n v="0.92"/>
    <n v="273"/>
    <n v="391"/>
    <n v="0.21817800000000001"/>
    <n v="33"/>
    <n v="1.8414E-2"/>
    <n v="0.23659200000000002"/>
    <s v="gpt-4"/>
    <s v="whatsapp"/>
    <s v=""/>
  </r>
  <r>
    <s v="6b31b5af-3165-40a7-a241-9f2459a9dd7b"/>
    <x v="4"/>
    <s v="Centro Terapêutico Equilíbrio"/>
    <s v="healthcare"/>
    <s v="Maria Santos"/>
    <s v="maria.santos1@email.com"/>
    <n v="551190000001"/>
    <n v="90000"/>
    <n v="9"/>
    <s v=""/>
    <s v=""/>
    <s v=""/>
    <n v="65.201388888890506"/>
    <x v="1"/>
    <n v="45807.798611111109"/>
    <d v="2025-05-30T19:19:44"/>
    <n v="6"/>
    <n v="3"/>
    <n v="3"/>
    <s v="Preciso agendar consulta"/>
    <s v="Agendado! Terça às 10h"/>
    <x v="1"/>
    <s v="confirmation"/>
    <n v="9167"/>
    <n v="0.91669999999999996"/>
    <n v="266"/>
    <n v="278"/>
    <n v="0.15512399999999998"/>
    <n v="36"/>
    <n v="2.0087999999999998E-2"/>
    <n v="0.17521199999999998"/>
    <s v="gpt-4"/>
    <s v="whatsapp"/>
    <s v=""/>
  </r>
  <r>
    <s v="3c8c5efa-2f48-4e48-a5bf-5bfe75b256f9"/>
    <x v="3"/>
    <s v="Bella Vista Spa &amp; Salon"/>
    <s v="beauty"/>
    <s v="Maria Santos"/>
    <s v="maria.santos1@email.com"/>
    <n v="551190000001"/>
    <n v="90000"/>
    <n v="9"/>
    <s v=""/>
    <s v=""/>
    <s v=""/>
    <n v="65.177083333335759"/>
    <x v="1"/>
    <n v="45807.822916666664"/>
    <d v="2025-05-30T19:59:46"/>
    <n v="6"/>
    <n v="3"/>
    <n v="3"/>
    <s v="Oi! Quero agendar corte de cabelo"/>
    <s v="Agendado com sucesso!"/>
    <x v="1"/>
    <s v="confirmation"/>
    <n v="9200"/>
    <n v="0.92"/>
    <n v="280"/>
    <n v="319"/>
    <n v="0.17800199999999999"/>
    <n v="18"/>
    <n v="1.0043999999999999E-2"/>
    <n v="0.18804599999999999"/>
    <s v="gpt-4"/>
    <s v="whatsapp"/>
    <s v=""/>
  </r>
  <r>
    <s v="566b1542-2b41-423e-8878-e19e315fd392"/>
    <x v="3"/>
    <s v="Bella Vista Spa &amp; Salon"/>
    <s v="beauty"/>
    <s v="João Silva"/>
    <s v="joão.silva0@email.com"/>
    <n v="551190000000"/>
    <n v="90000"/>
    <n v="9"/>
    <s v=""/>
    <s v=""/>
    <s v=""/>
    <n v="64.631249999998545"/>
    <x v="1"/>
    <n v="45808.368750000001"/>
    <d v="2025-05-31T09:05:52"/>
    <n v="6"/>
    <n v="3"/>
    <n v="3"/>
    <s v="Oi! Quero agendar corte de cabelo"/>
    <s v="Agendado com sucesso!"/>
    <x v="1"/>
    <s v="confirmation"/>
    <n v="9200"/>
    <n v="0.92"/>
    <n v="238"/>
    <n v="163"/>
    <n v="9.0953999999999993E-2"/>
    <n v="33"/>
    <n v="1.8414E-2"/>
    <n v="0.10936799999999999"/>
    <s v="gpt-4"/>
    <s v="whatsapp"/>
    <s v=""/>
  </r>
  <r>
    <s v="1dccddfd-2212-4f96-8547-6be7f5abb9a2"/>
    <x v="2"/>
    <s v="Clínica Mente Sã"/>
    <s v="healthcare"/>
    <s v="Ana Souza"/>
    <s v="ana.souza3@email.com"/>
    <n v="551190000003"/>
    <n v="90000"/>
    <n v="9"/>
    <s v=""/>
    <s v=""/>
    <s v=""/>
    <n v="64.62638888888614"/>
    <x v="1"/>
    <n v="45808.373611111114"/>
    <d v="2025-05-31T09:07:41"/>
    <n v="6"/>
    <n v="3"/>
    <n v="3"/>
    <s v="Preciso agendar consulta"/>
    <s v="Agendado! Terça às 10h"/>
    <x v="1"/>
    <s v="confirmation"/>
    <n v="9167"/>
    <n v="0.91669999999999996"/>
    <n v="262"/>
    <n v="409"/>
    <n v="0.22822200000000001"/>
    <n v="35"/>
    <n v="1.9530000000000002E-2"/>
    <n v="0.247752"/>
    <s v="gpt-4"/>
    <s v="whatsapp"/>
    <s v=""/>
  </r>
  <r>
    <s v="239e90a7-967b-4857-b849-e86fedb59030"/>
    <x v="0"/>
    <s v="Studio Glamour Rio"/>
    <s v="beauty"/>
    <s v="João Silva"/>
    <s v="joão.silva0@email.com"/>
    <n v="551190000000"/>
    <n v="60000"/>
    <n v="6"/>
    <s v=""/>
    <s v=""/>
    <s v=""/>
    <n v="64.504861111112405"/>
    <x v="1"/>
    <n v="45808.495138888888"/>
    <d v="2025-05-31T11:57:46"/>
    <n v="4"/>
    <n v="2"/>
    <n v="2"/>
    <s v="Preciso cancelar meu agendamento"/>
    <s v="Cancelado com sucesso!"/>
    <x v="0"/>
    <s v="confirmation"/>
    <n v="9400"/>
    <n v="0.94"/>
    <n v="175"/>
    <n v="270"/>
    <n v="0.15065999999999999"/>
    <n v="27"/>
    <n v="1.5066000000000001E-2"/>
    <n v="0.16572599999999998"/>
    <s v="gpt-4"/>
    <s v="whatsapp"/>
    <s v=""/>
  </r>
  <r>
    <s v="2428ae9d-6cd9-473e-80a9-f4435418fe3a"/>
    <x v="0"/>
    <s v="Studio Glamour Rio"/>
    <s v="beauty"/>
    <s v="Pedro Oliveira"/>
    <s v="pedro.oliveira2@email.com"/>
    <n v="551190000002"/>
    <n v="50000"/>
    <n v="5"/>
    <s v=""/>
    <s v=""/>
    <s v=""/>
    <n v="64.412499999998545"/>
    <x v="1"/>
    <n v="45808.587500000001"/>
    <d v="2025-05-31T14:11:53"/>
    <n v="3"/>
    <n v="2"/>
    <n v="1"/>
    <s v="Quanto custa limpeza de pele?"/>
    <s v="Obrigada pela informação"/>
    <x v="2"/>
    <s v="gratitude"/>
    <n v="9250"/>
    <n v="0.92500000000000004"/>
    <n v="106"/>
    <n v="190"/>
    <n v="0.10602"/>
    <n v="22"/>
    <n v="1.2276E-2"/>
    <n v="0.118296"/>
    <s v="gpt-4"/>
    <s v="whatsapp"/>
    <s v=""/>
  </r>
  <r>
    <s v="92fa610f-3a6f-4892-997c-542572206960"/>
    <x v="4"/>
    <s v="Centro Terapêutico Equilíbrio"/>
    <s v="healthcare"/>
    <s v="Maria Santos"/>
    <s v="maria.santos1@email.com"/>
    <n v="551190000001"/>
    <n v="50000"/>
    <n v="5"/>
    <s v=""/>
    <s v=""/>
    <s v=""/>
    <n v="64.323611111110949"/>
    <x v="1"/>
    <n v="45808.676388888889"/>
    <d v="2025-05-31T16:17:10"/>
    <n v="3"/>
    <n v="2"/>
    <n v="1"/>
    <s v="Vocês atendem convênio?"/>
    <s v="Obrigado"/>
    <x v="3"/>
    <s v="gratitude"/>
    <n v="8800"/>
    <n v="0.88"/>
    <n v="62"/>
    <n v="178"/>
    <n v="9.9323999999999996E-2"/>
    <n v="18"/>
    <n v="1.0043999999999999E-2"/>
    <n v="0.10936799999999999"/>
    <s v="gpt-4"/>
    <s v="whatsapp"/>
    <s v=""/>
  </r>
  <r>
    <s v="1eb476ab-94dc-4344-91e5-fc86d9669ba0"/>
    <x v="3"/>
    <s v="Bella Vista Spa &amp; Salon"/>
    <s v="beauty"/>
    <s v="Carlos Rodrigues"/>
    <s v="carlos.rodrigues4@email.com"/>
    <n v="551190000004"/>
    <n v="50000"/>
    <n v="5"/>
    <s v=""/>
    <s v=""/>
    <s v=""/>
    <n v="64.320138888891961"/>
    <x v="1"/>
    <n v="45808.679861111108"/>
    <d v="2025-05-31T16:21:33"/>
    <n v="3"/>
    <n v="2"/>
    <n v="1"/>
    <s v="Quanto custa limpeza de pele?"/>
    <s v="Obrigada pela informação"/>
    <x v="2"/>
    <s v="gratitude"/>
    <n v="9250"/>
    <n v="0.92500000000000004"/>
    <n v="174"/>
    <n v="178"/>
    <n v="9.9323999999999996E-2"/>
    <n v="8"/>
    <n v="4.4640000000000001E-3"/>
    <n v="0.10378799999999999"/>
    <s v="gpt-4"/>
    <s v="whatsapp"/>
    <s v=""/>
  </r>
  <r>
    <s v="f95182df-5f73-47a2-99a4-c75c5e0749d1"/>
    <x v="3"/>
    <s v="Bella Vista Spa &amp; Salon"/>
    <s v="beauty"/>
    <s v="Carlos Rodrigues"/>
    <s v="carlos.rodrigues4@email.com"/>
    <n v="551190000004"/>
    <n v="50000"/>
    <n v="5"/>
    <s v=""/>
    <s v=""/>
    <s v=""/>
    <n v="64.280555555553292"/>
    <x v="1"/>
    <n v="45808.719444444447"/>
    <d v="2025-05-31T17:20:41"/>
    <n v="3"/>
    <n v="2"/>
    <n v="1"/>
    <s v="Quanto custa limpeza de pele?"/>
    <s v="Obrigada pela informação"/>
    <x v="2"/>
    <s v="gratitude"/>
    <n v="9250"/>
    <n v="0.92500000000000004"/>
    <n v="64"/>
    <n v="88"/>
    <n v="4.9104000000000002E-2"/>
    <n v="15"/>
    <n v="8.3700000000000007E-3"/>
    <n v="5.7474000000000004E-2"/>
    <s v="gpt-4"/>
    <s v="whatsapp"/>
    <s v=""/>
  </r>
  <r>
    <s v="f0a458eb-839c-4256-9eb0-5b4a6bd2c663"/>
    <x v="3"/>
    <s v="Bella Vista Spa &amp; Salon"/>
    <s v="beauty"/>
    <s v="Ana Souza"/>
    <s v="ana.souza3@email.com"/>
    <n v="551190000003"/>
    <n v="90000"/>
    <n v="9"/>
    <s v=""/>
    <s v=""/>
    <s v=""/>
    <n v="64.26249999999709"/>
    <x v="1"/>
    <n v="45808.737500000003"/>
    <d v="2025-05-31T17:54:27"/>
    <n v="6"/>
    <n v="3"/>
    <n v="3"/>
    <s v="Oi! Quero agendar corte de cabelo"/>
    <s v="Agendado com sucesso!"/>
    <x v="1"/>
    <s v="confirmation"/>
    <n v="9200"/>
    <n v="0.92"/>
    <n v="231"/>
    <n v="308"/>
    <n v="0.17186400000000002"/>
    <n v="29"/>
    <n v="1.6181999999999998E-2"/>
    <n v="0.18804600000000002"/>
    <s v="gpt-4"/>
    <s v="whatsapp"/>
    <s v=""/>
  </r>
  <r>
    <s v="3a3d4e12-58a8-48f6-92f1-60d401fa975d"/>
    <x v="0"/>
    <s v="Studio Glamour Rio"/>
    <s v="beauty"/>
    <s v="Ana Souza"/>
    <s v="ana.souza3@email.com"/>
    <n v="551190000003"/>
    <n v="50000"/>
    <n v="5"/>
    <s v=""/>
    <s v=""/>
    <s v=""/>
    <n v="64.234722222223354"/>
    <x v="1"/>
    <n v="45808.765277777777"/>
    <d v="2025-05-31T18:25:39"/>
    <n v="3"/>
    <n v="2"/>
    <n v="1"/>
    <s v="Quanto custa limpeza de pele?"/>
    <s v="Obrigada pela informação"/>
    <x v="2"/>
    <s v="gratitude"/>
    <n v="9250"/>
    <n v="0.92500000000000004"/>
    <n v="126"/>
    <n v="171"/>
    <n v="9.5418000000000003E-2"/>
    <n v="5"/>
    <n v="2.7899999999999999E-3"/>
    <n v="9.8208000000000004E-2"/>
    <s v="gpt-4"/>
    <s v="whatsapp"/>
    <s v=""/>
  </r>
  <r>
    <s v="285995d8-3f79-4176-bb5d-40cb35e580dc"/>
    <x v="2"/>
    <s v="Clínica Mente Sã"/>
    <s v="healthcare"/>
    <s v="Maria Santos"/>
    <s v="maria.santos1@email.com"/>
    <n v="551190000001"/>
    <n v="90000"/>
    <n v="9"/>
    <s v=""/>
    <s v=""/>
    <s v=""/>
    <n v="64.200694444443798"/>
    <x v="1"/>
    <n v="45808.799305555556"/>
    <d v="2025-05-31T19:22:31"/>
    <n v="6"/>
    <n v="3"/>
    <n v="3"/>
    <s v="Preciso agendar consulta"/>
    <s v="Perfeito!"/>
    <x v="1"/>
    <s v="confirmation"/>
    <n v="9167"/>
    <n v="0.91669999999999996"/>
    <n v="226"/>
    <n v="251"/>
    <n v="0.14005800000000002"/>
    <n v="37"/>
    <n v="2.0646000000000001E-2"/>
    <n v="0.16070400000000001"/>
    <s v="gpt-4"/>
    <s v="whatsapp"/>
    <s v=""/>
  </r>
  <r>
    <s v="e492eff3-5427-493f-a0e6-ec677afeedbc"/>
    <x v="2"/>
    <s v="Clínica Mente Sã"/>
    <s v="healthcare"/>
    <s v="João Silva"/>
    <s v="joão.silva0@email.com"/>
    <n v="551190000000"/>
    <n v="90000"/>
    <n v="9"/>
    <s v=""/>
    <s v=""/>
    <s v=""/>
    <n v="64.190277777779556"/>
    <x v="1"/>
    <n v="45808.80972222222"/>
    <d v="2025-05-31T19:34:09"/>
    <n v="6"/>
    <n v="3"/>
    <n v="3"/>
    <s v="Preciso agendar consulta"/>
    <s v="Perfeito!"/>
    <x v="1"/>
    <s v="confirmation"/>
    <n v="9167"/>
    <n v="0.91669999999999996"/>
    <n v="260"/>
    <n v="327"/>
    <n v="0.18246599999999999"/>
    <n v="38"/>
    <n v="2.1204000000000001E-2"/>
    <n v="0.20366999999999999"/>
    <s v="gpt-4"/>
    <s v="whatsapp"/>
    <s v=""/>
  </r>
  <r>
    <s v="3ba35b9c-2f7c-4a25-b26a-7771a6b2b0ee"/>
    <x v="4"/>
    <s v="Centro Terapêutico Equilíbrio"/>
    <s v="healthcare"/>
    <s v="Ana Souza"/>
    <s v="ana.souza3@email.com"/>
    <n v="551190000003"/>
    <n v="90000"/>
    <n v="9"/>
    <s v=""/>
    <s v=""/>
    <s v=""/>
    <n v="64.179861111108039"/>
    <x v="1"/>
    <n v="45808.820138888892"/>
    <d v="2025-05-31T19:55:32"/>
    <n v="6"/>
    <n v="3"/>
    <n v="3"/>
    <s v="Preciso agendar consulta"/>
    <s v="Agendado! Terça às 10h"/>
    <x v="1"/>
    <s v="confirmation"/>
    <n v="9167"/>
    <n v="0.91669999999999996"/>
    <n v="287"/>
    <n v="394"/>
    <n v="0.21985199999999999"/>
    <n v="34"/>
    <n v="1.8971999999999999E-2"/>
    <n v="0.23882399999999998"/>
    <s v="gpt-4"/>
    <s v="whatsapp"/>
    <s v=""/>
  </r>
  <r>
    <s v="c8c97965-3f6a-4420-a239-199e14eb433e"/>
    <x v="4"/>
    <s v="Centro Terapêutico Equilíbrio"/>
    <s v="healthcare"/>
    <s v="Carlos Rodrigues"/>
    <s v="carlos.rodrigues4@email.com"/>
    <n v="551190000004"/>
    <n v="90000"/>
    <n v="9"/>
    <s v=""/>
    <s v=""/>
    <s v=""/>
    <n v="63.65625"/>
    <x v="1"/>
    <n v="45809.34375"/>
    <d v="2025-06-01T08:26:39"/>
    <n v="6"/>
    <n v="3"/>
    <n v="3"/>
    <s v="Preciso agendar consulta"/>
    <s v="Perfeito!"/>
    <x v="1"/>
    <s v="confirmation"/>
    <n v="9167"/>
    <n v="0.91669999999999996"/>
    <n v="196"/>
    <n v="332"/>
    <n v="0.185256"/>
    <n v="24"/>
    <n v="1.3391999999999999E-2"/>
    <n v="0.19864799999999999"/>
    <s v="gpt-4"/>
    <s v="whatsapp"/>
    <s v=""/>
  </r>
  <r>
    <s v="1bda3bc3-13a5-42d6-8d90-98ef1c985e01"/>
    <x v="1"/>
    <s v="Charme Total BH"/>
    <s v="beauty"/>
    <s v="Maria Santos"/>
    <s v="maria.santos1@email.com"/>
    <n v="551190000001"/>
    <n v="90000"/>
    <n v="9"/>
    <s v=""/>
    <s v=""/>
    <s v=""/>
    <n v="63.649305555554747"/>
    <x v="1"/>
    <n v="45809.350694444445"/>
    <d v="2025-06-01T08:32:03"/>
    <n v="6"/>
    <n v="3"/>
    <n v="3"/>
    <s v="Oi! Quero agendar corte de cabelo"/>
    <s v="Agendado com sucesso!"/>
    <x v="1"/>
    <s v="confirmation"/>
    <n v="9200"/>
    <n v="0.92"/>
    <n v="229"/>
    <n v="251"/>
    <n v="0.14005800000000002"/>
    <n v="30"/>
    <n v="1.6740000000000001E-2"/>
    <n v="0.15679800000000002"/>
    <s v="gpt-4"/>
    <s v="whatsapp"/>
    <s v=""/>
  </r>
  <r>
    <s v="c350c1cb-0f39-4ad6-b8b7-b4408b6dd3cd"/>
    <x v="3"/>
    <s v="Bella Vista Spa &amp; Salon"/>
    <s v="beauty"/>
    <s v="Carlos Rodrigues"/>
    <s v="carlos.rodrigues4@email.com"/>
    <n v="551190000004"/>
    <n v="50000"/>
    <n v="5"/>
    <s v=""/>
    <s v=""/>
    <s v=""/>
    <n v="63.572222222224809"/>
    <x v="1"/>
    <n v="45809.427777777775"/>
    <d v="2025-06-01T10:20:37"/>
    <n v="3"/>
    <n v="2"/>
    <n v="1"/>
    <s v="Quanto custa limpeza de pele?"/>
    <s v="Obrigada pela informação"/>
    <x v="2"/>
    <s v="gratitude"/>
    <n v="9250"/>
    <n v="0.92500000000000004"/>
    <n v="103"/>
    <n v="241"/>
    <n v="0.13447800000000001"/>
    <n v="13"/>
    <n v="7.254E-3"/>
    <n v="0.14173200000000002"/>
    <s v="gpt-4"/>
    <s v="whatsapp"/>
    <s v=""/>
  </r>
  <r>
    <s v="6d05910e-71e1-4ca3-8fe5-a1696e32ba48"/>
    <x v="4"/>
    <s v="Centro Terapêutico Equilíbrio"/>
    <s v="healthcare"/>
    <s v="Carlos Rodrigues"/>
    <s v="carlos.rodrigues4@email.com"/>
    <n v="551190000004"/>
    <n v="90000"/>
    <n v="9"/>
    <s v=""/>
    <s v=""/>
    <s v=""/>
    <n v="63.549305555556202"/>
    <x v="1"/>
    <n v="45809.450694444444"/>
    <d v="2025-06-01T11:03:05"/>
    <n v="6"/>
    <n v="3"/>
    <n v="3"/>
    <s v="Preciso agendar consulta"/>
    <s v="Agendado! Terça às 10h"/>
    <x v="1"/>
    <s v="confirmation"/>
    <n v="9167"/>
    <n v="0.91669999999999996"/>
    <n v="215"/>
    <n v="288"/>
    <n v="0.16070399999999999"/>
    <n v="34"/>
    <n v="1.8971999999999999E-2"/>
    <n v="0.17967599999999997"/>
    <s v="gpt-4"/>
    <s v="whatsapp"/>
    <s v=""/>
  </r>
  <r>
    <s v="0a3a77a5-7db0-41bb-b534-d146f8ef274a"/>
    <x v="1"/>
    <s v="Charme Total BH"/>
    <s v="beauty"/>
    <s v="Pedro Oliveira"/>
    <s v="pedro.oliveira2@email.com"/>
    <n v="551190000002"/>
    <n v="50000"/>
    <n v="5"/>
    <s v=""/>
    <s v=""/>
    <s v=""/>
    <n v="63.505555555559113"/>
    <x v="1"/>
    <n v="45809.494444444441"/>
    <d v="2025-06-01T11:54:31"/>
    <n v="3"/>
    <n v="2"/>
    <n v="1"/>
    <s v="Quanto custa limpeza de pele?"/>
    <s v="Obrigada pela informação"/>
    <x v="2"/>
    <s v="gratitude"/>
    <n v="9250"/>
    <n v="0.92500000000000004"/>
    <n v="146"/>
    <n v="228"/>
    <n v="0.127224"/>
    <n v="19"/>
    <n v="1.0602E-2"/>
    <n v="0.137826"/>
    <s v="gpt-4"/>
    <s v="whatsapp"/>
    <s v=""/>
  </r>
  <r>
    <s v="7ec88c3a-fbc2-4e00-a553-db5369d54776"/>
    <x v="0"/>
    <s v="Studio Glamour Rio"/>
    <s v="beauty"/>
    <s v="Pedro Oliveira"/>
    <s v="pedro.oliveira2@email.com"/>
    <n v="551190000002"/>
    <n v="90000"/>
    <n v="9"/>
    <s v=""/>
    <s v=""/>
    <s v=""/>
    <n v="63.415277777778101"/>
    <x v="1"/>
    <n v="45809.584722222222"/>
    <d v="2025-06-01T14:16:56"/>
    <n v="6"/>
    <n v="3"/>
    <n v="3"/>
    <s v="Oi! Quero agendar corte de cabelo"/>
    <s v="Agendado com sucesso!"/>
    <x v="1"/>
    <s v="confirmation"/>
    <n v="9200"/>
    <n v="0.92"/>
    <n v="204"/>
    <n v="375"/>
    <n v="0.20924999999999999"/>
    <n v="31"/>
    <n v="1.7298000000000001E-2"/>
    <n v="0.226548"/>
    <s v="gpt-4"/>
    <s v="whatsapp"/>
    <s v=""/>
  </r>
  <r>
    <s v="365df647-5b1b-4e20-88d0-5a722fe64174"/>
    <x v="4"/>
    <s v="Centro Terapêutico Equilíbrio"/>
    <s v="healthcare"/>
    <s v="Carlos Rodrigues"/>
    <s v="carlos.rodrigues4@email.com"/>
    <n v="551190000004"/>
    <n v="90000"/>
    <n v="9"/>
    <s v=""/>
    <s v=""/>
    <s v=""/>
    <n v="63.371527777781012"/>
    <x v="1"/>
    <n v="45809.628472222219"/>
    <d v="2025-06-01T15:16:31"/>
    <n v="6"/>
    <n v="3"/>
    <n v="3"/>
    <s v="Preciso agendar consulta"/>
    <s v="Perfeito!"/>
    <x v="1"/>
    <s v="confirmation"/>
    <n v="9167"/>
    <n v="0.91669999999999996"/>
    <n v="183"/>
    <n v="365"/>
    <n v="0.20366999999999999"/>
    <n v="23"/>
    <n v="1.2834E-2"/>
    <n v="0.216504"/>
    <s v="gpt-4"/>
    <s v="whatsapp"/>
    <s v=""/>
  </r>
  <r>
    <s v="829a6e69-4629-4bb3-98dd-614b8365cde1"/>
    <x v="1"/>
    <s v="Charme Total BH"/>
    <s v="beauty"/>
    <s v="Carlos Rodrigues"/>
    <s v="carlos.rodrigues4@email.com"/>
    <n v="551190000004"/>
    <n v="50000"/>
    <n v="5"/>
    <s v=""/>
    <s v=""/>
    <s v=""/>
    <n v="63.310416666667152"/>
    <x v="1"/>
    <n v="45809.689583333333"/>
    <d v="2025-06-01T16:37:12"/>
    <n v="3"/>
    <n v="2"/>
    <n v="1"/>
    <s v="Quanto custa limpeza de pele?"/>
    <s v="Obrigada pela informação"/>
    <x v="2"/>
    <s v="gratitude"/>
    <n v="9250"/>
    <n v="0.92500000000000004"/>
    <n v="148"/>
    <n v="112"/>
    <n v="6.2496000000000003E-2"/>
    <n v="5"/>
    <n v="2.7899999999999999E-3"/>
    <n v="6.5285999999999997E-2"/>
    <s v="gpt-4"/>
    <s v="whatsapp"/>
    <s v=""/>
  </r>
  <r>
    <s v="cb8958e7-1fec-47f1-b28d-286a267449d6"/>
    <x v="2"/>
    <s v="Clínica Mente Sã"/>
    <s v="healthcare"/>
    <s v="Ana Souza"/>
    <s v="ana.souza3@email.com"/>
    <n v="551190000003"/>
    <n v="90000"/>
    <n v="9"/>
    <s v=""/>
    <s v=""/>
    <s v=""/>
    <n v="63.268055555556202"/>
    <x v="1"/>
    <n v="45809.731944444444"/>
    <d v="2025-06-01T17:44:50"/>
    <n v="6"/>
    <n v="3"/>
    <n v="3"/>
    <s v="Preciso agendar consulta"/>
    <s v="Perfeito!"/>
    <x v="1"/>
    <s v="confirmation"/>
    <n v="9167"/>
    <n v="0.91669999999999996"/>
    <n v="233"/>
    <n v="194"/>
    <n v="0.108252"/>
    <n v="31"/>
    <n v="1.7298000000000001E-2"/>
    <n v="0.12554999999999999"/>
    <s v="gpt-4"/>
    <s v="whatsapp"/>
    <s v=""/>
  </r>
  <r>
    <s v="78774504-6156-43a2-916e-e59462cba585"/>
    <x v="3"/>
    <s v="Bella Vista Spa &amp; Salon"/>
    <s v="beauty"/>
    <s v="Maria Santos"/>
    <s v="maria.santos1@email.com"/>
    <n v="551190000001"/>
    <n v="60000"/>
    <n v="6"/>
    <s v=""/>
    <s v=""/>
    <s v=""/>
    <n v="63.222916666665697"/>
    <x v="1"/>
    <n v="45809.777083333334"/>
    <d v="2025-06-01T18:43:48"/>
    <n v="4"/>
    <n v="2"/>
    <n v="2"/>
    <s v="Preciso cancelar meu agendamento"/>
    <s v="Sim, confirmo"/>
    <x v="0"/>
    <s v="confirmation"/>
    <n v="9400"/>
    <n v="0.94"/>
    <n v="149"/>
    <n v="167"/>
    <n v="9.3186000000000005E-2"/>
    <n v="16"/>
    <n v="8.9280000000000002E-3"/>
    <n v="0.10211400000000001"/>
    <s v="gpt-4"/>
    <s v="whatsapp"/>
    <s v=""/>
  </r>
  <r>
    <s v="8ea0c825-0802-4eab-bfae-e5be8dff327a"/>
    <x v="4"/>
    <s v="Centro Terapêutico Equilíbrio"/>
    <s v="healthcare"/>
    <s v="Maria Santos"/>
    <s v="maria.santos1@email.com"/>
    <n v="551190000001"/>
    <n v="90000"/>
    <n v="9"/>
    <s v=""/>
    <s v=""/>
    <s v=""/>
    <n v="62.661805555559113"/>
    <x v="1"/>
    <n v="45810.338194444441"/>
    <d v="2025-06-02T08:15:46"/>
    <n v="6"/>
    <n v="3"/>
    <n v="3"/>
    <s v="Preciso agendar consulta"/>
    <s v="Terça às 10h está disponível"/>
    <x v="1"/>
    <s v="confirmation"/>
    <n v="9167"/>
    <n v="0.91669999999999996"/>
    <n v="198"/>
    <n v="284"/>
    <n v="0.158472"/>
    <n v="40"/>
    <n v="2.232E-2"/>
    <n v="0.18079200000000001"/>
    <s v="gpt-4"/>
    <s v="whatsapp"/>
    <s v=""/>
  </r>
  <r>
    <s v="5e7815bd-40ef-4c66-98b7-88487dd2b3b6"/>
    <x v="0"/>
    <s v="Studio Glamour Rio"/>
    <s v="beauty"/>
    <s v="Carlos Rodrigues"/>
    <s v="carlos.rodrigues4@email.com"/>
    <n v="551190000004"/>
    <n v="90000"/>
    <n v="9"/>
    <s v=""/>
    <s v=""/>
    <s v=""/>
    <n v="62.661111111112405"/>
    <x v="1"/>
    <n v="45810.338888888888"/>
    <d v="2025-06-02T08:19:06"/>
    <n v="6"/>
    <n v="3"/>
    <n v="3"/>
    <s v="Oi! Quero agendar corte de cabelo"/>
    <s v="Agendado com sucesso!"/>
    <x v="1"/>
    <s v="confirmation"/>
    <n v="9200"/>
    <n v="0.92"/>
    <n v="244"/>
    <n v="327"/>
    <n v="0.18246599999999999"/>
    <n v="29"/>
    <n v="1.6181999999999998E-2"/>
    <n v="0.19864799999999999"/>
    <s v="gpt-4"/>
    <s v="whatsapp"/>
    <s v=""/>
  </r>
  <r>
    <s v="595a7ed1-eea1-42e0-b3e6-f52523a4ed16"/>
    <x v="2"/>
    <s v="Clínica Mente Sã"/>
    <s v="healthcare"/>
    <s v="João Silva"/>
    <s v="joão.silva0@email.com"/>
    <n v="551190000000"/>
    <n v="90000"/>
    <n v="9"/>
    <s v=""/>
    <s v=""/>
    <s v=""/>
    <n v="62.647916666668607"/>
    <x v="1"/>
    <n v="45810.352083333331"/>
    <d v="2025-06-02T08:36:24"/>
    <n v="6"/>
    <n v="3"/>
    <n v="3"/>
    <s v="Preciso agendar consulta"/>
    <s v="Perfeito!"/>
    <x v="1"/>
    <s v="confirmation"/>
    <n v="9167"/>
    <n v="0.91669999999999996"/>
    <n v="293"/>
    <n v="280"/>
    <n v="0.15624000000000002"/>
    <n v="27"/>
    <n v="1.5066000000000001E-2"/>
    <n v="0.17130600000000001"/>
    <s v="gpt-4"/>
    <s v="whatsapp"/>
    <s v=""/>
  </r>
  <r>
    <s v="db320bde-57af-4214-bc76-7dc16cfb7275"/>
    <x v="1"/>
    <s v="Charme Total BH"/>
    <s v="beauty"/>
    <s v="Carlos Rodrigues"/>
    <s v="carlos.rodrigues4@email.com"/>
    <n v="551190000004"/>
    <n v="50000"/>
    <n v="5"/>
    <s v=""/>
    <s v=""/>
    <s v=""/>
    <n v="62.58125000000291"/>
    <x v="1"/>
    <n v="45810.418749999997"/>
    <d v="2025-06-02T10:07:44"/>
    <n v="3"/>
    <n v="2"/>
    <n v="1"/>
    <s v="Quanto custa limpeza de pele?"/>
    <s v="Obrigada pela informação"/>
    <x v="2"/>
    <s v="gratitude"/>
    <n v="9250"/>
    <n v="0.92500000000000004"/>
    <n v="143"/>
    <n v="177"/>
    <n v="9.8766000000000007E-2"/>
    <n v="2"/>
    <n v="1.116E-3"/>
    <n v="9.9882000000000012E-2"/>
    <s v="gpt-4"/>
    <s v="whatsapp"/>
    <s v=""/>
  </r>
  <r>
    <s v="6b7dd3d8-12cd-422d-9967-ab478405a34a"/>
    <x v="0"/>
    <s v="Studio Glamour Rio"/>
    <s v="beauty"/>
    <s v="Ana Souza"/>
    <s v="ana.souza3@email.com"/>
    <n v="551190000003"/>
    <n v="90000"/>
    <n v="9"/>
    <s v=""/>
    <s v=""/>
    <s v=""/>
    <n v="62.557638888887595"/>
    <x v="1"/>
    <n v="45810.442361111112"/>
    <d v="2025-06-02T10:51:39"/>
    <n v="6"/>
    <n v="3"/>
    <n v="3"/>
    <s v="Oi! Quero agendar corte de cabelo"/>
    <s v="Agendado com sucesso!"/>
    <x v="1"/>
    <s v="confirmation"/>
    <n v="9200"/>
    <n v="0.92"/>
    <n v="196"/>
    <n v="245"/>
    <n v="0.13671"/>
    <n v="36"/>
    <n v="2.0087999999999998E-2"/>
    <n v="0.15679799999999999"/>
    <s v="gpt-4"/>
    <s v="whatsapp"/>
    <s v=""/>
  </r>
  <r>
    <s v="ad233a92-ad63-4dc0-97f8-3752b1f6c0f3"/>
    <x v="4"/>
    <s v="Centro Terapêutico Equilíbrio"/>
    <s v="healthcare"/>
    <s v="Carlos Rodrigues"/>
    <s v="carlos.rodrigues4@email.com"/>
    <n v="551190000004"/>
    <n v="50000"/>
    <n v="5"/>
    <s v=""/>
    <s v=""/>
    <s v=""/>
    <n v="62.513194444443798"/>
    <x v="1"/>
    <n v="45810.486805555556"/>
    <d v="2025-06-02T11:45:54"/>
    <n v="3"/>
    <n v="2"/>
    <n v="1"/>
    <s v="Vocês atendem convênio?"/>
    <s v="Obrigado"/>
    <x v="3"/>
    <s v="gratitude"/>
    <n v="8800"/>
    <n v="0.88"/>
    <n v="103"/>
    <n v="180"/>
    <n v="0.10043999999999999"/>
    <n v="20"/>
    <n v="1.116E-2"/>
    <n v="0.11159999999999999"/>
    <s v="gpt-4"/>
    <s v="whatsapp"/>
    <s v=""/>
  </r>
  <r>
    <s v="6c0ee8d7-4e45-49f4-a369-097788121036"/>
    <x v="4"/>
    <s v="Centro Terapêutico Equilíbrio"/>
    <s v="healthcare"/>
    <s v="João Silva"/>
    <s v="joão.silva0@email.com"/>
    <n v="551190000000"/>
    <n v="90000"/>
    <n v="9"/>
    <s v=""/>
    <s v=""/>
    <s v=""/>
    <n v="62.398611111108039"/>
    <x v="1"/>
    <n v="45810.601388888892"/>
    <d v="2025-06-02T14:37:23"/>
    <n v="6"/>
    <n v="3"/>
    <n v="3"/>
    <s v="Preciso agendar consulta"/>
    <s v="Agendado! Terça às 10h"/>
    <x v="1"/>
    <s v="confirmation"/>
    <n v="9167"/>
    <n v="0.91669999999999996"/>
    <n v="278"/>
    <n v="296"/>
    <n v="0.16516800000000001"/>
    <n v="26"/>
    <n v="1.4508E-2"/>
    <n v="0.179676"/>
    <s v="gpt-4"/>
    <s v="whatsapp"/>
    <s v=""/>
  </r>
  <r>
    <s v="78617f3a-abec-4120-ab8d-8474db5b65d1"/>
    <x v="0"/>
    <s v="Studio Glamour Rio"/>
    <s v="beauty"/>
    <s v="Carlos Rodrigues"/>
    <s v="carlos.rodrigues4@email.com"/>
    <n v="551190000004"/>
    <n v="90000"/>
    <n v="9"/>
    <s v=""/>
    <s v=""/>
    <s v=""/>
    <n v="62.384722222224809"/>
    <x v="1"/>
    <n v="45810.615277777775"/>
    <d v="2025-06-02T14:57:52"/>
    <n v="6"/>
    <n v="3"/>
    <n v="3"/>
    <s v="Oi! Quero agendar corte de cabelo"/>
    <s v="Confirmo!"/>
    <x v="1"/>
    <s v="confirmation"/>
    <n v="9200"/>
    <n v="0.92"/>
    <n v="213"/>
    <n v="274"/>
    <n v="0.152892"/>
    <n v="15"/>
    <n v="8.3700000000000007E-3"/>
    <n v="0.16126199999999999"/>
    <s v="gpt-4"/>
    <s v="whatsapp"/>
    <s v=""/>
  </r>
  <r>
    <s v="6a2f270c-666b-4734-bab3-7d3cd2e6a126"/>
    <x v="4"/>
    <s v="Centro Terapêutico Equilíbrio"/>
    <s v="healthcare"/>
    <s v="Ana Souza"/>
    <s v="ana.souza3@email.com"/>
    <n v="551190000003"/>
    <n v="50000"/>
    <n v="5"/>
    <s v=""/>
    <s v=""/>
    <s v=""/>
    <n v="62.37638888888614"/>
    <x v="1"/>
    <n v="45810.623611111114"/>
    <d v="2025-06-02T15:00:35"/>
    <n v="3"/>
    <n v="2"/>
    <n v="1"/>
    <s v="Vocês atendem convênio?"/>
    <s v="Sim, atendemos vários planos"/>
    <x v="3"/>
    <s v="gratitude"/>
    <n v="8800"/>
    <n v="0.88"/>
    <n v="86"/>
    <n v="181"/>
    <n v="0.100998"/>
    <n v="10"/>
    <n v="5.5799999999999999E-3"/>
    <n v="0.10657800000000001"/>
    <s v="gpt-4"/>
    <s v="whatsapp"/>
    <s v=""/>
  </r>
  <r>
    <s v="8940444a-a69b-44a1-a544-d474dc0d6969"/>
    <x v="0"/>
    <s v="Studio Glamour Rio"/>
    <s v="beauty"/>
    <s v="Ana Souza"/>
    <s v="ana.souza3@email.com"/>
    <n v="551190000003"/>
    <n v="60000"/>
    <n v="6"/>
    <s v=""/>
    <s v=""/>
    <s v=""/>
    <n v="62.35624999999709"/>
    <x v="1"/>
    <n v="45810.643750000003"/>
    <d v="2025-06-02T15:34:32"/>
    <n v="4"/>
    <n v="2"/>
    <n v="2"/>
    <s v="Preciso cancelar meu agendamento"/>
    <s v="Cancelado com sucesso!"/>
    <x v="0"/>
    <s v="confirmation"/>
    <n v="9400"/>
    <n v="0.94"/>
    <n v="145"/>
    <n v="162"/>
    <n v="9.039599999999999E-2"/>
    <n v="29"/>
    <n v="1.6181999999999998E-2"/>
    <n v="0.10657799999999999"/>
    <s v="gpt-4"/>
    <s v="whatsapp"/>
    <s v=""/>
  </r>
  <r>
    <s v="ef6d023e-e06c-4562-8219-31f689d08e8e"/>
    <x v="0"/>
    <s v="Studio Glamour Rio"/>
    <s v="beauty"/>
    <s v="Pedro Oliveira"/>
    <s v="pedro.oliveira2@email.com"/>
    <n v="551190000002"/>
    <n v="90000"/>
    <n v="9"/>
    <s v=""/>
    <s v=""/>
    <s v=""/>
    <n v="62.322916666664241"/>
    <x v="1"/>
    <n v="45810.677083333336"/>
    <d v="2025-06-02T16:26:33"/>
    <n v="6"/>
    <n v="3"/>
    <n v="3"/>
    <s v="Oi! Quero agendar corte de cabelo"/>
    <s v="Confirmo!"/>
    <x v="1"/>
    <s v="confirmation"/>
    <n v="9200"/>
    <n v="0.92"/>
    <n v="183"/>
    <n v="252"/>
    <n v="0.14061599999999999"/>
    <n v="34"/>
    <n v="1.8971999999999999E-2"/>
    <n v="0.15958799999999998"/>
    <s v="gpt-4"/>
    <s v="whatsapp"/>
    <s v=""/>
  </r>
  <r>
    <s v="360591eb-7ff0-4d01-84e5-1800fc5a3c67"/>
    <x v="1"/>
    <s v="Charme Total BH"/>
    <s v="beauty"/>
    <s v="Maria Santos"/>
    <s v="maria.santos1@email.com"/>
    <n v="551190000001"/>
    <n v="60000"/>
    <n v="6"/>
    <s v=""/>
    <s v=""/>
    <s v=""/>
    <n v="62.294444444443798"/>
    <x v="1"/>
    <n v="45810.705555555556"/>
    <d v="2025-06-02T17:03:52"/>
    <n v="4"/>
    <n v="2"/>
    <n v="2"/>
    <s v="Preciso cancelar meu agendamento"/>
    <s v="Cancelado com sucesso!"/>
    <x v="0"/>
    <s v="confirmation"/>
    <n v="9400"/>
    <n v="0.94"/>
    <n v="161"/>
    <n v="290"/>
    <n v="0.16182000000000002"/>
    <n v="16"/>
    <n v="8.9280000000000002E-3"/>
    <n v="0.17074800000000001"/>
    <s v="gpt-4"/>
    <s v="whatsapp"/>
    <s v=""/>
  </r>
  <r>
    <s v="8c614564-f248-462e-935d-00c0d25edb12"/>
    <x v="4"/>
    <s v="Centro Terapêutico Equilíbrio"/>
    <s v="healthcare"/>
    <s v="João Silva"/>
    <s v="joão.silva0@email.com"/>
    <n v="551190000000"/>
    <n v="50000"/>
    <n v="5"/>
    <s v=""/>
    <s v=""/>
    <s v=""/>
    <n v="62.246527777781012"/>
    <x v="1"/>
    <n v="45810.753472222219"/>
    <d v="2025-06-02T18:07:40"/>
    <n v="3"/>
    <n v="2"/>
    <n v="1"/>
    <s v="Vocês atendem convênio?"/>
    <s v="Obrigado"/>
    <x v="3"/>
    <s v="gratitude"/>
    <n v="8800"/>
    <n v="0.88"/>
    <n v="113"/>
    <n v="169"/>
    <n v="9.4301999999999997E-2"/>
    <n v="26"/>
    <n v="1.4508E-2"/>
    <n v="0.10880999999999999"/>
    <s v="gpt-4"/>
    <s v="whatsapp"/>
    <s v=""/>
  </r>
  <r>
    <s v="a16d2386-f257-4420-ae69-42c08e1db678"/>
    <x v="3"/>
    <s v="Bella Vista Spa &amp; Salon"/>
    <s v="beauty"/>
    <s v="João Silva"/>
    <s v="joão.silva0@email.com"/>
    <n v="551190000000"/>
    <n v="50000"/>
    <n v="5"/>
    <s v=""/>
    <s v=""/>
    <s v=""/>
    <n v="62.181944444440887"/>
    <x v="1"/>
    <n v="45810.818055555559"/>
    <d v="2025-06-02T19:42:51"/>
    <n v="3"/>
    <n v="2"/>
    <n v="1"/>
    <s v="Quanto custa limpeza de pele?"/>
    <s v="Obrigada pela informação"/>
    <x v="2"/>
    <s v="gratitude"/>
    <n v="9250"/>
    <n v="0.92500000000000004"/>
    <n v="148"/>
    <n v="236"/>
    <n v="0.131688"/>
    <n v="4"/>
    <n v="2.232E-3"/>
    <n v="0.13392000000000001"/>
    <s v="gpt-4"/>
    <s v="whatsapp"/>
    <s v=""/>
  </r>
  <r>
    <s v="447dce0e-3869-4ddd-8947-e7e13afbca0d"/>
    <x v="1"/>
    <s v="Charme Total BH"/>
    <s v="beauty"/>
    <s v="João Silva"/>
    <s v="joão.silva0@email.com"/>
    <n v="551190000000"/>
    <n v="90000"/>
    <n v="9"/>
    <s v=""/>
    <s v=""/>
    <s v=""/>
    <n v="61.655555555553292"/>
    <x v="1"/>
    <n v="45811.344444444447"/>
    <d v="2025-06-03T08:25:20"/>
    <n v="6"/>
    <n v="3"/>
    <n v="3"/>
    <s v="Oi! Quero agendar corte de cabelo"/>
    <s v="Confirmo!"/>
    <x v="1"/>
    <s v="confirmation"/>
    <n v="9200"/>
    <n v="0.92"/>
    <n v="248"/>
    <n v="416"/>
    <n v="0.232128"/>
    <n v="29"/>
    <n v="1.6181999999999998E-2"/>
    <n v="0.24831"/>
    <s v="gpt-4"/>
    <s v="whatsapp"/>
    <s v=""/>
  </r>
  <r>
    <s v="a73ddd06-e16d-4b43-9a25-cda14ba29112"/>
    <x v="4"/>
    <s v="Centro Terapêutico Equilíbrio"/>
    <s v="healthcare"/>
    <s v="Ana Souza"/>
    <s v="ana.souza3@email.com"/>
    <n v="551190000003"/>
    <n v="90000"/>
    <n v="9"/>
    <s v=""/>
    <s v=""/>
    <s v=""/>
    <n v="61.635416666664241"/>
    <x v="1"/>
    <n v="45811.364583333336"/>
    <d v="2025-06-03T08:57:34"/>
    <n v="6"/>
    <n v="3"/>
    <n v="3"/>
    <s v="Preciso agendar consulta"/>
    <s v="Agendado! Terça às 10h"/>
    <x v="1"/>
    <s v="confirmation"/>
    <n v="9167"/>
    <n v="0.91669999999999996"/>
    <n v="249"/>
    <n v="294"/>
    <n v="0.164052"/>
    <n v="26"/>
    <n v="1.4508E-2"/>
    <n v="0.17856"/>
    <s v="gpt-4"/>
    <s v="whatsapp"/>
    <s v=""/>
  </r>
  <r>
    <s v="78d71757-a281-4ba3-a9cb-a33385cae408"/>
    <x v="4"/>
    <s v="Centro Terapêutico Equilíbrio"/>
    <s v="healthcare"/>
    <s v="Carlos Rodrigues"/>
    <s v="carlos.rodrigues4@email.com"/>
    <n v="551190000004"/>
    <n v="50000"/>
    <n v="5"/>
    <s v=""/>
    <s v=""/>
    <s v=""/>
    <n v="61.624305555553292"/>
    <x v="1"/>
    <n v="45811.375694444447"/>
    <d v="2025-06-03T09:04:13"/>
    <n v="3"/>
    <n v="2"/>
    <n v="1"/>
    <s v="Vocês atendem convênio?"/>
    <s v="Obrigado"/>
    <x v="3"/>
    <s v="gratitude"/>
    <n v="8800"/>
    <n v="0.88"/>
    <n v="139"/>
    <n v="189"/>
    <n v="0.105462"/>
    <n v="18"/>
    <n v="1.0043999999999999E-2"/>
    <n v="0.115506"/>
    <s v="gpt-4"/>
    <s v="whatsapp"/>
    <s v=""/>
  </r>
  <r>
    <s v="e50785dc-5efa-4fb2-80bf-49bae2938985"/>
    <x v="4"/>
    <s v="Centro Terapêutico Equilíbrio"/>
    <s v="healthcare"/>
    <s v="Ana Souza"/>
    <s v="ana.souza3@email.com"/>
    <n v="551190000003"/>
    <n v="50000"/>
    <n v="5"/>
    <s v=""/>
    <s v=""/>
    <s v=""/>
    <n v="61.352777777778101"/>
    <x v="1"/>
    <n v="45811.647222222222"/>
    <d v="2025-06-03T15:34:25"/>
    <n v="3"/>
    <n v="2"/>
    <n v="1"/>
    <s v="Vocês atendem convênio?"/>
    <s v="Obrigado"/>
    <x v="3"/>
    <s v="gratitude"/>
    <n v="8800"/>
    <n v="0.88"/>
    <n v="93"/>
    <n v="182"/>
    <n v="0.10155600000000001"/>
    <n v="12"/>
    <n v="6.6959999999999997E-3"/>
    <n v="0.108252"/>
    <s v="gpt-4"/>
    <s v="whatsapp"/>
    <s v=""/>
  </r>
  <r>
    <s v="24484f73-b71b-4967-9bc8-7576985e829c"/>
    <x v="4"/>
    <s v="Centro Terapêutico Equilíbrio"/>
    <s v="healthcare"/>
    <s v="Carlos Rodrigues"/>
    <s v="carlos.rodrigues4@email.com"/>
    <n v="551190000004"/>
    <n v="50000"/>
    <n v="5"/>
    <s v=""/>
    <s v=""/>
    <s v=""/>
    <n v="61.32499999999709"/>
    <x v="1"/>
    <n v="45811.675000000003"/>
    <d v="2025-06-03T16:16:56"/>
    <n v="3"/>
    <n v="2"/>
    <n v="1"/>
    <s v="Vocês atendem convênio?"/>
    <s v="Obrigado"/>
    <x v="3"/>
    <s v="gratitude"/>
    <n v="8800"/>
    <n v="0.88"/>
    <n v="119"/>
    <n v="132"/>
    <n v="7.3655999999999999E-2"/>
    <n v="20"/>
    <n v="1.116E-2"/>
    <n v="8.4816000000000003E-2"/>
    <s v="gpt-4"/>
    <s v="whatsapp"/>
    <s v=""/>
  </r>
  <r>
    <s v="d600cc76-5c30-4d44-8b5e-20a18b56274e"/>
    <x v="1"/>
    <s v="Charme Total BH"/>
    <s v="beauty"/>
    <s v="Ana Souza"/>
    <s v="ana.souza3@email.com"/>
    <n v="551190000003"/>
    <n v="50000"/>
    <n v="5"/>
    <s v=""/>
    <s v=""/>
    <s v=""/>
    <n v="61.308333333334303"/>
    <x v="1"/>
    <n v="45811.691666666666"/>
    <d v="2025-06-03T16:39:41"/>
    <n v="3"/>
    <n v="2"/>
    <n v="1"/>
    <s v="Quanto custa limpeza de pele?"/>
    <s v="Obrigada pela informação"/>
    <x v="2"/>
    <s v="gratitude"/>
    <n v="9250"/>
    <n v="0.92500000000000004"/>
    <n v="107"/>
    <n v="105"/>
    <n v="5.8590000000000003E-2"/>
    <n v="6"/>
    <n v="3.3479999999999998E-3"/>
    <n v="6.1938E-2"/>
    <s v="gpt-4"/>
    <s v="whatsapp"/>
    <s v=""/>
  </r>
  <r>
    <s v="ca341f4b-c8f9-4f32-a284-92d0da736fe8"/>
    <x v="3"/>
    <s v="Bella Vista Spa &amp; Salon"/>
    <s v="beauty"/>
    <s v="Carlos Rodrigues"/>
    <s v="carlos.rodrigues4@email.com"/>
    <n v="551190000004"/>
    <n v="60000"/>
    <n v="6"/>
    <s v=""/>
    <s v=""/>
    <s v=""/>
    <n v="61.289583333331393"/>
    <x v="1"/>
    <n v="45811.710416666669"/>
    <d v="2025-06-03T17:08:17"/>
    <n v="4"/>
    <n v="2"/>
    <n v="2"/>
    <s v="Preciso cancelar meu agendamento"/>
    <s v="Cancelado com sucesso!"/>
    <x v="0"/>
    <s v="confirmation"/>
    <n v="9400"/>
    <n v="0.94"/>
    <n v="188"/>
    <n v="136"/>
    <n v="7.5887999999999997E-2"/>
    <n v="12"/>
    <n v="6.6959999999999997E-3"/>
    <n v="8.2583999999999991E-2"/>
    <s v="gpt-4"/>
    <s v="whatsapp"/>
    <s v=""/>
  </r>
  <r>
    <s v="ba33e88d-8433-4116-b26c-a6b64d8bde74"/>
    <x v="2"/>
    <s v="Clínica Mente Sã"/>
    <s v="healthcare"/>
    <s v="Pedro Oliveira"/>
    <s v="pedro.oliveira2@email.com"/>
    <n v="551190000002"/>
    <n v="90000"/>
    <n v="9"/>
    <s v=""/>
    <s v=""/>
    <s v=""/>
    <n v="61.240277777775191"/>
    <x v="1"/>
    <n v="45811.759722222225"/>
    <d v="2025-06-03T18:22:21"/>
    <n v="6"/>
    <n v="3"/>
    <n v="3"/>
    <s v="Preciso agendar consulta"/>
    <s v="Terça às 10h está disponível"/>
    <x v="1"/>
    <s v="confirmation"/>
    <n v="9167"/>
    <n v="0.91669999999999996"/>
    <n v="236"/>
    <n v="342"/>
    <n v="0.19083600000000001"/>
    <n v="31"/>
    <n v="1.7298000000000001E-2"/>
    <n v="0.20813400000000001"/>
    <s v="gpt-4"/>
    <s v="whatsapp"/>
    <s v=""/>
  </r>
  <r>
    <s v="81e80407-5e09-4b92-acc5-c2ef6aa03f41"/>
    <x v="3"/>
    <s v="Bella Vista Spa &amp; Salon"/>
    <s v="beauty"/>
    <s v="Maria Santos"/>
    <s v="maria.santos1@email.com"/>
    <n v="551190000001"/>
    <n v="50000"/>
    <n v="5"/>
    <s v=""/>
    <s v=""/>
    <s v=""/>
    <n v="61.233333333329938"/>
    <x v="1"/>
    <n v="45811.76666666667"/>
    <d v="2025-06-03T18:28:51"/>
    <n v="3"/>
    <n v="2"/>
    <n v="1"/>
    <s v="Quanto custa limpeza de pele?"/>
    <s v="Obrigada pela informação"/>
    <x v="2"/>
    <s v="gratitude"/>
    <n v="9250"/>
    <n v="0.92500000000000004"/>
    <n v="108"/>
    <n v="139"/>
    <n v="7.7561999999999992E-2"/>
    <n v="21"/>
    <n v="1.1717999999999999E-2"/>
    <n v="8.9279999999999998E-2"/>
    <s v="gpt-4"/>
    <s v="whatsapp"/>
    <s v=""/>
  </r>
  <r>
    <s v="a0200406-2f79-4d7d-ac09-006bd2335aea"/>
    <x v="1"/>
    <s v="Charme Total BH"/>
    <s v="beauty"/>
    <s v="Maria Santos"/>
    <s v="maria.santos1@email.com"/>
    <n v="551190000001"/>
    <n v="90000"/>
    <n v="9"/>
    <s v=""/>
    <s v=""/>
    <s v=""/>
    <n v="61.23124999999709"/>
    <x v="1"/>
    <n v="45811.768750000003"/>
    <d v="2025-06-03T18:39:35"/>
    <n v="6"/>
    <n v="3"/>
    <n v="3"/>
    <s v="Oi! Quero agendar corte de cabelo"/>
    <s v="Agendado com sucesso!"/>
    <x v="1"/>
    <s v="confirmation"/>
    <n v="9200"/>
    <n v="0.92"/>
    <n v="191"/>
    <n v="237"/>
    <n v="0.132246"/>
    <n v="31"/>
    <n v="1.7298000000000001E-2"/>
    <n v="0.14954400000000001"/>
    <s v="gpt-4"/>
    <s v="whatsapp"/>
    <s v=""/>
  </r>
  <r>
    <s v="ec7a6677-0cb4-4bbe-8c21-c10c1454b402"/>
    <x v="1"/>
    <s v="Charme Total BH"/>
    <s v="beauty"/>
    <s v="Ana Souza"/>
    <s v="ana.souza3@email.com"/>
    <n v="551190000003"/>
    <n v="50000"/>
    <n v="5"/>
    <s v=""/>
    <s v=""/>
    <s v=""/>
    <n v="60.661111111112405"/>
    <x v="1"/>
    <n v="45812.338888888888"/>
    <d v="2025-06-04T08:10:24"/>
    <n v="3"/>
    <n v="2"/>
    <n v="1"/>
    <s v="Quanto custa limpeza de pele?"/>
    <s v="Nossa limpeza custa R$ 80 e demora 90 minutos"/>
    <x v="2"/>
    <s v="gratitude"/>
    <n v="9250"/>
    <n v="0.92500000000000004"/>
    <n v="129"/>
    <n v="196"/>
    <n v="0.10936799999999999"/>
    <n v="18"/>
    <n v="1.0043999999999999E-2"/>
    <n v="0.11941199999999999"/>
    <s v="gpt-4"/>
    <s v="whatsapp"/>
    <s v=""/>
  </r>
  <r>
    <s v="a1611ce3-e9b6-4015-9014-1b8e6bbd59ed"/>
    <x v="4"/>
    <s v="Centro Terapêutico Equilíbrio"/>
    <s v="healthcare"/>
    <s v="Ana Souza"/>
    <s v="ana.souza3@email.com"/>
    <n v="551190000003"/>
    <n v="90000"/>
    <n v="9"/>
    <s v=""/>
    <s v=""/>
    <s v=""/>
    <n v="60.63749999999709"/>
    <x v="1"/>
    <n v="45812.362500000003"/>
    <d v="2025-06-04T08:49:41"/>
    <n v="6"/>
    <n v="3"/>
    <n v="3"/>
    <s v="Preciso agendar consulta"/>
    <s v="Agendado! Terça às 10h"/>
    <x v="1"/>
    <s v="confirmation"/>
    <n v="9167"/>
    <n v="0.91669999999999996"/>
    <n v="261"/>
    <n v="146"/>
    <n v="8.1467999999999999E-2"/>
    <n v="31"/>
    <n v="1.7298000000000001E-2"/>
    <n v="9.8765999999999993E-2"/>
    <s v="gpt-4"/>
    <s v="whatsapp"/>
    <s v=""/>
  </r>
  <r>
    <s v="d729e99e-9a6d-4969-b3b2-b6413d0a7a94"/>
    <x v="1"/>
    <s v="Charme Total BH"/>
    <s v="beauty"/>
    <s v="Pedro Oliveira"/>
    <s v="pedro.oliveira2@email.com"/>
    <n v="551190000002"/>
    <n v="60000"/>
    <n v="6"/>
    <s v=""/>
    <s v=""/>
    <s v=""/>
    <n v="60.581944444442343"/>
    <x v="1"/>
    <n v="45812.418055555558"/>
    <d v="2025-06-04T10:10:21"/>
    <n v="4"/>
    <n v="2"/>
    <n v="2"/>
    <s v="Preciso cancelar meu agendamento"/>
    <s v="Cancelado com sucesso!"/>
    <x v="0"/>
    <s v="confirmation"/>
    <n v="9400"/>
    <n v="0.94"/>
    <n v="138"/>
    <n v="166"/>
    <n v="9.2628000000000002E-2"/>
    <n v="22"/>
    <n v="1.2276E-2"/>
    <n v="0.104904"/>
    <s v="gpt-4"/>
    <s v="whatsapp"/>
    <s v=""/>
  </r>
  <r>
    <s v="c3b697cd-b3a1-4510-8f47-4e3fe1328bee"/>
    <x v="0"/>
    <s v="Studio Glamour Rio"/>
    <s v="beauty"/>
    <s v="João Silva"/>
    <s v="joão.silva0@email.com"/>
    <n v="551190000000"/>
    <n v="60000"/>
    <n v="6"/>
    <s v=""/>
    <s v=""/>
    <s v=""/>
    <n v="60.5625"/>
    <x v="1"/>
    <n v="45812.4375"/>
    <d v="2025-06-04T10:35:12"/>
    <n v="4"/>
    <n v="2"/>
    <n v="2"/>
    <s v="Preciso cancelar meu agendamento"/>
    <s v="Cancelado com sucesso!"/>
    <x v="0"/>
    <s v="confirmation"/>
    <n v="9400"/>
    <n v="0.94"/>
    <n v="167"/>
    <n v="291"/>
    <n v="0.16237799999999999"/>
    <n v="29"/>
    <n v="1.6181999999999998E-2"/>
    <n v="0.17856"/>
    <s v="gpt-4"/>
    <s v="whatsapp"/>
    <s v=""/>
  </r>
  <r>
    <s v="8c04873a-6cab-44ef-b7ab-175f2e64022e"/>
    <x v="4"/>
    <s v="Centro Terapêutico Equilíbrio"/>
    <s v="healthcare"/>
    <s v="Ana Souza"/>
    <s v="ana.souza3@email.com"/>
    <n v="551190000003"/>
    <n v="90000"/>
    <n v="9"/>
    <s v=""/>
    <s v=""/>
    <s v=""/>
    <n v="60.551388888889051"/>
    <x v="1"/>
    <n v="45812.448611111111"/>
    <d v="2025-06-04T10:55:32"/>
    <n v="6"/>
    <n v="3"/>
    <n v="3"/>
    <s v="Preciso agendar consulta"/>
    <s v="Agendado! Terça às 10h"/>
    <x v="1"/>
    <s v="confirmation"/>
    <n v="9167"/>
    <n v="0.91669999999999996"/>
    <n v="209"/>
    <n v="281"/>
    <n v="0.15679799999999999"/>
    <n v="31"/>
    <n v="1.7298000000000001E-2"/>
    <n v="0.174096"/>
    <s v="gpt-4"/>
    <s v="whatsapp"/>
    <s v=""/>
  </r>
  <r>
    <s v="ded41c66-3012-43fa-83ab-c3157881d79c"/>
    <x v="4"/>
    <s v="Centro Terapêutico Equilíbrio"/>
    <s v="healthcare"/>
    <s v="João Silva"/>
    <s v="joão.silva0@email.com"/>
    <n v="551190000000"/>
    <n v="90000"/>
    <n v="9"/>
    <s v=""/>
    <s v=""/>
    <s v=""/>
    <n v="60.334027777775191"/>
    <x v="1"/>
    <n v="45812.665972222225"/>
    <d v="2025-06-04T16:07:57"/>
    <n v="6"/>
    <n v="3"/>
    <n v="3"/>
    <s v="Preciso agendar consulta"/>
    <s v="Perfeito!"/>
    <x v="1"/>
    <s v="confirmation"/>
    <n v="9167"/>
    <n v="0.91669999999999996"/>
    <n v="212"/>
    <n v="275"/>
    <n v="0.15345"/>
    <n v="38"/>
    <n v="2.1204000000000001E-2"/>
    <n v="0.174654"/>
    <s v="gpt-4"/>
    <s v="whatsapp"/>
    <s v=""/>
  </r>
  <r>
    <s v="250bdb6b-2a9b-4c7e-940c-bc51cf39b3f0"/>
    <x v="1"/>
    <s v="Charme Total BH"/>
    <s v="beauty"/>
    <s v="Pedro Oliveira"/>
    <s v="pedro.oliveira2@email.com"/>
    <n v="551190000002"/>
    <n v="60000"/>
    <n v="6"/>
    <s v=""/>
    <s v=""/>
    <s v=""/>
    <n v="60.304166666668607"/>
    <x v="1"/>
    <n v="45812.695833333331"/>
    <d v="2025-06-04T16:46:39"/>
    <n v="4"/>
    <n v="2"/>
    <n v="2"/>
    <s v="Preciso cancelar meu agendamento"/>
    <s v="Sim, confirmo"/>
    <x v="0"/>
    <s v="confirmation"/>
    <n v="9400"/>
    <n v="0.94"/>
    <n v="128"/>
    <n v="142"/>
    <n v="7.9236000000000001E-2"/>
    <n v="16"/>
    <n v="8.9280000000000002E-3"/>
    <n v="8.8164000000000006E-2"/>
    <s v="gpt-4"/>
    <s v="whatsapp"/>
    <s v=""/>
  </r>
  <r>
    <s v="04b615eb-c2bc-4738-9d78-6841ad92a090"/>
    <x v="4"/>
    <s v="Centro Terapêutico Equilíbrio"/>
    <s v="healthcare"/>
    <s v="João Silva"/>
    <s v="joão.silva0@email.com"/>
    <n v="551190000000"/>
    <n v="50000"/>
    <n v="5"/>
    <s v=""/>
    <s v=""/>
    <s v=""/>
    <n v="60.288194444445253"/>
    <x v="1"/>
    <n v="45812.711805555555"/>
    <d v="2025-06-04T17:10:17"/>
    <n v="3"/>
    <n v="2"/>
    <n v="1"/>
    <s v="Vocês atendem convênio?"/>
    <s v="Obrigado"/>
    <x v="3"/>
    <s v="gratitude"/>
    <n v="8800"/>
    <n v="0.88"/>
    <n v="134"/>
    <n v="83"/>
    <n v="4.6314000000000001E-2"/>
    <n v="11"/>
    <n v="6.1380000000000002E-3"/>
    <n v="5.2451999999999999E-2"/>
    <s v="gpt-4"/>
    <s v="whatsapp"/>
    <s v=""/>
  </r>
  <r>
    <s v="23f5f283-c5b1-4bf0-8934-f0df5b973d72"/>
    <x v="3"/>
    <s v="Bella Vista Spa &amp; Salon"/>
    <s v="beauty"/>
    <s v="Ana Souza"/>
    <s v="ana.souza3@email.com"/>
    <n v="551190000003"/>
    <n v="60000"/>
    <n v="6"/>
    <s v=""/>
    <s v=""/>
    <s v=""/>
    <n v="60.265277777776646"/>
    <x v="1"/>
    <n v="45812.734722222223"/>
    <d v="2025-06-04T17:44:25"/>
    <n v="4"/>
    <n v="2"/>
    <n v="2"/>
    <s v="Preciso cancelar meu agendamento"/>
    <s v="Cancelado com sucesso!"/>
    <x v="0"/>
    <s v="confirmation"/>
    <n v="9400"/>
    <n v="0.94"/>
    <n v="163"/>
    <n v="245"/>
    <n v="0.13671"/>
    <n v="14"/>
    <n v="7.8120000000000004E-3"/>
    <n v="0.14452200000000001"/>
    <s v="gpt-4"/>
    <s v="whatsapp"/>
    <s v=""/>
  </r>
  <r>
    <s v="e9e032b9-4876-4cd5-8bed-abcfcd7ff813"/>
    <x v="3"/>
    <s v="Bella Vista Spa &amp; Salon"/>
    <s v="beauty"/>
    <s v="Ana Souza"/>
    <s v="ana.souza3@email.com"/>
    <n v="551190000003"/>
    <n v="90000"/>
    <n v="9"/>
    <s v=""/>
    <s v=""/>
    <s v=""/>
    <n v="60.225694444445253"/>
    <x v="1"/>
    <n v="45812.774305555555"/>
    <d v="2025-06-04T18:41:46"/>
    <n v="6"/>
    <n v="3"/>
    <n v="3"/>
    <s v="Oi! Quero agendar corte de cabelo"/>
    <s v="Agendado com sucesso!"/>
    <x v="1"/>
    <s v="confirmation"/>
    <n v="9200"/>
    <n v="0.92"/>
    <n v="196"/>
    <n v="385"/>
    <n v="0.21482999999999999"/>
    <n v="36"/>
    <n v="2.0087999999999998E-2"/>
    <n v="0.23491799999999999"/>
    <s v="gpt-4"/>
    <s v="whatsapp"/>
    <s v=""/>
  </r>
  <r>
    <s v="5a10574c-65c3-4bf7-9688-a13081cacf08"/>
    <x v="1"/>
    <s v="Charme Total BH"/>
    <s v="beauty"/>
    <s v="Ana Souza"/>
    <s v="ana.souza3@email.com"/>
    <n v="551190000003"/>
    <n v="60000"/>
    <n v="6"/>
    <s v=""/>
    <s v=""/>
    <s v=""/>
    <n v="60.196527777778101"/>
    <x v="1"/>
    <n v="45812.803472222222"/>
    <d v="2025-06-04T19:24:25"/>
    <n v="4"/>
    <n v="2"/>
    <n v="2"/>
    <s v="Preciso cancelar meu agendamento"/>
    <s v="Cancelado com sucesso!"/>
    <x v="0"/>
    <s v="confirmation"/>
    <n v="9400"/>
    <n v="0.94"/>
    <n v="200"/>
    <n v="158"/>
    <n v="8.8164000000000006E-2"/>
    <n v="15"/>
    <n v="8.3700000000000007E-3"/>
    <n v="9.6534000000000009E-2"/>
    <s v="gpt-4"/>
    <s v="whatsapp"/>
    <s v=""/>
  </r>
  <r>
    <s v="768acb98-1054-425e-96a0-cde91b48128a"/>
    <x v="3"/>
    <s v="Bella Vista Spa &amp; Salon"/>
    <s v="beauty"/>
    <s v="Carlos Rodrigues"/>
    <s v="carlos.rodrigues4@email.com"/>
    <n v="551190000004"/>
    <n v="60000"/>
    <n v="6"/>
    <s v=""/>
    <s v=""/>
    <s v=""/>
    <n v="60.174305555556202"/>
    <x v="1"/>
    <n v="45812.825694444444"/>
    <d v="2025-06-04T19:56:05"/>
    <n v="4"/>
    <n v="2"/>
    <n v="2"/>
    <s v="Preciso cancelar meu agendamento"/>
    <s v="Cancelado com sucesso!"/>
    <x v="0"/>
    <s v="confirmation"/>
    <n v="9400"/>
    <n v="0.94"/>
    <n v="134"/>
    <n v="212"/>
    <n v="0.118296"/>
    <n v="30"/>
    <n v="1.6740000000000001E-2"/>
    <n v="0.13503599999999999"/>
    <s v="gpt-4"/>
    <s v="whatsapp"/>
    <s v=""/>
  </r>
  <r>
    <s v="88bf4960-ce5a-4a39-85cc-53d1e8e50342"/>
    <x v="4"/>
    <s v="Centro Terapêutico Equilíbrio"/>
    <s v="healthcare"/>
    <s v="Carlos Rodrigues"/>
    <s v="carlos.rodrigues4@email.com"/>
    <n v="551190000004"/>
    <n v="90000"/>
    <n v="9"/>
    <s v=""/>
    <s v=""/>
    <s v=""/>
    <n v="59.658333333332848"/>
    <x v="1"/>
    <n v="45813.341666666667"/>
    <d v="2025-06-05T08:22:51"/>
    <n v="6"/>
    <n v="3"/>
    <n v="3"/>
    <s v="Preciso agendar consulta"/>
    <s v="Agendado! Terça às 10h"/>
    <x v="1"/>
    <s v="confirmation"/>
    <n v="9167"/>
    <n v="0.91669999999999996"/>
    <n v="251"/>
    <n v="309"/>
    <n v="0.17242199999999999"/>
    <n v="29"/>
    <n v="1.6181999999999998E-2"/>
    <n v="0.18860399999999999"/>
    <s v="gpt-4"/>
    <s v="whatsapp"/>
    <s v=""/>
  </r>
  <r>
    <s v="6a7d68fe-e1e0-448c-b521-a3ed3ba76fa5"/>
    <x v="4"/>
    <s v="Centro Terapêutico Equilíbrio"/>
    <s v="healthcare"/>
    <s v="Maria Santos"/>
    <s v="maria.santos1@email.com"/>
    <n v="551190000001"/>
    <n v="90000"/>
    <n v="9"/>
    <s v=""/>
    <s v=""/>
    <s v=""/>
    <n v="59.645138888889051"/>
    <x v="1"/>
    <n v="45813.354861111111"/>
    <d v="2025-06-05T08:41:13"/>
    <n v="6"/>
    <n v="3"/>
    <n v="3"/>
    <s v="Preciso agendar consulta"/>
    <s v="Agendado! Terça às 10h"/>
    <x v="1"/>
    <s v="confirmation"/>
    <n v="9167"/>
    <n v="0.91669999999999996"/>
    <n v="259"/>
    <n v="457"/>
    <n v="0.25500600000000001"/>
    <n v="26"/>
    <n v="1.4508E-2"/>
    <n v="0.26951400000000003"/>
    <s v="gpt-4"/>
    <s v="whatsapp"/>
    <s v=""/>
  </r>
  <r>
    <s v="e0849986-3300-455c-ae0b-e4027545c973"/>
    <x v="1"/>
    <s v="Charme Total BH"/>
    <s v="beauty"/>
    <s v="Ana Souza"/>
    <s v="ana.souza3@email.com"/>
    <n v="551190000003"/>
    <n v="50000"/>
    <n v="5"/>
    <s v=""/>
    <s v=""/>
    <s v=""/>
    <n v="59.615972222221899"/>
    <x v="1"/>
    <n v="45813.384027777778"/>
    <d v="2025-06-05T09:16:13"/>
    <n v="3"/>
    <n v="2"/>
    <n v="1"/>
    <s v="Quanto custa limpeza de pele?"/>
    <s v="Obrigada pela informação"/>
    <x v="2"/>
    <s v="gratitude"/>
    <n v="9250"/>
    <n v="0.92500000000000004"/>
    <n v="130"/>
    <n v="144"/>
    <n v="8.0351999999999993E-2"/>
    <n v="22"/>
    <n v="1.2276E-2"/>
    <n v="9.2627999999999988E-2"/>
    <s v="gpt-4"/>
    <s v="whatsapp"/>
    <s v=""/>
  </r>
  <r>
    <s v="e497bca5-3a20-4d46-9889-63fb439c63e5"/>
    <x v="0"/>
    <s v="Studio Glamour Rio"/>
    <s v="beauty"/>
    <s v="Maria Santos"/>
    <s v="maria.santos1@email.com"/>
    <n v="551190000001"/>
    <n v="50000"/>
    <n v="5"/>
    <s v=""/>
    <s v=""/>
    <s v=""/>
    <n v="59.60624999999709"/>
    <x v="1"/>
    <n v="45813.393750000003"/>
    <d v="2025-06-05T09:32:52"/>
    <n v="3"/>
    <n v="2"/>
    <n v="1"/>
    <s v="Quanto custa limpeza de pele?"/>
    <s v="Obrigada pela informação"/>
    <x v="2"/>
    <s v="gratitude"/>
    <n v="9250"/>
    <n v="0.92500000000000004"/>
    <n v="100"/>
    <n v="208"/>
    <n v="0.116064"/>
    <n v="19"/>
    <n v="1.0602E-2"/>
    <n v="0.126666"/>
    <s v="gpt-4"/>
    <s v="whatsapp"/>
    <s v=""/>
  </r>
  <r>
    <s v="8b114d2b-e168-4585-bafd-5fa7047baf49"/>
    <x v="4"/>
    <s v="Centro Terapêutico Equilíbrio"/>
    <s v="healthcare"/>
    <s v="Maria Santos"/>
    <s v="maria.santos1@email.com"/>
    <n v="551190000001"/>
    <n v="90000"/>
    <n v="9"/>
    <s v=""/>
    <s v=""/>
    <s v=""/>
    <n v="59.582638888889051"/>
    <x v="1"/>
    <n v="45813.417361111111"/>
    <d v="2025-06-05T10:14:21"/>
    <n v="6"/>
    <n v="3"/>
    <n v="3"/>
    <s v="Preciso agendar consulta"/>
    <s v="Agendado! Terça às 10h"/>
    <x v="1"/>
    <s v="confirmation"/>
    <n v="9167"/>
    <n v="0.91669999999999996"/>
    <n v="277"/>
    <n v="262"/>
    <n v="0.14619600000000002"/>
    <n v="31"/>
    <n v="1.7298000000000001E-2"/>
    <n v="0.16349400000000003"/>
    <s v="gpt-4"/>
    <s v="whatsapp"/>
    <s v=""/>
  </r>
  <r>
    <s v="394f8f91-d894-412a-9d2b-243430727028"/>
    <x v="1"/>
    <s v="Charme Total BH"/>
    <s v="beauty"/>
    <s v="Carlos Rodrigues"/>
    <s v="carlos.rodrigues4@email.com"/>
    <n v="551190000004"/>
    <n v="90000"/>
    <n v="9"/>
    <s v=""/>
    <s v=""/>
    <s v=""/>
    <n v="59.544444444443798"/>
    <x v="1"/>
    <n v="45813.455555555556"/>
    <d v="2025-06-05T11:03:24"/>
    <n v="6"/>
    <n v="3"/>
    <n v="3"/>
    <s v="Oi! Quero agendar corte de cabelo"/>
    <s v="Perfeito! Quinta às 15h. Confirma?"/>
    <x v="1"/>
    <s v="date_preference"/>
    <n v="9200"/>
    <n v="0.92"/>
    <n v="255"/>
    <n v="380"/>
    <n v="0.21204000000000001"/>
    <n v="12"/>
    <n v="6.6959999999999997E-3"/>
    <n v="0.21873600000000001"/>
    <s v="gpt-4"/>
    <s v="whatsapp"/>
    <s v=""/>
  </r>
  <r>
    <s v="ced15397-5946-4e9b-9d29-9d3a94a3f932"/>
    <x v="4"/>
    <s v="Centro Terapêutico Equilíbrio"/>
    <s v="healthcare"/>
    <s v="Pedro Oliveira"/>
    <s v="pedro.oliveira2@email.com"/>
    <n v="551190000002"/>
    <n v="50000"/>
    <n v="5"/>
    <s v=""/>
    <s v=""/>
    <s v=""/>
    <n v="59.511805555557657"/>
    <x v="1"/>
    <n v="45813.488194444442"/>
    <d v="2025-06-05T11:47:07"/>
    <n v="3"/>
    <n v="2"/>
    <n v="1"/>
    <s v="Vocês atendem convênio?"/>
    <s v="Obrigado"/>
    <x v="3"/>
    <s v="gratitude"/>
    <n v="8800"/>
    <n v="0.88"/>
    <n v="123"/>
    <n v="166"/>
    <n v="9.2628000000000002E-2"/>
    <n v="17"/>
    <n v="9.4859999999999996E-3"/>
    <n v="0.102114"/>
    <s v="gpt-4"/>
    <s v="whatsapp"/>
    <s v=""/>
  </r>
  <r>
    <s v="46e2e715-f550-4297-b132-393a361975ea"/>
    <x v="0"/>
    <s v="Studio Glamour Rio"/>
    <s v="beauty"/>
    <s v="Pedro Oliveira"/>
    <s v="pedro.oliveira2@email.com"/>
    <n v="551190000002"/>
    <n v="50000"/>
    <n v="5"/>
    <s v=""/>
    <s v=""/>
    <s v=""/>
    <n v="59.504166666665697"/>
    <x v="1"/>
    <n v="45813.495833333334"/>
    <d v="2025-06-05T11:58:26"/>
    <n v="3"/>
    <n v="2"/>
    <n v="1"/>
    <s v="Quanto custa limpeza de pele?"/>
    <s v="Obrigada pela informação"/>
    <x v="2"/>
    <s v="gratitude"/>
    <n v="9250"/>
    <n v="0.92500000000000004"/>
    <n v="86"/>
    <n v="124"/>
    <n v="6.9192000000000004E-2"/>
    <n v="15"/>
    <n v="8.3700000000000007E-3"/>
    <n v="7.7562000000000006E-2"/>
    <s v="gpt-4"/>
    <s v="whatsapp"/>
    <s v=""/>
  </r>
  <r>
    <s v="eb3dff0d-a6b2-4a9e-aef7-4812e33a2f30"/>
    <x v="3"/>
    <s v="Bella Vista Spa &amp; Salon"/>
    <s v="beauty"/>
    <s v="Pedro Oliveira"/>
    <s v="pedro.oliveira2@email.com"/>
    <n v="551190000002"/>
    <n v="90000"/>
    <n v="9"/>
    <s v=""/>
    <s v=""/>
    <s v=""/>
    <n v="59.372916666667152"/>
    <x v="1"/>
    <n v="45813.627083333333"/>
    <d v="2025-06-05T15:13:08"/>
    <n v="6"/>
    <n v="3"/>
    <n v="3"/>
    <s v="Oi! Quero agendar corte de cabelo"/>
    <s v="Agendado com sucesso!"/>
    <x v="1"/>
    <s v="confirmation"/>
    <n v="9200"/>
    <n v="0.92"/>
    <n v="219"/>
    <n v="205"/>
    <n v="0.11439000000000001"/>
    <n v="31"/>
    <n v="1.7298000000000001E-2"/>
    <n v="0.131688"/>
    <s v="gpt-4"/>
    <s v="whatsapp"/>
    <s v=""/>
  </r>
  <r>
    <s v="3ce9acd4-76d1-42c8-bf91-615b0e23a9e9"/>
    <x v="1"/>
    <s v="Charme Total BH"/>
    <s v="beauty"/>
    <s v="Ana Souza"/>
    <s v="ana.souza3@email.com"/>
    <n v="551190000003"/>
    <n v="60000"/>
    <n v="6"/>
    <s v=""/>
    <s v=""/>
    <s v=""/>
    <n v="59.344444444446708"/>
    <x v="1"/>
    <n v="45813.655555555553"/>
    <d v="2025-06-05T15:52:37"/>
    <n v="4"/>
    <n v="2"/>
    <n v="2"/>
    <s v="Preciso cancelar meu agendamento"/>
    <s v="Cancelado com sucesso!"/>
    <x v="0"/>
    <s v="confirmation"/>
    <n v="9400"/>
    <n v="0.94"/>
    <n v="141"/>
    <n v="160"/>
    <n v="8.9279999999999998E-2"/>
    <n v="19"/>
    <n v="1.0602E-2"/>
    <n v="9.9881999999999999E-2"/>
    <s v="gpt-4"/>
    <s v="whatsapp"/>
    <s v=""/>
  </r>
  <r>
    <s v="f2479f4d-e4eb-4344-a733-78130ffe56f6"/>
    <x v="2"/>
    <s v="Clínica Mente Sã"/>
    <s v="healthcare"/>
    <s v="Maria Santos"/>
    <s v="maria.santos1@email.com"/>
    <n v="551190000001"/>
    <n v="50000"/>
    <n v="5"/>
    <s v=""/>
    <s v=""/>
    <s v=""/>
    <n v="59.256944444445253"/>
    <x v="1"/>
    <n v="45813.743055555555"/>
    <d v="2025-06-05T17:54:53"/>
    <n v="3"/>
    <n v="2"/>
    <n v="1"/>
    <s v="Vocês atendem convênio?"/>
    <s v="Obrigado"/>
    <x v="3"/>
    <s v="gratitude"/>
    <n v="8800"/>
    <n v="0.88"/>
    <n v="103"/>
    <n v="143"/>
    <n v="7.9794000000000004E-2"/>
    <n v="12"/>
    <n v="6.6959999999999997E-3"/>
    <n v="8.6489999999999997E-2"/>
    <s v="gpt-4"/>
    <s v="whatsapp"/>
    <s v=""/>
  </r>
  <r>
    <s v="bce60bb1-c31a-4fcd-97c6-f18c0dd82321"/>
    <x v="0"/>
    <s v="Studio Glamour Rio"/>
    <s v="beauty"/>
    <s v="Pedro Oliveira"/>
    <s v="pedro.oliveira2@email.com"/>
    <n v="551190000002"/>
    <n v="50000"/>
    <n v="5"/>
    <s v=""/>
    <s v=""/>
    <s v=""/>
    <n v="59.228472222224809"/>
    <x v="1"/>
    <n v="45813.771527777775"/>
    <d v="2025-06-05T18:34:29"/>
    <n v="3"/>
    <n v="2"/>
    <n v="1"/>
    <s v="Quanto custa limpeza de pele?"/>
    <s v="Obrigada pela informação"/>
    <x v="2"/>
    <s v="gratitude"/>
    <n v="9250"/>
    <n v="0.92500000000000004"/>
    <n v="120"/>
    <n v="202"/>
    <n v="0.112716"/>
    <n v="23"/>
    <n v="1.2834E-2"/>
    <n v="0.12554999999999999"/>
    <s v="gpt-4"/>
    <s v="whatsapp"/>
    <s v=""/>
  </r>
  <r>
    <s v="ebe83d66-df9a-4f47-bc2f-a27c4186fd7f"/>
    <x v="3"/>
    <s v="Bella Vista Spa &amp; Salon"/>
    <s v="beauty"/>
    <s v="Maria Santos"/>
    <s v="maria.santos1@email.com"/>
    <n v="551190000001"/>
    <n v="50000"/>
    <n v="5"/>
    <s v=""/>
    <s v=""/>
    <s v=""/>
    <n v="58.640972222223354"/>
    <x v="1"/>
    <n v="45814.359027777777"/>
    <d v="2025-06-06T08:42:06"/>
    <n v="3"/>
    <n v="2"/>
    <n v="1"/>
    <s v="Quanto custa limpeza de pele?"/>
    <s v="Obrigada pela informação"/>
    <x v="2"/>
    <s v="gratitude"/>
    <n v="9250"/>
    <n v="0.92500000000000004"/>
    <n v="134"/>
    <n v="173"/>
    <n v="9.6533999999999995E-2"/>
    <n v="23"/>
    <n v="1.2834E-2"/>
    <n v="0.10936799999999999"/>
    <s v="gpt-4"/>
    <s v="whatsapp"/>
    <s v=""/>
  </r>
  <r>
    <s v="c3b6e075-ccfd-458b-8f58-66df9c4880f4"/>
    <x v="0"/>
    <s v="Studio Glamour Rio"/>
    <s v="beauty"/>
    <s v="Carlos Rodrigues"/>
    <s v="carlos.rodrigues4@email.com"/>
    <n v="551190000004"/>
    <n v="90000"/>
    <n v="9"/>
    <s v=""/>
    <s v=""/>
    <s v=""/>
    <n v="58.634027777778101"/>
    <x v="1"/>
    <n v="45814.365972222222"/>
    <d v="2025-06-06T09:00:12"/>
    <n v="6"/>
    <n v="3"/>
    <n v="3"/>
    <s v="Oi! Quero agendar corte de cabelo"/>
    <s v="Agendado com sucesso!"/>
    <x v="1"/>
    <s v="confirmation"/>
    <n v="9200"/>
    <n v="0.92"/>
    <n v="244"/>
    <n v="360"/>
    <n v="0.20087999999999998"/>
    <n v="23"/>
    <n v="1.2834E-2"/>
    <n v="0.21371399999999999"/>
    <s v="gpt-4"/>
    <s v="whatsapp"/>
    <s v=""/>
  </r>
  <r>
    <s v="64d40139-6027-4660-bf57-11be5a4341b5"/>
    <x v="0"/>
    <s v="Studio Glamour Rio"/>
    <s v="beauty"/>
    <s v="João Silva"/>
    <s v="joão.silva0@email.com"/>
    <n v="551190000000"/>
    <n v="60000"/>
    <n v="6"/>
    <s v=""/>
    <s v=""/>
    <s v=""/>
    <n v="58.574305555557657"/>
    <x v="1"/>
    <n v="45814.425694444442"/>
    <d v="2025-06-06T10:18:00"/>
    <n v="4"/>
    <n v="2"/>
    <n v="2"/>
    <s v="Preciso cancelar meu agendamento"/>
    <s v="Cancelado com sucesso!"/>
    <x v="0"/>
    <s v="confirmation"/>
    <n v="9400"/>
    <n v="0.94"/>
    <n v="133"/>
    <n v="246"/>
    <n v="0.137268"/>
    <n v="11"/>
    <n v="6.1380000000000002E-3"/>
    <n v="0.14340600000000001"/>
    <s v="gpt-4"/>
    <s v="whatsapp"/>
    <s v=""/>
  </r>
  <r>
    <s v="13a78739-2e8a-4f53-ae03-36c0a80ddc6e"/>
    <x v="1"/>
    <s v="Charme Total BH"/>
    <s v="beauty"/>
    <s v="Carlos Rodrigues"/>
    <s v="carlos.rodrigues4@email.com"/>
    <n v="551190000004"/>
    <n v="50000"/>
    <n v="5"/>
    <s v=""/>
    <s v=""/>
    <s v=""/>
    <n v="58.520833333335759"/>
    <x v="1"/>
    <n v="45814.479166666664"/>
    <d v="2025-06-06T11:33:25"/>
    <n v="3"/>
    <n v="2"/>
    <n v="1"/>
    <s v="Quanto custa limpeza de pele?"/>
    <s v="Obrigada pela informação"/>
    <x v="2"/>
    <s v="gratitude"/>
    <n v="9250"/>
    <n v="0.92500000000000004"/>
    <n v="178"/>
    <n v="169"/>
    <n v="9.4301999999999997E-2"/>
    <n v="10"/>
    <n v="5.5799999999999999E-3"/>
    <n v="9.9881999999999999E-2"/>
    <s v="gpt-4"/>
    <s v="whatsapp"/>
    <s v=""/>
  </r>
  <r>
    <s v="f7cfdac2-999a-4a4d-ab97-5c37eff912f9"/>
    <x v="4"/>
    <s v="Centro Terapêutico Equilíbrio"/>
    <s v="healthcare"/>
    <s v="Pedro Oliveira"/>
    <s v="pedro.oliveira2@email.com"/>
    <n v="551190000002"/>
    <n v="50000"/>
    <n v="5"/>
    <s v=""/>
    <s v=""/>
    <s v=""/>
    <n v="58.502777777779556"/>
    <x v="1"/>
    <n v="45814.49722222222"/>
    <d v="2025-06-06T12:01:23"/>
    <n v="3"/>
    <n v="2"/>
    <n v="1"/>
    <s v="Vocês atendem convênio?"/>
    <s v="Obrigado"/>
    <x v="3"/>
    <s v="gratitude"/>
    <n v="8800"/>
    <n v="0.88"/>
    <n v="124"/>
    <n v="244"/>
    <n v="0.13615200000000002"/>
    <n v="22"/>
    <n v="1.2276E-2"/>
    <n v="0.14842800000000003"/>
    <s v="gpt-4"/>
    <s v="whatsapp"/>
    <s v=""/>
  </r>
  <r>
    <s v="6e813c33-7110-4ecf-a56b-e879264d32d6"/>
    <x v="2"/>
    <s v="Clínica Mente Sã"/>
    <s v="healthcare"/>
    <s v="Carlos Rodrigues"/>
    <s v="carlos.rodrigues4@email.com"/>
    <n v="551190000004"/>
    <n v="50000"/>
    <n v="5"/>
    <s v=""/>
    <s v=""/>
    <s v=""/>
    <n v="58.381944444445253"/>
    <x v="1"/>
    <n v="45814.618055555555"/>
    <d v="2025-06-06T14:52:54"/>
    <n v="3"/>
    <n v="2"/>
    <n v="1"/>
    <s v="Vocês atendem convênio?"/>
    <s v="Obrigado"/>
    <x v="3"/>
    <s v="gratitude"/>
    <n v="8800"/>
    <n v="0.88"/>
    <n v="111"/>
    <n v="170"/>
    <n v="9.4860000000000014E-2"/>
    <n v="17"/>
    <n v="9.4859999999999996E-3"/>
    <n v="0.10434600000000001"/>
    <s v="gpt-4"/>
    <s v="whatsapp"/>
    <s v=""/>
  </r>
  <r>
    <s v="62b2207a-2871-4678-a075-230a29296941"/>
    <x v="1"/>
    <s v="Charme Total BH"/>
    <s v="beauty"/>
    <s v="Pedro Oliveira"/>
    <s v="pedro.oliveira2@email.com"/>
    <n v="551190000002"/>
    <n v="90000"/>
    <n v="9"/>
    <s v=""/>
    <s v=""/>
    <s v=""/>
    <n v="58.360416666670062"/>
    <x v="1"/>
    <n v="45814.63958333333"/>
    <d v="2025-06-06T15:30:54"/>
    <n v="6"/>
    <n v="3"/>
    <n v="3"/>
    <s v="Oi! Quero agendar corte de cabelo"/>
    <s v="Agendado com sucesso!"/>
    <x v="1"/>
    <s v="confirmation"/>
    <n v="9200"/>
    <n v="0.92"/>
    <n v="268"/>
    <n v="416"/>
    <n v="0.232128"/>
    <n v="37"/>
    <n v="2.0646000000000001E-2"/>
    <n v="0.252774"/>
    <s v="gpt-4"/>
    <s v="whatsapp"/>
    <s v=""/>
  </r>
  <r>
    <s v="29230208-73b2-4d30-bc76-a5eb20cb35df"/>
    <x v="4"/>
    <s v="Centro Terapêutico Equilíbrio"/>
    <s v="healthcare"/>
    <s v="Pedro Oliveira"/>
    <s v="pedro.oliveira2@email.com"/>
    <n v="551190000002"/>
    <n v="50000"/>
    <n v="5"/>
    <s v=""/>
    <s v=""/>
    <s v=""/>
    <n v="58.332638888889051"/>
    <x v="1"/>
    <n v="45814.667361111111"/>
    <d v="2025-06-06T16:05:02"/>
    <n v="3"/>
    <n v="2"/>
    <n v="1"/>
    <s v="Vocês atendem convênio?"/>
    <s v="Obrigado"/>
    <x v="3"/>
    <s v="gratitude"/>
    <n v="8800"/>
    <n v="0.88"/>
    <n v="168"/>
    <n v="81"/>
    <n v="4.5197999999999995E-2"/>
    <n v="22"/>
    <n v="1.2276E-2"/>
    <n v="5.7473999999999997E-2"/>
    <s v="gpt-4"/>
    <s v="whatsapp"/>
    <s v=""/>
  </r>
  <r>
    <s v="2260eea2-7b10-463f-baeb-a6180545248e"/>
    <x v="0"/>
    <s v="Studio Glamour Rio"/>
    <s v="beauty"/>
    <s v="João Silva"/>
    <s v="joão.silva0@email.com"/>
    <n v="551190000000"/>
    <n v="50000"/>
    <n v="5"/>
    <s v=""/>
    <s v=""/>
    <s v=""/>
    <n v="58.301388888889051"/>
    <x v="1"/>
    <n v="45814.698611111111"/>
    <d v="2025-06-06T16:49:31"/>
    <n v="3"/>
    <n v="2"/>
    <n v="1"/>
    <s v="Quanto custa limpeza de pele?"/>
    <s v="Obrigada pela informação"/>
    <x v="2"/>
    <s v="gratitude"/>
    <n v="9250"/>
    <n v="0.92500000000000004"/>
    <n v="142"/>
    <n v="209"/>
    <n v="0.11662199999999999"/>
    <n v="22"/>
    <n v="1.2276E-2"/>
    <n v="0.12889799999999998"/>
    <s v="gpt-4"/>
    <s v="whatsapp"/>
    <s v=""/>
  </r>
  <r>
    <s v="5a1c6712-c27a-4950-a812-bf1f786e927b"/>
    <x v="3"/>
    <s v="Bella Vista Spa &amp; Salon"/>
    <s v="beauty"/>
    <s v="Pedro Oliveira"/>
    <s v="pedro.oliveira2@email.com"/>
    <n v="551190000002"/>
    <n v="50000"/>
    <n v="5"/>
    <s v=""/>
    <s v=""/>
    <s v=""/>
    <n v="58.241666666668607"/>
    <x v="1"/>
    <n v="45814.758333333331"/>
    <d v="2025-06-06T18:14:42"/>
    <n v="3"/>
    <n v="2"/>
    <n v="1"/>
    <s v="Quanto custa limpeza de pele?"/>
    <s v="Nossa limpeza custa R$ 80 e demora 90 minutos"/>
    <x v="2"/>
    <s v="gratitude"/>
    <n v="9250"/>
    <n v="0.92500000000000004"/>
    <n v="94"/>
    <n v="151"/>
    <n v="8.4258E-2"/>
    <n v="14"/>
    <n v="7.8120000000000004E-3"/>
    <n v="9.2069999999999999E-2"/>
    <s v="gpt-4"/>
    <s v="whatsapp"/>
    <s v=""/>
  </r>
  <r>
    <s v="3e252e56-ca1a-408d-8b31-e384b746ec3f"/>
    <x v="1"/>
    <s v="Charme Total BH"/>
    <s v="beauty"/>
    <s v="Maria Santos"/>
    <s v="maria.santos1@email.com"/>
    <n v="551190000001"/>
    <n v="60000"/>
    <n v="6"/>
    <s v=""/>
    <s v=""/>
    <s v=""/>
    <n v="57.561805555553292"/>
    <x v="1"/>
    <n v="45815.438194444447"/>
    <d v="2025-06-07T10:36:12"/>
    <n v="4"/>
    <n v="2"/>
    <n v="2"/>
    <s v="Preciso cancelar meu agendamento"/>
    <s v="Cancelado com sucesso!"/>
    <x v="0"/>
    <s v="confirmation"/>
    <n v="9400"/>
    <n v="0.94"/>
    <n v="182"/>
    <n v="182"/>
    <n v="0.10155600000000001"/>
    <n v="25"/>
    <n v="1.3950000000000001E-2"/>
    <n v="0.11550600000000001"/>
    <s v="gpt-4"/>
    <s v="whatsapp"/>
    <s v=""/>
  </r>
  <r>
    <s v="65317acf-26ef-471c-9ac1-31e20b3651fd"/>
    <x v="4"/>
    <s v="Centro Terapêutico Equilíbrio"/>
    <s v="healthcare"/>
    <s v="Pedro Oliveira"/>
    <s v="pedro.oliveira2@email.com"/>
    <n v="551190000002"/>
    <n v="50000"/>
    <n v="5"/>
    <s v=""/>
    <s v=""/>
    <s v=""/>
    <n v="57.552777777775191"/>
    <x v="1"/>
    <n v="45815.447222222225"/>
    <d v="2025-06-07T10:49:13"/>
    <n v="3"/>
    <n v="2"/>
    <n v="1"/>
    <s v="Vocês atendem convênio?"/>
    <s v="Obrigado"/>
    <x v="3"/>
    <s v="gratitude"/>
    <n v="8800"/>
    <n v="0.88"/>
    <n v="131"/>
    <n v="126"/>
    <n v="7.0307999999999995E-2"/>
    <n v="8"/>
    <n v="4.4640000000000001E-3"/>
    <n v="7.4771999999999991E-2"/>
    <s v="gpt-4"/>
    <s v="whatsapp"/>
    <s v=""/>
  </r>
  <r>
    <s v="cf43681b-535a-4497-a876-0be91e53f079"/>
    <x v="2"/>
    <s v="Clínica Mente Sã"/>
    <s v="healthcare"/>
    <s v="Carlos Rodrigues"/>
    <s v="carlos.rodrigues4@email.com"/>
    <n v="551190000004"/>
    <n v="50000"/>
    <n v="5"/>
    <s v=""/>
    <s v=""/>
    <s v=""/>
    <n v="57.518055555556202"/>
    <x v="1"/>
    <n v="45815.481944444444"/>
    <d v="2025-06-07T11:38:47"/>
    <n v="3"/>
    <n v="2"/>
    <n v="1"/>
    <s v="Vocês atendem convênio?"/>
    <s v="Obrigado"/>
    <x v="3"/>
    <s v="gratitude"/>
    <n v="8800"/>
    <n v="0.88"/>
    <n v="115"/>
    <n v="170"/>
    <n v="9.4860000000000014E-2"/>
    <n v="19"/>
    <n v="1.0602E-2"/>
    <n v="0.10546200000000001"/>
    <s v="gpt-4"/>
    <s v="whatsapp"/>
    <s v=""/>
  </r>
  <r>
    <s v="0cda3b9b-f32c-4789-b336-ede87c2384a7"/>
    <x v="2"/>
    <s v="Clínica Mente Sã"/>
    <s v="healthcare"/>
    <s v="Maria Santos"/>
    <s v="maria.santos1@email.com"/>
    <n v="551190000001"/>
    <n v="50000"/>
    <n v="5"/>
    <s v=""/>
    <s v=""/>
    <s v=""/>
    <n v="57.509027777778101"/>
    <x v="1"/>
    <n v="45815.490972222222"/>
    <d v="2025-06-07T11:50:15"/>
    <n v="3"/>
    <n v="2"/>
    <n v="1"/>
    <s v="Vocês atendem convênio?"/>
    <s v="Obrigado"/>
    <x v="3"/>
    <s v="gratitude"/>
    <n v="8800"/>
    <n v="0.88"/>
    <n v="103"/>
    <n v="152"/>
    <n v="8.4816000000000003E-2"/>
    <n v="26"/>
    <n v="1.4508E-2"/>
    <n v="9.9323999999999996E-2"/>
    <s v="gpt-4"/>
    <s v="whatsapp"/>
    <s v=""/>
  </r>
  <r>
    <s v="c3e0e9f9-e96b-41c6-a431-bcf9c6bad510"/>
    <x v="3"/>
    <s v="Bella Vista Spa &amp; Salon"/>
    <s v="beauty"/>
    <s v="Ana Souza"/>
    <s v="ana.souza3@email.com"/>
    <n v="551190000003"/>
    <n v="50000"/>
    <n v="5"/>
    <s v=""/>
    <s v=""/>
    <s v=""/>
    <n v="57.392361111109494"/>
    <x v="1"/>
    <n v="45815.607638888891"/>
    <d v="2025-06-07T14:40:22"/>
    <n v="3"/>
    <n v="2"/>
    <n v="1"/>
    <s v="Quanto custa limpeza de pele?"/>
    <s v="Obrigada pela informação"/>
    <x v="2"/>
    <s v="gratitude"/>
    <n v="9250"/>
    <n v="0.92500000000000004"/>
    <n v="97"/>
    <n v="131"/>
    <n v="7.309800000000001E-2"/>
    <n v="22"/>
    <n v="1.2276E-2"/>
    <n v="8.5374000000000005E-2"/>
    <s v="gpt-4"/>
    <s v="whatsapp"/>
    <s v=""/>
  </r>
  <r>
    <s v="9998a1fe-cc21-4829-98f2-1caf676910af"/>
    <x v="3"/>
    <s v="Bella Vista Spa &amp; Salon"/>
    <s v="beauty"/>
    <s v="Ana Souza"/>
    <s v="ana.souza3@email.com"/>
    <n v="551190000003"/>
    <n v="90000"/>
    <n v="9"/>
    <s v=""/>
    <s v=""/>
    <s v=""/>
    <n v="57.381944444445253"/>
    <x v="1"/>
    <n v="45815.618055555555"/>
    <d v="2025-06-07T14:57:34"/>
    <n v="6"/>
    <n v="3"/>
    <n v="3"/>
    <s v="Oi! Quero agendar corte de cabelo"/>
    <s v="Confirmo!"/>
    <x v="1"/>
    <s v="confirmation"/>
    <n v="9200"/>
    <n v="0.92"/>
    <n v="257"/>
    <n v="271"/>
    <n v="0.15121799999999999"/>
    <n v="38"/>
    <n v="2.1204000000000001E-2"/>
    <n v="0.17242199999999999"/>
    <s v="gpt-4"/>
    <s v="whatsapp"/>
    <s v=""/>
  </r>
  <r>
    <s v="4b4570c8-22e6-413d-be70-1d91b56e6d44"/>
    <x v="3"/>
    <s v="Bella Vista Spa &amp; Salon"/>
    <s v="beauty"/>
    <s v="João Silva"/>
    <s v="joão.silva0@email.com"/>
    <n v="551190000000"/>
    <n v="60000"/>
    <n v="6"/>
    <s v=""/>
    <s v=""/>
    <s v=""/>
    <n v="57.35624999999709"/>
    <x v="1"/>
    <n v="45815.643750000003"/>
    <d v="2025-06-07T15:35:02"/>
    <n v="4"/>
    <n v="2"/>
    <n v="2"/>
    <s v="Preciso cancelar meu agendamento"/>
    <s v="Cancelado com sucesso!"/>
    <x v="0"/>
    <s v="confirmation"/>
    <n v="9400"/>
    <n v="0.94"/>
    <n v="144"/>
    <n v="267"/>
    <n v="0.14898600000000001"/>
    <n v="14"/>
    <n v="7.8120000000000004E-3"/>
    <n v="0.15679800000000002"/>
    <s v="gpt-4"/>
    <s v="whatsapp"/>
    <s v=""/>
  </r>
  <r>
    <s v="aa34be9b-ebba-4f84-99ff-12ac65587e0a"/>
    <x v="1"/>
    <s v="Charme Total BH"/>
    <s v="beauty"/>
    <s v="João Silva"/>
    <s v="joão.silva0@email.com"/>
    <n v="551190000000"/>
    <n v="60000"/>
    <n v="6"/>
    <s v=""/>
    <s v=""/>
    <s v=""/>
    <n v="57.329861111109494"/>
    <x v="1"/>
    <n v="45815.670138888891"/>
    <d v="2025-06-07T16:08:31"/>
    <n v="4"/>
    <n v="2"/>
    <n v="2"/>
    <s v="Preciso cancelar meu agendamento"/>
    <s v="Cancelado com sucesso!"/>
    <x v="0"/>
    <s v="confirmation"/>
    <n v="9400"/>
    <n v="0.94"/>
    <n v="179"/>
    <n v="143"/>
    <n v="7.9794000000000004E-2"/>
    <n v="12"/>
    <n v="6.6959999999999997E-3"/>
    <n v="8.6489999999999997E-2"/>
    <s v="gpt-4"/>
    <s v="whatsapp"/>
    <s v=""/>
  </r>
  <r>
    <s v="3c9abf5e-b771-4de0-82bf-560d6d03e9b4"/>
    <x v="0"/>
    <s v="Studio Glamour Rio"/>
    <s v="beauty"/>
    <s v="Carlos Rodrigues"/>
    <s v="carlos.rodrigues4@email.com"/>
    <n v="551190000004"/>
    <n v="50000"/>
    <n v="5"/>
    <s v=""/>
    <s v=""/>
    <s v=""/>
    <n v="57.303472222221899"/>
    <x v="1"/>
    <n v="45815.696527777778"/>
    <d v="2025-06-07T16:48:37"/>
    <n v="3"/>
    <n v="2"/>
    <n v="1"/>
    <s v="Quanto custa limpeza de pele?"/>
    <s v="Obrigada pela informação"/>
    <x v="2"/>
    <s v="gratitude"/>
    <n v="9250"/>
    <n v="0.92500000000000004"/>
    <n v="87"/>
    <n v="55"/>
    <n v="3.0689999999999999E-2"/>
    <n v="14"/>
    <n v="7.8120000000000004E-3"/>
    <n v="3.8502000000000002E-2"/>
    <s v="gpt-4"/>
    <s v="whatsapp"/>
    <s v=""/>
  </r>
  <r>
    <s v="ef01cd4b-f144-42be-9fd5-4cb2f9a8ee34"/>
    <x v="1"/>
    <s v="Charme Total BH"/>
    <s v="beauty"/>
    <s v="João Silva"/>
    <s v="joão.silva0@email.com"/>
    <n v="551190000000"/>
    <n v="50000"/>
    <n v="5"/>
    <s v=""/>
    <s v=""/>
    <s v=""/>
    <n v="57.269444444442343"/>
    <x v="1"/>
    <n v="45815.730555555558"/>
    <d v="2025-06-07T17:37:20"/>
    <n v="3"/>
    <n v="2"/>
    <n v="1"/>
    <s v="Quanto custa limpeza de pele?"/>
    <s v="Obrigada pela informação"/>
    <x v="2"/>
    <s v="gratitude"/>
    <n v="9250"/>
    <n v="0.92500000000000004"/>
    <n v="61"/>
    <n v="169"/>
    <n v="9.4301999999999997E-2"/>
    <n v="16"/>
    <n v="8.9280000000000002E-3"/>
    <n v="0.10323"/>
    <s v="gpt-4"/>
    <s v="whatsapp"/>
    <s v=""/>
  </r>
  <r>
    <s v="b0baaa94-f8ce-41c7-9ebc-23cb24c57e0b"/>
    <x v="4"/>
    <s v="Centro Terapêutico Equilíbrio"/>
    <s v="healthcare"/>
    <s v="Pedro Oliveira"/>
    <s v="pedro.oliveira2@email.com"/>
    <n v="551190000002"/>
    <n v="50000"/>
    <n v="5"/>
    <s v=""/>
    <s v=""/>
    <s v=""/>
    <n v="57.222222222218988"/>
    <x v="1"/>
    <n v="45815.777777777781"/>
    <d v="2025-06-07T18:45:24"/>
    <n v="3"/>
    <n v="2"/>
    <n v="1"/>
    <s v="Vocês atendem convênio?"/>
    <s v="Obrigado"/>
    <x v="3"/>
    <s v="gratitude"/>
    <n v="8800"/>
    <n v="0.88"/>
    <n v="164"/>
    <n v="143"/>
    <n v="7.9794000000000004E-2"/>
    <n v="11"/>
    <n v="6.1380000000000002E-3"/>
    <n v="8.5932000000000008E-2"/>
    <s v="gpt-4"/>
    <s v="whatsapp"/>
    <s v=""/>
  </r>
  <r>
    <s v="0b1f7bba-7a51-4e32-a310-1d606497421d"/>
    <x v="4"/>
    <s v="Centro Terapêutico Equilíbrio"/>
    <s v="healthcare"/>
    <s v="Carlos Rodrigues"/>
    <s v="carlos.rodrigues4@email.com"/>
    <n v="551190000004"/>
    <n v="50000"/>
    <n v="5"/>
    <s v=""/>
    <s v=""/>
    <s v=""/>
    <n v="57.195138888891961"/>
    <x v="1"/>
    <n v="45815.804861111108"/>
    <d v="2025-06-07T19:24:05"/>
    <n v="3"/>
    <n v="2"/>
    <n v="1"/>
    <s v="Vocês atendem convênio?"/>
    <s v="Obrigado"/>
    <x v="3"/>
    <s v="gratitude"/>
    <n v="8800"/>
    <n v="0.88"/>
    <n v="136"/>
    <n v="213"/>
    <n v="0.118854"/>
    <n v="24"/>
    <n v="1.3391999999999999E-2"/>
    <n v="0.132246"/>
    <s v="gpt-4"/>
    <s v="whatsapp"/>
    <s v=""/>
  </r>
  <r>
    <s v="980aa387-a5b5-4bd4-b599-2adc6e413ba3"/>
    <x v="1"/>
    <s v="Charme Total BH"/>
    <s v="beauty"/>
    <s v="Pedro Oliveira"/>
    <s v="pedro.oliveira2@email.com"/>
    <n v="551190000002"/>
    <n v="60000"/>
    <n v="6"/>
    <s v=""/>
    <s v=""/>
    <s v=""/>
    <n v="56.62361111111386"/>
    <x v="1"/>
    <n v="45816.376388888886"/>
    <d v="2025-06-08T09:09:55"/>
    <n v="4"/>
    <n v="2"/>
    <n v="2"/>
    <s v="Preciso cancelar meu agendamento"/>
    <s v="Cancelado com sucesso!"/>
    <x v="0"/>
    <s v="confirmation"/>
    <n v="9400"/>
    <n v="0.94"/>
    <n v="147"/>
    <n v="155"/>
    <n v="8.6489999999999997E-2"/>
    <n v="25"/>
    <n v="1.3950000000000001E-2"/>
    <n v="0.10044"/>
    <s v="gpt-4"/>
    <s v="whatsapp"/>
    <s v=""/>
  </r>
  <r>
    <s v="5199f8ab-981a-4696-8b39-f8ef7e4b0169"/>
    <x v="3"/>
    <s v="Bella Vista Spa &amp; Salon"/>
    <s v="beauty"/>
    <s v="João Silva"/>
    <s v="joão.silva0@email.com"/>
    <n v="551190000000"/>
    <n v="50000"/>
    <n v="5"/>
    <s v=""/>
    <s v=""/>
    <s v=""/>
    <n v="56.541666666664241"/>
    <x v="1"/>
    <n v="45816.458333333336"/>
    <d v="2025-06-08T11:04:21"/>
    <n v="3"/>
    <n v="2"/>
    <n v="1"/>
    <s v="Quanto custa limpeza de pele?"/>
    <s v="Obrigada pela informação"/>
    <x v="2"/>
    <s v="gratitude"/>
    <n v="9250"/>
    <n v="0.92500000000000004"/>
    <n v="85"/>
    <n v="189"/>
    <n v="0.105462"/>
    <n v="19"/>
    <n v="1.0602E-2"/>
    <n v="0.116064"/>
    <s v="gpt-4"/>
    <s v="whatsapp"/>
    <s v=""/>
  </r>
  <r>
    <s v="62bdf378-0a94-4d2b-9908-d108261258a4"/>
    <x v="1"/>
    <s v="Charme Total BH"/>
    <s v="beauty"/>
    <s v="João Silva"/>
    <s v="joão.silva0@email.com"/>
    <n v="551190000000"/>
    <n v="90000"/>
    <n v="9"/>
    <s v=""/>
    <s v=""/>
    <s v=""/>
    <n v="56.390972222223354"/>
    <x v="1"/>
    <n v="45816.609027777777"/>
    <d v="2025-06-08T14:47:28"/>
    <n v="6"/>
    <n v="3"/>
    <n v="3"/>
    <s v="Oi! Quero agendar corte de cabelo"/>
    <s v="Agendado com sucesso!"/>
    <x v="1"/>
    <s v="confirmation"/>
    <n v="9200"/>
    <n v="0.92"/>
    <n v="213"/>
    <n v="219"/>
    <n v="0.12220199999999999"/>
    <n v="43"/>
    <n v="2.3994000000000001E-2"/>
    <n v="0.14619599999999999"/>
    <s v="gpt-4"/>
    <s v="whatsapp"/>
    <s v=""/>
  </r>
  <r>
    <s v="36b33383-5d3b-4cfb-a72c-dbcd06b46796"/>
    <x v="2"/>
    <s v="Clínica Mente Sã"/>
    <s v="healthcare"/>
    <s v="João Silva"/>
    <s v="joão.silva0@email.com"/>
    <n v="551190000000"/>
    <n v="90000"/>
    <n v="9"/>
    <s v=""/>
    <s v=""/>
    <s v=""/>
    <n v="56.388194444443798"/>
    <x v="1"/>
    <n v="45816.611805555556"/>
    <d v="2025-06-08T14:51:58"/>
    <n v="6"/>
    <n v="3"/>
    <n v="3"/>
    <s v="Preciso agendar consulta"/>
    <s v="Perfeito!"/>
    <x v="1"/>
    <s v="confirmation"/>
    <n v="9167"/>
    <n v="0.91669999999999996"/>
    <n v="173"/>
    <n v="369"/>
    <n v="0.205902"/>
    <n v="32"/>
    <n v="1.7856E-2"/>
    <n v="0.22375800000000001"/>
    <s v="gpt-4"/>
    <s v="whatsapp"/>
    <s v=""/>
  </r>
  <r>
    <s v="593afdcb-685a-4ef1-9e77-2e3875a259e9"/>
    <x v="3"/>
    <s v="Bella Vista Spa &amp; Salon"/>
    <s v="beauty"/>
    <s v="João Silva"/>
    <s v="joão.silva0@email.com"/>
    <n v="551190000000"/>
    <n v="90000"/>
    <n v="9"/>
    <s v=""/>
    <s v=""/>
    <s v=""/>
    <n v="56.304166666668607"/>
    <x v="1"/>
    <n v="45816.695833333331"/>
    <d v="2025-06-08T16:54:50"/>
    <n v="6"/>
    <n v="3"/>
    <n v="3"/>
    <s v="Oi! Quero agendar corte de cabelo"/>
    <s v="Agendado com sucesso!"/>
    <x v="1"/>
    <s v="date_preference"/>
    <n v="9200"/>
    <n v="0.92"/>
    <n v="194"/>
    <n v="272"/>
    <n v="0.15177599999999999"/>
    <n v="26"/>
    <n v="1.4508E-2"/>
    <n v="0.16628399999999999"/>
    <s v="gpt-4"/>
    <s v="whatsapp"/>
    <s v=""/>
  </r>
  <r>
    <s v="aa043f23-b33b-4566-944d-bf9eaf056558"/>
    <x v="4"/>
    <s v="Centro Terapêutico Equilíbrio"/>
    <s v="healthcare"/>
    <s v="João Silva"/>
    <s v="joão.silva0@email.com"/>
    <n v="551190000000"/>
    <n v="90000"/>
    <n v="9"/>
    <s v=""/>
    <s v=""/>
    <s v=""/>
    <n v="56.258333333331393"/>
    <x v="1"/>
    <n v="45816.741666666669"/>
    <d v="2025-06-08T17:58:48"/>
    <n v="6"/>
    <n v="3"/>
    <n v="3"/>
    <s v="Preciso agendar consulta"/>
    <s v="Agendado! Terça às 10h"/>
    <x v="1"/>
    <s v="confirmation"/>
    <n v="9167"/>
    <n v="0.91669999999999996"/>
    <n v="244"/>
    <n v="397"/>
    <n v="0.221526"/>
    <n v="35"/>
    <n v="1.9530000000000002E-2"/>
    <n v="0.24105599999999999"/>
    <s v="gpt-4"/>
    <s v="whatsapp"/>
    <s v=""/>
  </r>
  <r>
    <s v="d2d2d6c6-c321-4840-8d8b-0d4e90a268a0"/>
    <x v="2"/>
    <s v="Clínica Mente Sã"/>
    <s v="healthcare"/>
    <s v="João Silva"/>
    <s v="joão.silva0@email.com"/>
    <n v="551190000000"/>
    <n v="90000"/>
    <n v="9"/>
    <s v=""/>
    <s v=""/>
    <s v=""/>
    <n v="56.247916666667152"/>
    <x v="1"/>
    <n v="45816.752083333333"/>
    <d v="2025-06-08T18:10:38"/>
    <n v="6"/>
    <n v="3"/>
    <n v="3"/>
    <s v="Preciso agendar consulta"/>
    <s v="Agendado! Terça às 10h"/>
    <x v="1"/>
    <s v="confirmation"/>
    <n v="9167"/>
    <n v="0.91669999999999996"/>
    <n v="303"/>
    <n v="319"/>
    <n v="0.17800199999999999"/>
    <n v="32"/>
    <n v="1.7856E-2"/>
    <n v="0.195858"/>
    <s v="gpt-4"/>
    <s v="whatsapp"/>
    <s v=""/>
  </r>
  <r>
    <s v="c868bde5-d6bb-45c8-87c0-b5239548d1c4"/>
    <x v="3"/>
    <s v="Bella Vista Spa &amp; Salon"/>
    <s v="beauty"/>
    <s v="João Silva"/>
    <s v="joão.silva0@email.com"/>
    <n v="551190000000"/>
    <n v="60000"/>
    <n v="6"/>
    <s v=""/>
    <s v=""/>
    <s v=""/>
    <n v="56.229166666664241"/>
    <x v="1"/>
    <n v="45816.770833333336"/>
    <d v="2025-06-08T18:35:13"/>
    <n v="4"/>
    <n v="2"/>
    <n v="2"/>
    <s v="Preciso cancelar meu agendamento"/>
    <s v="Cancelado com sucesso!"/>
    <x v="0"/>
    <s v="confirmation"/>
    <n v="9400"/>
    <n v="0.94"/>
    <n v="108"/>
    <n v="172"/>
    <n v="9.5976000000000006E-2"/>
    <n v="26"/>
    <n v="1.4508E-2"/>
    <n v="0.110484"/>
    <s v="gpt-4"/>
    <s v="whatsapp"/>
    <s v=""/>
  </r>
  <r>
    <s v="f83971b6-0347-4dc9-8d95-d6bb5ebd4b6d"/>
    <x v="2"/>
    <s v="Clínica Mente Sã"/>
    <s v="healthcare"/>
    <s v="Carlos Rodrigues"/>
    <s v="carlos.rodrigues4@email.com"/>
    <n v="551190000004"/>
    <n v="50000"/>
    <n v="5"/>
    <s v=""/>
    <s v=""/>
    <s v=""/>
    <n v="56.182638888887595"/>
    <x v="1"/>
    <n v="45816.817361111112"/>
    <d v="2025-06-08T19:42:53"/>
    <n v="3"/>
    <n v="2"/>
    <n v="1"/>
    <s v="Vocês atendem convênio?"/>
    <s v="Obrigado"/>
    <x v="3"/>
    <s v="gratitude"/>
    <n v="8800"/>
    <n v="0.88"/>
    <n v="136"/>
    <n v="184"/>
    <n v="0.102672"/>
    <n v="22"/>
    <n v="1.2276E-2"/>
    <n v="0.11494799999999999"/>
    <s v="gpt-4"/>
    <s v="whatsapp"/>
    <s v=""/>
  </r>
  <r>
    <s v="a9a5f680-5f82-4641-b0fb-5887c26c8f8f"/>
    <x v="3"/>
    <s v="Bella Vista Spa &amp; Salon"/>
    <s v="beauty"/>
    <s v="Pedro Oliveira"/>
    <s v="pedro.oliveira2@email.com"/>
    <n v="551190000002"/>
    <n v="50000"/>
    <n v="5"/>
    <s v=""/>
    <s v=""/>
    <s v=""/>
    <n v="56.180555555554747"/>
    <x v="1"/>
    <n v="45816.819444444445"/>
    <d v="2025-06-08T19:43:25"/>
    <n v="3"/>
    <n v="2"/>
    <n v="1"/>
    <s v="Quanto custa limpeza de pele?"/>
    <s v="Obrigada pela informação"/>
    <x v="2"/>
    <s v="gratitude"/>
    <n v="9250"/>
    <n v="0.92500000000000004"/>
    <n v="103"/>
    <n v="138"/>
    <n v="7.7004000000000003E-2"/>
    <n v="11"/>
    <n v="6.1380000000000002E-3"/>
    <n v="8.3142000000000008E-2"/>
    <s v="gpt-4"/>
    <s v="whatsapp"/>
    <s v=""/>
  </r>
  <r>
    <s v="c658d937-9e33-40bc-8384-49fbc23970a3"/>
    <x v="4"/>
    <s v="Centro Terapêutico Equilíbrio"/>
    <s v="healthcare"/>
    <s v="João Silva"/>
    <s v="joão.silva0@email.com"/>
    <n v="551190000000"/>
    <n v="50000"/>
    <n v="5"/>
    <s v=""/>
    <s v=""/>
    <s v=""/>
    <n v="56.177083333335759"/>
    <x v="1"/>
    <n v="45816.822916666664"/>
    <d v="2025-06-08T19:47:31"/>
    <n v="3"/>
    <n v="2"/>
    <n v="1"/>
    <s v="Vocês atendem convênio?"/>
    <s v="Obrigado"/>
    <x v="3"/>
    <s v="gratitude"/>
    <n v="8800"/>
    <n v="0.88"/>
    <n v="136"/>
    <n v="211"/>
    <n v="0.11773800000000001"/>
    <n v="19"/>
    <n v="1.0602E-2"/>
    <n v="0.12834000000000001"/>
    <s v="gpt-4"/>
    <s v="whatsapp"/>
    <s v=""/>
  </r>
  <r>
    <s v="48e54bf8-9e25-4c38-a063-b11c39d1be6e"/>
    <x v="3"/>
    <s v="Bella Vista Spa &amp; Salon"/>
    <s v="beauty"/>
    <s v="João Silva"/>
    <s v="joão.silva0@email.com"/>
    <n v="551190000000"/>
    <n v="60000"/>
    <n v="6"/>
    <s v=""/>
    <s v=""/>
    <s v=""/>
    <n v="56.169444444443798"/>
    <x v="1"/>
    <n v="45816.830555555556"/>
    <d v="2025-06-08T20:03:53"/>
    <n v="4"/>
    <n v="2"/>
    <n v="2"/>
    <s v="Preciso cancelar meu agendamento"/>
    <s v="Cancelado com sucesso!"/>
    <x v="0"/>
    <s v="confirmation"/>
    <n v="9400"/>
    <n v="0.94"/>
    <n v="163"/>
    <n v="209"/>
    <n v="0.11662199999999999"/>
    <n v="23"/>
    <n v="1.2834E-2"/>
    <n v="0.12945599999999999"/>
    <s v="gpt-4"/>
    <s v="whatsapp"/>
    <s v=""/>
  </r>
  <r>
    <s v="dfcd6e42-e85c-4d2e-8a9b-f2de8cf0ef10"/>
    <x v="3"/>
    <s v="Bella Vista Spa &amp; Salon"/>
    <s v="beauty"/>
    <s v="Carlos Rodrigues"/>
    <s v="carlos.rodrigues4@email.com"/>
    <n v="551190000004"/>
    <n v="50000"/>
    <n v="5"/>
    <s v=""/>
    <s v=""/>
    <s v=""/>
    <n v="55.655555555553292"/>
    <x v="1"/>
    <n v="45817.344444444447"/>
    <d v="2025-06-09T08:21:54"/>
    <n v="3"/>
    <n v="2"/>
    <n v="1"/>
    <s v="Quanto custa limpeza de pele?"/>
    <s v="Obrigada pela informação"/>
    <x v="2"/>
    <s v="gratitude"/>
    <n v="9250"/>
    <n v="0.92500000000000004"/>
    <n v="167"/>
    <n v="194"/>
    <n v="0.108252"/>
    <n v="8"/>
    <n v="4.4640000000000001E-3"/>
    <n v="0.112716"/>
    <s v="gpt-4"/>
    <s v="whatsapp"/>
    <s v=""/>
  </r>
  <r>
    <s v="be529405-df83-4df5-93fc-fac25489fa1c"/>
    <x v="4"/>
    <s v="Centro Terapêutico Equilíbrio"/>
    <s v="healthcare"/>
    <s v="Ana Souza"/>
    <s v="ana.souza3@email.com"/>
    <n v="551190000003"/>
    <n v="50000"/>
    <n v="5"/>
    <s v=""/>
    <s v=""/>
    <s v=""/>
    <n v="55.631944444445253"/>
    <x v="1"/>
    <n v="45817.368055555555"/>
    <d v="2025-06-09T08:55:09"/>
    <n v="3"/>
    <n v="2"/>
    <n v="1"/>
    <s v="Vocês atendem convênio?"/>
    <s v="Obrigado"/>
    <x v="3"/>
    <s v="gratitude"/>
    <n v="8800"/>
    <n v="0.88"/>
    <n v="106"/>
    <n v="121"/>
    <n v="6.7517999999999995E-2"/>
    <n v="14"/>
    <n v="7.8120000000000004E-3"/>
    <n v="7.5329999999999994E-2"/>
    <s v="gpt-4"/>
    <s v="whatsapp"/>
    <s v=""/>
  </r>
  <r>
    <s v="fd1365ec-ee17-42c4-a082-8ae540eea3df"/>
    <x v="1"/>
    <s v="Charme Total BH"/>
    <s v="beauty"/>
    <s v="João Silva"/>
    <s v="joão.silva0@email.com"/>
    <n v="551190000000"/>
    <n v="90000"/>
    <n v="9"/>
    <s v=""/>
    <s v=""/>
    <s v=""/>
    <n v="55.629166666665697"/>
    <x v="1"/>
    <n v="45817.370833333334"/>
    <d v="2025-06-09T09:02:05"/>
    <n v="6"/>
    <n v="3"/>
    <n v="3"/>
    <s v="Oi! Quero agendar corte de cabelo"/>
    <s v="Agendado com sucesso!"/>
    <x v="1"/>
    <s v="confirmation"/>
    <n v="9200"/>
    <n v="0.92"/>
    <n v="268"/>
    <n v="338"/>
    <n v="0.18860399999999999"/>
    <n v="26"/>
    <n v="1.4508E-2"/>
    <n v="0.20311199999999999"/>
    <s v="gpt-4"/>
    <s v="whatsapp"/>
    <s v=""/>
  </r>
  <r>
    <s v="e228ff4f-ffc3-469e-b79f-43b0c39013a1"/>
    <x v="4"/>
    <s v="Centro Terapêutico Equilíbrio"/>
    <s v="healthcare"/>
    <s v="Pedro Oliveira"/>
    <s v="pedro.oliveira2@email.com"/>
    <n v="551190000002"/>
    <n v="50000"/>
    <n v="5"/>
    <s v=""/>
    <s v=""/>
    <s v=""/>
    <n v="55.613194444442343"/>
    <x v="1"/>
    <n v="45817.386805555558"/>
    <d v="2025-06-09T09:20:56"/>
    <n v="3"/>
    <n v="2"/>
    <n v="1"/>
    <s v="Vocês atendem convênio?"/>
    <s v="Obrigado"/>
    <x v="3"/>
    <s v="gratitude"/>
    <n v="8800"/>
    <n v="0.88"/>
    <n v="96"/>
    <n v="155"/>
    <n v="8.6489999999999997E-2"/>
    <n v="5"/>
    <n v="2.7899999999999999E-3"/>
    <n v="8.9279999999999998E-2"/>
    <s v="gpt-4"/>
    <s v="whatsapp"/>
    <s v=""/>
  </r>
  <r>
    <s v="3b11f8a8-923d-4a06-a081-e201e34a34b5"/>
    <x v="1"/>
    <s v="Charme Total BH"/>
    <s v="beauty"/>
    <s v="Pedro Oliveira"/>
    <s v="pedro.oliveira2@email.com"/>
    <n v="551190000002"/>
    <n v="50000"/>
    <n v="5"/>
    <s v=""/>
    <s v=""/>
    <s v=""/>
    <n v="55.613194444442343"/>
    <x v="1"/>
    <n v="45817.386805555558"/>
    <d v="2025-06-09T09:19:53"/>
    <n v="3"/>
    <n v="2"/>
    <n v="1"/>
    <s v="Quanto custa limpeza de pele?"/>
    <s v="Obrigada pela informação"/>
    <x v="2"/>
    <s v="gratitude"/>
    <n v="9250"/>
    <n v="0.92500000000000004"/>
    <n v="139"/>
    <n v="155"/>
    <n v="8.6489999999999997E-2"/>
    <n v="18"/>
    <n v="1.0043999999999999E-2"/>
    <n v="9.6533999999999995E-2"/>
    <s v="gpt-4"/>
    <s v="whatsapp"/>
    <s v=""/>
  </r>
  <r>
    <s v="4c7061c5-fb71-4738-9f32-7a014b8f3eda"/>
    <x v="3"/>
    <s v="Bella Vista Spa &amp; Salon"/>
    <s v="beauty"/>
    <s v="João Silva"/>
    <s v="joão.silva0@email.com"/>
    <n v="551190000000"/>
    <n v="60000"/>
    <n v="6"/>
    <s v=""/>
    <s v=""/>
    <s v=""/>
    <n v="55.547916666670062"/>
    <x v="1"/>
    <n v="45817.45208333333"/>
    <d v="2025-06-09T10:57:13"/>
    <n v="4"/>
    <n v="2"/>
    <n v="2"/>
    <s v="Preciso cancelar meu agendamento"/>
    <s v="Cancelado com sucesso!"/>
    <x v="0"/>
    <s v="confirmation"/>
    <n v="9400"/>
    <n v="0.94"/>
    <n v="175"/>
    <n v="295"/>
    <n v="0.16461000000000001"/>
    <n v="16"/>
    <n v="8.9280000000000002E-3"/>
    <n v="0.173538"/>
    <s v="gpt-4"/>
    <s v="whatsapp"/>
    <s v=""/>
  </r>
  <r>
    <s v="1216e115-7eda-4143-a61e-1e9a7ab42f28"/>
    <x v="4"/>
    <s v="Centro Terapêutico Equilíbrio"/>
    <s v="healthcare"/>
    <s v="Ana Souza"/>
    <s v="ana.souza3@email.com"/>
    <n v="551190000003"/>
    <n v="90000"/>
    <n v="9"/>
    <s v=""/>
    <s v=""/>
    <s v=""/>
    <n v="55.520833333335759"/>
    <x v="1"/>
    <n v="45817.479166666664"/>
    <d v="2025-06-09T11:37:51"/>
    <n v="6"/>
    <n v="3"/>
    <n v="3"/>
    <s v="Preciso agendar consulta"/>
    <s v="Perfeito!"/>
    <x v="1"/>
    <s v="confirmation"/>
    <n v="9167"/>
    <n v="0.91669999999999996"/>
    <n v="204"/>
    <n v="178"/>
    <n v="9.9323999999999996E-2"/>
    <n v="28"/>
    <n v="1.5624000000000001E-2"/>
    <n v="0.11494799999999999"/>
    <s v="gpt-4"/>
    <s v="whatsapp"/>
    <s v=""/>
  </r>
  <r>
    <s v="9a40ab6c-3f7b-4db8-b93a-29b314dcb26b"/>
    <x v="0"/>
    <s v="Studio Glamour Rio"/>
    <s v="beauty"/>
    <s v="Maria Santos"/>
    <s v="maria.santos1@email.com"/>
    <n v="551190000001"/>
    <n v="50000"/>
    <n v="5"/>
    <s v=""/>
    <s v=""/>
    <s v=""/>
    <n v="55.303472222221899"/>
    <x v="1"/>
    <n v="45817.696527777778"/>
    <d v="2025-06-09T16:47:16"/>
    <n v="3"/>
    <n v="2"/>
    <n v="1"/>
    <s v="Quanto custa limpeza de pele?"/>
    <s v="Obrigada pela informação"/>
    <x v="2"/>
    <s v="gratitude"/>
    <n v="9250"/>
    <n v="0.92500000000000004"/>
    <n v="103"/>
    <n v="83"/>
    <n v="4.6314000000000001E-2"/>
    <n v="13"/>
    <n v="7.254E-3"/>
    <n v="5.3568000000000005E-2"/>
    <s v="gpt-4"/>
    <s v="whatsapp"/>
    <s v=""/>
  </r>
  <r>
    <s v="925d8c1d-6af4-4746-911a-b12c1321a099"/>
    <x v="0"/>
    <s v="Studio Glamour Rio"/>
    <s v="beauty"/>
    <s v="Ana Souza"/>
    <s v="ana.souza3@email.com"/>
    <n v="551190000003"/>
    <n v="50000"/>
    <n v="5"/>
    <s v=""/>
    <s v=""/>
    <s v=""/>
    <n v="55.184722222220444"/>
    <x v="1"/>
    <n v="45817.81527777778"/>
    <d v="2025-06-09T19:37:12"/>
    <n v="3"/>
    <n v="2"/>
    <n v="1"/>
    <s v="Quanto custa limpeza de pele?"/>
    <s v="Obrigada pela informação"/>
    <x v="2"/>
    <s v="gratitude"/>
    <n v="9250"/>
    <n v="0.92500000000000004"/>
    <n v="116"/>
    <n v="212"/>
    <n v="0.118296"/>
    <n v="15"/>
    <n v="8.3700000000000007E-3"/>
    <n v="0.126666"/>
    <s v="gpt-4"/>
    <s v="whatsapp"/>
    <s v=""/>
  </r>
  <r>
    <s v="d9922c83-05bb-41dc-abbb-186cf248d673"/>
    <x v="1"/>
    <s v="Charme Total BH"/>
    <s v="beauty"/>
    <s v="Pedro Oliveira"/>
    <s v="pedro.oliveira2@email.com"/>
    <n v="551190000002"/>
    <n v="50000"/>
    <n v="5"/>
    <s v=""/>
    <s v=""/>
    <s v=""/>
    <n v="55.181944444440887"/>
    <x v="1"/>
    <n v="45817.818055555559"/>
    <d v="2025-06-09T19:42:15"/>
    <n v="3"/>
    <n v="2"/>
    <n v="1"/>
    <s v="Quanto custa limpeza de pele?"/>
    <s v="Obrigada pela informação"/>
    <x v="2"/>
    <s v="gratitude"/>
    <n v="9250"/>
    <n v="0.92500000000000004"/>
    <n v="139"/>
    <n v="184"/>
    <n v="0.102672"/>
    <n v="19"/>
    <n v="1.0602E-2"/>
    <n v="0.113274"/>
    <s v="gpt-4"/>
    <s v="whatsapp"/>
    <s v=""/>
  </r>
  <r>
    <s v="69fd0ae2-b2fa-48ac-8a26-856ebefd51a8"/>
    <x v="0"/>
    <s v="Studio Glamour Rio"/>
    <s v="beauty"/>
    <s v="Maria Santos"/>
    <s v="maria.santos1@email.com"/>
    <n v="551190000001"/>
    <n v="50000"/>
    <n v="5"/>
    <s v=""/>
    <s v=""/>
    <s v=""/>
    <n v="54.660416666665697"/>
    <x v="1"/>
    <n v="45818.339583333334"/>
    <d v="2025-06-10T08:14:04"/>
    <n v="3"/>
    <n v="2"/>
    <n v="1"/>
    <s v="Quanto custa limpeza de pele?"/>
    <s v="Obrigada pela informação"/>
    <x v="2"/>
    <s v="gratitude"/>
    <n v="9250"/>
    <n v="0.92500000000000004"/>
    <n v="141"/>
    <n v="149"/>
    <n v="8.3142000000000008E-2"/>
    <n v="9"/>
    <n v="5.0219999999999996E-3"/>
    <n v="8.8164000000000006E-2"/>
    <s v="gpt-4"/>
    <s v="whatsapp"/>
    <s v=""/>
  </r>
  <r>
    <s v="e8d14beb-a8f8-494f-84a1-a14defd09abe"/>
    <x v="4"/>
    <s v="Centro Terapêutico Equilíbrio"/>
    <s v="healthcare"/>
    <s v="João Silva"/>
    <s v="joão.silva0@email.com"/>
    <n v="551190000000"/>
    <n v="90000"/>
    <n v="9"/>
    <s v=""/>
    <s v=""/>
    <s v=""/>
    <n v="54.654166666667152"/>
    <x v="1"/>
    <n v="45818.345833333333"/>
    <d v="2025-06-10T08:28:21"/>
    <n v="6"/>
    <n v="3"/>
    <n v="3"/>
    <s v="Preciso agendar consulta"/>
    <s v="Perfeito!"/>
    <x v="1"/>
    <s v="confirmation"/>
    <n v="9167"/>
    <n v="0.91669999999999996"/>
    <n v="166"/>
    <n v="386"/>
    <n v="0.21538800000000002"/>
    <n v="29"/>
    <n v="1.6181999999999998E-2"/>
    <n v="0.23157000000000003"/>
    <s v="gpt-4"/>
    <s v="whatsapp"/>
    <s v=""/>
  </r>
  <r>
    <s v="dfaff956-c608-4f95-990b-c6459a950ef1"/>
    <x v="2"/>
    <s v="Clínica Mente Sã"/>
    <s v="healthcare"/>
    <s v="Maria Santos"/>
    <s v="maria.santos1@email.com"/>
    <n v="551190000001"/>
    <n v="90000"/>
    <n v="9"/>
    <s v=""/>
    <s v=""/>
    <s v=""/>
    <n v="54.516666666670062"/>
    <x v="1"/>
    <n v="45818.48333333333"/>
    <d v="2025-06-10T11:50:21"/>
    <n v="6"/>
    <n v="3"/>
    <n v="3"/>
    <s v="Preciso agendar consulta"/>
    <s v="Agendado! Terça às 10h"/>
    <x v="1"/>
    <s v="confirmation"/>
    <n v="9167"/>
    <n v="0.91669999999999996"/>
    <n v="198"/>
    <n v="344"/>
    <n v="0.19195200000000001"/>
    <n v="15"/>
    <n v="8.3700000000000007E-3"/>
    <n v="0.200322"/>
    <s v="gpt-4"/>
    <s v="whatsapp"/>
    <s v=""/>
  </r>
  <r>
    <s v="6d8660c8-113a-48f6-8720-d3b47fc18eaa"/>
    <x v="3"/>
    <s v="Bella Vista Spa &amp; Salon"/>
    <s v="beauty"/>
    <s v="Pedro Oliveira"/>
    <s v="pedro.oliveira2@email.com"/>
    <n v="551190000002"/>
    <n v="90000"/>
    <n v="9"/>
    <s v=""/>
    <s v=""/>
    <s v=""/>
    <n v="54.401388888887595"/>
    <x v="1"/>
    <n v="45818.598611111112"/>
    <d v="2025-06-10T14:35:49"/>
    <n v="6"/>
    <n v="3"/>
    <n v="3"/>
    <s v="Oi! Quero agendar corte de cabelo"/>
    <s v="Agendado com sucesso!"/>
    <x v="1"/>
    <s v="confirmation"/>
    <n v="9200"/>
    <n v="0.92"/>
    <n v="267"/>
    <n v="395"/>
    <n v="0.22040999999999999"/>
    <n v="34"/>
    <n v="1.8971999999999999E-2"/>
    <n v="0.23938199999999998"/>
    <s v="gpt-4"/>
    <s v="whatsapp"/>
    <s v=""/>
  </r>
  <r>
    <s v="7a48b34b-6444-43ae-9f62-bdad45822dd9"/>
    <x v="4"/>
    <s v="Centro Terapêutico Equilíbrio"/>
    <s v="healthcare"/>
    <s v="Carlos Rodrigues"/>
    <s v="carlos.rodrigues4@email.com"/>
    <n v="551190000004"/>
    <n v="50000"/>
    <n v="5"/>
    <s v=""/>
    <s v=""/>
    <s v=""/>
    <n v="54.398611111108039"/>
    <x v="1"/>
    <n v="45818.601388888892"/>
    <d v="2025-06-10T14:29:07"/>
    <n v="3"/>
    <n v="2"/>
    <n v="1"/>
    <s v="Vocês atendem convênio?"/>
    <s v="Obrigado"/>
    <x v="3"/>
    <s v="gratitude"/>
    <n v="8800"/>
    <n v="0.88"/>
    <n v="107"/>
    <n v="150"/>
    <n v="8.3699999999999997E-2"/>
    <n v="12"/>
    <n v="6.6959999999999997E-3"/>
    <n v="9.039599999999999E-2"/>
    <s v="gpt-4"/>
    <s v="whatsapp"/>
    <s v=""/>
  </r>
  <r>
    <s v="4e3a0ec3-c945-49ef-867f-47517e1e2327"/>
    <x v="2"/>
    <s v="Clínica Mente Sã"/>
    <s v="healthcare"/>
    <s v="João Silva"/>
    <s v="joão.silva0@email.com"/>
    <n v="551190000000"/>
    <n v="50000"/>
    <n v="5"/>
    <s v=""/>
    <s v=""/>
    <s v=""/>
    <n v="54.388888888890506"/>
    <x v="1"/>
    <n v="45818.611111111109"/>
    <d v="2025-06-10T14:42:58"/>
    <n v="3"/>
    <n v="2"/>
    <n v="1"/>
    <s v="Vocês atendem convênio?"/>
    <s v="Sim, atendemos vários planos"/>
    <x v="3"/>
    <s v="gratitude"/>
    <n v="8800"/>
    <n v="0.88"/>
    <n v="114"/>
    <n v="213"/>
    <n v="0.118854"/>
    <n v="9"/>
    <n v="5.0219999999999996E-3"/>
    <n v="0.123876"/>
    <s v="gpt-4"/>
    <s v="whatsapp"/>
    <s v=""/>
  </r>
  <r>
    <s v="8138f79e-a60f-4a7d-bfe5-ef79359f1951"/>
    <x v="2"/>
    <s v="Clínica Mente Sã"/>
    <s v="healthcare"/>
    <s v="Pedro Oliveira"/>
    <s v="pedro.oliveira2@email.com"/>
    <n v="551190000002"/>
    <n v="90000"/>
    <n v="9"/>
    <s v=""/>
    <s v=""/>
    <s v=""/>
    <n v="54.33125000000291"/>
    <x v="1"/>
    <n v="45818.668749999997"/>
    <d v="2025-06-10T16:17:19"/>
    <n v="6"/>
    <n v="3"/>
    <n v="3"/>
    <s v="Preciso agendar consulta"/>
    <s v="Agendado! Terça às 10h"/>
    <x v="1"/>
    <s v="confirmation"/>
    <n v="9167"/>
    <n v="0.91669999999999996"/>
    <n v="241"/>
    <n v="447"/>
    <n v="0.24942599999999998"/>
    <n v="39"/>
    <n v="2.1762E-2"/>
    <n v="0.27118799999999998"/>
    <s v="gpt-4"/>
    <s v="whatsapp"/>
    <s v=""/>
  </r>
  <r>
    <s v="e29579bb-aea8-45fb-b707-45334bfd76a1"/>
    <x v="0"/>
    <s v="Studio Glamour Rio"/>
    <s v="beauty"/>
    <s v="João Silva"/>
    <s v="joão.silva0@email.com"/>
    <n v="551190000000"/>
    <n v="60000"/>
    <n v="6"/>
    <s v=""/>
    <s v=""/>
    <s v=""/>
    <n v="54.28263888888614"/>
    <x v="1"/>
    <n v="45818.717361111114"/>
    <d v="2025-06-10T17:17:51"/>
    <n v="4"/>
    <n v="2"/>
    <n v="2"/>
    <s v="Preciso cancelar meu agendamento"/>
    <s v="Cancelado com sucesso!"/>
    <x v="0"/>
    <s v="confirmation"/>
    <n v="9400"/>
    <n v="0.94"/>
    <n v="190"/>
    <n v="198"/>
    <n v="0.11048400000000001"/>
    <n v="27"/>
    <n v="1.5066000000000001E-2"/>
    <n v="0.12555000000000002"/>
    <s v="gpt-4"/>
    <s v="whatsapp"/>
    <s v=""/>
  </r>
  <r>
    <s v="fad34015-9010-4a37-967d-87ce95e0b021"/>
    <x v="3"/>
    <s v="Bella Vista Spa &amp; Salon"/>
    <s v="beauty"/>
    <s v="Carlos Rodrigues"/>
    <s v="carlos.rodrigues4@email.com"/>
    <n v="551190000004"/>
    <n v="60000"/>
    <n v="6"/>
    <s v=""/>
    <s v=""/>
    <s v=""/>
    <n v="54.232638888890506"/>
    <x v="1"/>
    <n v="45818.767361111109"/>
    <d v="2025-06-10T18:30:32"/>
    <n v="4"/>
    <n v="2"/>
    <n v="2"/>
    <s v="Preciso cancelar meu agendamento"/>
    <s v="Sim, confirmo"/>
    <x v="0"/>
    <s v="confirmation"/>
    <n v="9400"/>
    <n v="0.94"/>
    <n v="139"/>
    <n v="261"/>
    <n v="0.14563800000000002"/>
    <n v="24"/>
    <n v="1.3391999999999999E-2"/>
    <n v="0.15903"/>
    <s v="gpt-4"/>
    <s v="whatsapp"/>
    <s v=""/>
  </r>
  <r>
    <s v="c48b9468-a598-4b33-9c79-f291aaf40c16"/>
    <x v="3"/>
    <s v="Bella Vista Spa &amp; Salon"/>
    <s v="beauty"/>
    <s v="Maria Santos"/>
    <s v="maria.santos1@email.com"/>
    <n v="551190000001"/>
    <n v="50000"/>
    <n v="5"/>
    <s v=""/>
    <s v=""/>
    <s v=""/>
    <n v="54.211111111108039"/>
    <x v="1"/>
    <n v="45818.788888888892"/>
    <d v="2025-06-10T18:59:32"/>
    <n v="3"/>
    <n v="2"/>
    <n v="1"/>
    <s v="Quanto custa limpeza de pele?"/>
    <s v="Obrigada pela informação"/>
    <x v="2"/>
    <s v="gratitude"/>
    <n v="9250"/>
    <n v="0.92500000000000004"/>
    <n v="102"/>
    <n v="154"/>
    <n v="8.5932000000000008E-2"/>
    <n v="10"/>
    <n v="5.5799999999999999E-3"/>
    <n v="9.151200000000001E-2"/>
    <s v="gpt-4"/>
    <s v="whatsapp"/>
    <s v=""/>
  </r>
  <r>
    <s v="e32e84b8-dfdf-47c7-a859-8da3975194f6"/>
    <x v="4"/>
    <s v="Centro Terapêutico Equilíbrio"/>
    <s v="healthcare"/>
    <s v="Ana Souza"/>
    <s v="ana.souza3@email.com"/>
    <n v="551190000003"/>
    <n v="90000"/>
    <n v="9"/>
    <s v=""/>
    <s v=""/>
    <s v=""/>
    <n v="54.209722222221899"/>
    <x v="1"/>
    <n v="45818.790277777778"/>
    <d v="2025-06-10T19:12:19"/>
    <n v="6"/>
    <n v="3"/>
    <n v="3"/>
    <s v="Preciso agendar consulta"/>
    <s v="Agendado! Terça às 10h"/>
    <x v="1"/>
    <s v="confirmation"/>
    <n v="9167"/>
    <n v="0.91669999999999996"/>
    <n v="301"/>
    <n v="333"/>
    <n v="0.18581400000000001"/>
    <n v="31"/>
    <n v="1.7298000000000001E-2"/>
    <n v="0.20311200000000001"/>
    <s v="gpt-4"/>
    <s v="whatsapp"/>
    <s v=""/>
  </r>
  <r>
    <s v="4f41b306-45f6-41fb-a6b6-a82984632ae6"/>
    <x v="0"/>
    <s v="Studio Glamour Rio"/>
    <s v="beauty"/>
    <s v="Maria Santos"/>
    <s v="maria.santos1@email.com"/>
    <n v="551190000001"/>
    <n v="50000"/>
    <n v="5"/>
    <s v=""/>
    <s v=""/>
    <s v=""/>
    <n v="54.190277777779556"/>
    <x v="1"/>
    <n v="45818.80972222222"/>
    <d v="2025-06-10T19:28:16"/>
    <n v="3"/>
    <n v="2"/>
    <n v="1"/>
    <s v="Quanto custa limpeza de pele?"/>
    <s v="Nossa limpeza custa R$ 80 e demora 90 minutos"/>
    <x v="2"/>
    <s v="gratitude"/>
    <n v="9250"/>
    <n v="0.92500000000000004"/>
    <n v="115"/>
    <n v="192"/>
    <n v="0.107136"/>
    <n v="9"/>
    <n v="5.0219999999999996E-3"/>
    <n v="0.11215799999999999"/>
    <s v="gpt-4"/>
    <s v="whatsapp"/>
    <s v=""/>
  </r>
  <r>
    <s v="f30c0cbd-9cc0-461f-900f-5399173d1139"/>
    <x v="1"/>
    <s v="Charme Total BH"/>
    <s v="beauty"/>
    <s v="Pedro Oliveira"/>
    <s v="pedro.oliveira2@email.com"/>
    <n v="551190000002"/>
    <n v="90000"/>
    <n v="9"/>
    <s v=""/>
    <s v=""/>
    <s v=""/>
    <n v="53.593055555553292"/>
    <x v="1"/>
    <n v="45819.406944444447"/>
    <d v="2025-06-11T09:55:29"/>
    <n v="6"/>
    <n v="3"/>
    <n v="3"/>
    <s v="Oi! Quero agendar corte de cabelo"/>
    <s v="Agendado com sucesso!"/>
    <x v="1"/>
    <s v="confirmation"/>
    <n v="9200"/>
    <n v="0.92"/>
    <n v="273"/>
    <n v="259"/>
    <n v="0.14452200000000001"/>
    <n v="25"/>
    <n v="1.3950000000000001E-2"/>
    <n v="0.158472"/>
    <s v="gpt-4"/>
    <s v="whatsapp"/>
    <s v=""/>
  </r>
  <r>
    <s v="5fa8cad6-1faa-4ce2-84d2-5f9aa5f13664"/>
    <x v="1"/>
    <s v="Charme Total BH"/>
    <s v="beauty"/>
    <s v="Ana Souza"/>
    <s v="ana.souza3@email.com"/>
    <n v="551190000003"/>
    <n v="90000"/>
    <n v="9"/>
    <s v=""/>
    <s v=""/>
    <s v=""/>
    <n v="53.516666666670062"/>
    <x v="1"/>
    <n v="45819.48333333333"/>
    <d v="2025-06-11T11:46:34"/>
    <n v="6"/>
    <n v="3"/>
    <n v="3"/>
    <s v="Oi! Quero agendar corte de cabelo"/>
    <s v="Agendado com sucesso!"/>
    <x v="1"/>
    <s v="confirmation"/>
    <n v="9200"/>
    <n v="0.92"/>
    <n v="241"/>
    <n v="238"/>
    <n v="0.13280400000000001"/>
    <n v="26"/>
    <n v="1.4508E-2"/>
    <n v="0.147312"/>
    <s v="gpt-4"/>
    <s v="whatsapp"/>
    <s v=""/>
  </r>
  <r>
    <s v="db4840dc-fb27-42ef-9bd4-74a9d27ad7aa"/>
    <x v="2"/>
    <s v="Clínica Mente Sã"/>
    <s v="healthcare"/>
    <s v="João Silva"/>
    <s v="joão.silva0@email.com"/>
    <n v="551190000000"/>
    <n v="90000"/>
    <n v="9"/>
    <s v=""/>
    <s v=""/>
    <s v=""/>
    <n v="53.509027777778101"/>
    <x v="1"/>
    <n v="45819.490972222222"/>
    <d v="2025-06-11T11:56:10"/>
    <n v="6"/>
    <n v="3"/>
    <n v="3"/>
    <s v="Preciso agendar consulta"/>
    <s v="Perfeito!"/>
    <x v="1"/>
    <s v="confirmation"/>
    <n v="9167"/>
    <n v="0.91669999999999996"/>
    <n v="227"/>
    <n v="261"/>
    <n v="0.14563800000000002"/>
    <n v="16"/>
    <n v="8.9280000000000002E-3"/>
    <n v="0.15456600000000001"/>
    <s v="gpt-4"/>
    <s v="whatsapp"/>
    <s v=""/>
  </r>
  <r>
    <s v="8f53fa7d-600d-42dc-96c3-65b53c8f55c2"/>
    <x v="4"/>
    <s v="Centro Terapêutico Equilíbrio"/>
    <s v="healthcare"/>
    <s v="Maria Santos"/>
    <s v="maria.santos1@email.com"/>
    <n v="551190000001"/>
    <n v="90000"/>
    <n v="9"/>
    <s v=""/>
    <s v=""/>
    <s v=""/>
    <n v="53.413194444445253"/>
    <x v="1"/>
    <n v="45819.586805555555"/>
    <d v="2025-06-11T14:18:05"/>
    <n v="6"/>
    <n v="3"/>
    <n v="3"/>
    <s v="Preciso agendar consulta"/>
    <s v="Agendado! Terça às 10h"/>
    <x v="1"/>
    <s v="confirmation"/>
    <n v="9167"/>
    <n v="0.91669999999999996"/>
    <n v="244"/>
    <n v="222"/>
    <n v="0.12387600000000001"/>
    <n v="28"/>
    <n v="1.5624000000000001E-2"/>
    <n v="0.13950000000000001"/>
    <s v="gpt-4"/>
    <s v="whatsapp"/>
    <s v=""/>
  </r>
  <r>
    <s v="e155c689-0d93-44d3-a7cb-778413bd1d05"/>
    <x v="3"/>
    <s v="Bella Vista Spa &amp; Salon"/>
    <s v="beauty"/>
    <s v="Ana Souza"/>
    <s v="ana.souza3@email.com"/>
    <n v="551190000003"/>
    <n v="60000"/>
    <n v="6"/>
    <s v=""/>
    <s v=""/>
    <s v=""/>
    <n v="53.409027777779556"/>
    <x v="1"/>
    <n v="45819.59097222222"/>
    <d v="2025-06-11T14:18:17"/>
    <n v="4"/>
    <n v="2"/>
    <n v="2"/>
    <s v="Preciso cancelar meu agendamento"/>
    <s v="Cancelado com sucesso!"/>
    <x v="0"/>
    <s v="confirmation"/>
    <n v="9400"/>
    <n v="0.94"/>
    <n v="138"/>
    <n v="191"/>
    <n v="0.10657799999999999"/>
    <n v="22"/>
    <n v="1.2276E-2"/>
    <n v="0.11885399999999999"/>
    <s v="gpt-4"/>
    <s v="whatsapp"/>
    <s v=""/>
  </r>
  <r>
    <s v="259bce20-84f3-4ad6-a8cc-8e74143e4823"/>
    <x v="1"/>
    <s v="Charme Total BH"/>
    <s v="beauty"/>
    <s v="Maria Santos"/>
    <s v="maria.santos1@email.com"/>
    <n v="551190000001"/>
    <n v="60000"/>
    <n v="6"/>
    <s v=""/>
    <s v=""/>
    <s v=""/>
    <n v="53.371527777781012"/>
    <x v="1"/>
    <n v="45819.628472222219"/>
    <d v="2025-06-11T15:11:20"/>
    <n v="4"/>
    <n v="2"/>
    <n v="2"/>
    <s v="Preciso cancelar meu agendamento"/>
    <s v="Cancelado com sucesso!"/>
    <x v="0"/>
    <s v="confirmation"/>
    <n v="9400"/>
    <n v="0.94"/>
    <n v="130"/>
    <n v="194"/>
    <n v="0.108252"/>
    <n v="21"/>
    <n v="1.1717999999999999E-2"/>
    <n v="0.11996999999999999"/>
    <s v="gpt-4"/>
    <s v="whatsapp"/>
    <s v=""/>
  </r>
  <r>
    <s v="27dfbd06-dca4-4133-83d3-05018d734d08"/>
    <x v="3"/>
    <s v="Bella Vista Spa &amp; Salon"/>
    <s v="beauty"/>
    <s v="Ana Souza"/>
    <s v="ana.souza3@email.com"/>
    <n v="551190000003"/>
    <n v="60000"/>
    <n v="6"/>
    <s v=""/>
    <s v=""/>
    <s v=""/>
    <n v="53.347916666665697"/>
    <x v="1"/>
    <n v="45819.652083333334"/>
    <d v="2025-06-11T15:43:36"/>
    <n v="4"/>
    <n v="2"/>
    <n v="2"/>
    <s v="Preciso cancelar meu agendamento"/>
    <s v="Sim, confirmo"/>
    <x v="0"/>
    <s v="confirmation"/>
    <n v="9400"/>
    <n v="0.94"/>
    <n v="136"/>
    <n v="41"/>
    <n v="2.2878000000000003E-2"/>
    <n v="15"/>
    <n v="8.3700000000000007E-3"/>
    <n v="3.1248000000000005E-2"/>
    <s v="gpt-4"/>
    <s v="whatsapp"/>
    <s v=""/>
  </r>
  <r>
    <s v="7ed184ed-1cb7-46cc-9221-b605fdc9fb2d"/>
    <x v="0"/>
    <s v="Studio Glamour Rio"/>
    <s v="beauty"/>
    <s v="Pedro Oliveira"/>
    <s v="pedro.oliveira2@email.com"/>
    <n v="551190000002"/>
    <n v="50000"/>
    <n v="5"/>
    <s v=""/>
    <s v=""/>
    <s v=""/>
    <n v="53.346527777779556"/>
    <x v="1"/>
    <n v="45819.65347222222"/>
    <d v="2025-06-11T15:45:33"/>
    <n v="3"/>
    <n v="2"/>
    <n v="1"/>
    <s v="Quanto custa limpeza de pele?"/>
    <s v="Obrigada pela informação"/>
    <x v="2"/>
    <s v="gratitude"/>
    <n v="9250"/>
    <n v="0.92500000000000004"/>
    <n v="96"/>
    <n v="242"/>
    <n v="0.13503599999999999"/>
    <n v="22"/>
    <n v="1.2276E-2"/>
    <n v="0.147312"/>
    <s v="gpt-4"/>
    <s v="whatsapp"/>
    <s v=""/>
  </r>
  <r>
    <s v="37a04ada-43bd-42ed-8c2b-e42d1b0cd9e5"/>
    <x v="4"/>
    <s v="Centro Terapêutico Equilíbrio"/>
    <s v="healthcare"/>
    <s v="Carlos Rodrigues"/>
    <s v="carlos.rodrigues4@email.com"/>
    <n v="551190000004"/>
    <n v="50000"/>
    <n v="5"/>
    <s v=""/>
    <s v=""/>
    <s v=""/>
    <n v="53.304166666668607"/>
    <x v="1"/>
    <n v="45819.695833333331"/>
    <d v="2025-06-11T16:47:35"/>
    <n v="3"/>
    <n v="2"/>
    <n v="1"/>
    <s v="Vocês atendem convênio?"/>
    <s v="Obrigado"/>
    <x v="3"/>
    <s v="gratitude"/>
    <n v="8800"/>
    <n v="0.88"/>
    <n v="162"/>
    <n v="115"/>
    <n v="6.4170000000000005E-2"/>
    <n v="20"/>
    <n v="1.116E-2"/>
    <n v="7.5330000000000008E-2"/>
    <s v="gpt-4"/>
    <s v="whatsapp"/>
    <s v=""/>
  </r>
  <r>
    <s v="fa9a0432-eef9-47f7-a717-bfbd3be6c442"/>
    <x v="2"/>
    <s v="Clínica Mente Sã"/>
    <s v="healthcare"/>
    <s v="Maria Santos"/>
    <s v="maria.santos1@email.com"/>
    <n v="551190000001"/>
    <n v="50000"/>
    <n v="5"/>
    <s v=""/>
    <s v=""/>
    <s v=""/>
    <n v="53.295833333329938"/>
    <x v="1"/>
    <n v="45819.70416666667"/>
    <d v="2025-06-11T16:57:49"/>
    <n v="3"/>
    <n v="2"/>
    <n v="1"/>
    <s v="Vocês atendem convênio?"/>
    <s v="Obrigado"/>
    <x v="3"/>
    <s v="gratitude"/>
    <n v="8800"/>
    <n v="0.88"/>
    <n v="143"/>
    <n v="195"/>
    <n v="0.10881"/>
    <n v="22"/>
    <n v="1.2276E-2"/>
    <n v="0.121086"/>
    <s v="gpt-4"/>
    <s v="whatsapp"/>
    <s v=""/>
  </r>
  <r>
    <s v="229b0c27-7f5a-403e-b324-e80b26fd7cc9"/>
    <x v="4"/>
    <s v="Centro Terapêutico Equilíbrio"/>
    <s v="healthcare"/>
    <s v="Ana Souza"/>
    <s v="ana.souza3@email.com"/>
    <n v="551190000003"/>
    <n v="50000"/>
    <n v="5"/>
    <s v=""/>
    <s v=""/>
    <s v=""/>
    <n v="53.279166666667152"/>
    <x v="1"/>
    <n v="45819.720833333333"/>
    <d v="2025-06-11T17:22:31"/>
    <n v="3"/>
    <n v="2"/>
    <n v="1"/>
    <s v="Vocês atendem convênio?"/>
    <s v="Obrigado"/>
    <x v="3"/>
    <s v="gratitude"/>
    <n v="8800"/>
    <n v="0.88"/>
    <n v="92"/>
    <n v="145"/>
    <n v="8.091000000000001E-2"/>
    <n v="20"/>
    <n v="1.116E-2"/>
    <n v="9.2070000000000013E-2"/>
    <s v="gpt-4"/>
    <s v="whatsapp"/>
    <s v=""/>
  </r>
  <r>
    <s v="9f01775f-fbf7-4e17-898f-dc9ec36400fd"/>
    <x v="4"/>
    <s v="Centro Terapêutico Equilíbrio"/>
    <s v="healthcare"/>
    <s v="Ana Souza"/>
    <s v="ana.souza3@email.com"/>
    <n v="551190000003"/>
    <n v="50000"/>
    <n v="5"/>
    <s v=""/>
    <s v=""/>
    <s v=""/>
    <n v="53.210416666668607"/>
    <x v="1"/>
    <n v="45819.789583333331"/>
    <d v="2025-06-11T19:02:18"/>
    <n v="3"/>
    <n v="2"/>
    <n v="1"/>
    <s v="Vocês atendem convênio?"/>
    <s v="Obrigado"/>
    <x v="3"/>
    <s v="gratitude"/>
    <n v="8800"/>
    <n v="0.88"/>
    <n v="102"/>
    <n v="26"/>
    <n v="1.4508E-2"/>
    <n v="16"/>
    <n v="8.9280000000000002E-3"/>
    <n v="2.3435999999999998E-2"/>
    <s v="gpt-4"/>
    <s v="whatsapp"/>
    <s v=""/>
  </r>
  <r>
    <s v="c34a5ce2-9098-4fb2-be26-284c943df14c"/>
    <x v="4"/>
    <s v="Centro Terapêutico Equilíbrio"/>
    <s v="healthcare"/>
    <s v="João Silva"/>
    <s v="joão.silva0@email.com"/>
    <n v="551190000000"/>
    <n v="50000"/>
    <n v="5"/>
    <s v=""/>
    <s v=""/>
    <s v=""/>
    <n v="53.210416666668607"/>
    <x v="1"/>
    <n v="45819.789583333331"/>
    <d v="2025-06-11T19:02:19"/>
    <n v="3"/>
    <n v="2"/>
    <n v="1"/>
    <s v="Vocês atendem convênio?"/>
    <s v="Obrigado"/>
    <x v="3"/>
    <s v="gratitude"/>
    <n v="8800"/>
    <n v="0.88"/>
    <n v="76"/>
    <n v="91"/>
    <n v="5.0778000000000004E-2"/>
    <n v="19"/>
    <n v="1.0602E-2"/>
    <n v="6.1380000000000004E-2"/>
    <s v="gpt-4"/>
    <s v="whatsapp"/>
    <s v=""/>
  </r>
  <r>
    <s v="d48d2edd-b403-466c-b36f-9a377b5d20dc"/>
    <x v="2"/>
    <s v="Clínica Mente Sã"/>
    <s v="healthcare"/>
    <s v="Maria Santos"/>
    <s v="maria.santos1@email.com"/>
    <n v="551190000001"/>
    <n v="50000"/>
    <n v="5"/>
    <s v=""/>
    <s v=""/>
    <s v=""/>
    <n v="53.173611111109494"/>
    <x v="1"/>
    <n v="45819.826388888891"/>
    <d v="2025-06-11T19:55:46"/>
    <n v="3"/>
    <n v="2"/>
    <n v="1"/>
    <s v="Vocês atendem convênio?"/>
    <s v="Obrigado"/>
    <x v="3"/>
    <s v="gratitude"/>
    <n v="8800"/>
    <n v="0.88"/>
    <n v="134"/>
    <n v="147"/>
    <n v="8.2026000000000002E-2"/>
    <n v="16"/>
    <n v="8.9280000000000002E-3"/>
    <n v="9.0954000000000007E-2"/>
    <s v="gpt-4"/>
    <s v="whatsapp"/>
    <s v=""/>
  </r>
  <r>
    <s v="409d3927-e150-4fda-a4af-87834c87535b"/>
    <x v="0"/>
    <s v="Studio Glamour Rio"/>
    <s v="beauty"/>
    <s v="Ana Souza"/>
    <s v="ana.souza3@email.com"/>
    <n v="551190000003"/>
    <n v="60000"/>
    <n v="6"/>
    <s v=""/>
    <s v=""/>
    <s v=""/>
    <n v="52.659722222218988"/>
    <x v="1"/>
    <n v="45820.340277777781"/>
    <d v="2025-06-12T08:15:12"/>
    <n v="4"/>
    <n v="2"/>
    <n v="2"/>
    <s v="Preciso cancelar meu agendamento"/>
    <s v="Sim, confirmo"/>
    <x v="0"/>
    <s v="confirmation"/>
    <n v="9400"/>
    <n v="0.94"/>
    <n v="176"/>
    <n v="264"/>
    <n v="0.147312"/>
    <n v="22"/>
    <n v="1.2276E-2"/>
    <n v="0.15958800000000001"/>
    <s v="gpt-4"/>
    <s v="whatsapp"/>
    <s v=""/>
  </r>
  <r>
    <s v="cd48f4b6-a9fc-4f4b-871c-04962e5ea38f"/>
    <x v="1"/>
    <s v="Charme Total BH"/>
    <s v="beauty"/>
    <s v="João Silva"/>
    <s v="joão.silva0@email.com"/>
    <n v="551190000000"/>
    <n v="60000"/>
    <n v="6"/>
    <s v=""/>
    <s v=""/>
    <s v=""/>
    <n v="52.616666666668607"/>
    <x v="1"/>
    <n v="45820.383333333331"/>
    <d v="2025-06-12T09:17:47"/>
    <n v="4"/>
    <n v="2"/>
    <n v="2"/>
    <s v="Preciso cancelar meu agendamento"/>
    <s v="Cancelado com sucesso!"/>
    <x v="0"/>
    <s v="confirmation"/>
    <n v="9400"/>
    <n v="0.94"/>
    <n v="169"/>
    <n v="290"/>
    <n v="0.16182000000000002"/>
    <n v="20"/>
    <n v="1.116E-2"/>
    <n v="0.17298000000000002"/>
    <s v="gpt-4"/>
    <s v="whatsapp"/>
    <s v=""/>
  </r>
  <r>
    <s v="b3b81f5f-405a-4334-aaf8-aaf3e9dbc457"/>
    <x v="2"/>
    <s v="Clínica Mente Sã"/>
    <s v="healthcare"/>
    <s v="Ana Souza"/>
    <s v="ana.souza3@email.com"/>
    <n v="551190000003"/>
    <n v="90000"/>
    <n v="9"/>
    <s v=""/>
    <s v=""/>
    <s v=""/>
    <n v="52.53125"/>
    <x v="1"/>
    <n v="45820.46875"/>
    <d v="2025-06-12T11:24:18"/>
    <n v="6"/>
    <n v="3"/>
    <n v="3"/>
    <s v="Preciso agendar consulta"/>
    <s v="Agendado! Terça às 10h"/>
    <x v="1"/>
    <s v="confirmation"/>
    <n v="9167"/>
    <n v="0.91669999999999996"/>
    <n v="233"/>
    <n v="220"/>
    <n v="0.12275999999999999"/>
    <n v="28"/>
    <n v="1.5624000000000001E-2"/>
    <n v="0.13838400000000001"/>
    <s v="gpt-4"/>
    <s v="whatsapp"/>
    <s v=""/>
  </r>
  <r>
    <s v="d1c5fe67-e702-4bfd-8219-b57816866339"/>
    <x v="0"/>
    <s v="Studio Glamour Rio"/>
    <s v="beauty"/>
    <s v="Carlos Rodrigues"/>
    <s v="carlos.rodrigues4@email.com"/>
    <n v="551190000004"/>
    <n v="60000"/>
    <n v="6"/>
    <s v=""/>
    <s v=""/>
    <s v=""/>
    <n v="52.396527777775191"/>
    <x v="1"/>
    <n v="45820.603472222225"/>
    <d v="2025-06-12T14:34:12"/>
    <n v="4"/>
    <n v="2"/>
    <n v="2"/>
    <s v="Preciso cancelar meu agendamento"/>
    <s v="Cancelado com sucesso!"/>
    <x v="0"/>
    <s v="confirmation"/>
    <n v="9400"/>
    <n v="0.94"/>
    <n v="185"/>
    <n v="274"/>
    <n v="0.152892"/>
    <n v="9"/>
    <n v="5.0219999999999996E-3"/>
    <n v="0.157914"/>
    <s v="gpt-4"/>
    <s v="whatsapp"/>
    <s v=""/>
  </r>
  <r>
    <s v="c916b30f-2a21-4af2-93b2-379561e8ce7a"/>
    <x v="1"/>
    <s v="Charme Total BH"/>
    <s v="beauty"/>
    <s v="Pedro Oliveira"/>
    <s v="pedro.oliveira2@email.com"/>
    <n v="551190000002"/>
    <n v="50000"/>
    <n v="5"/>
    <s v=""/>
    <s v=""/>
    <s v=""/>
    <n v="52.356944444443798"/>
    <x v="1"/>
    <n v="45820.643055555556"/>
    <d v="2025-06-12T15:29:11"/>
    <n v="3"/>
    <n v="2"/>
    <n v="1"/>
    <s v="Quanto custa limpeza de pele?"/>
    <s v="Obrigada pela informação"/>
    <x v="2"/>
    <s v="gratitude"/>
    <n v="9250"/>
    <n v="0.92500000000000004"/>
    <n v="107"/>
    <n v="143"/>
    <n v="7.9794000000000004E-2"/>
    <n v="14"/>
    <n v="7.8120000000000004E-3"/>
    <n v="8.7606000000000003E-2"/>
    <s v="gpt-4"/>
    <s v="whatsapp"/>
    <s v=""/>
  </r>
  <r>
    <s v="0880dd04-6cb1-40bd-ba6b-ba1b11896385"/>
    <x v="1"/>
    <s v="Charme Total BH"/>
    <s v="beauty"/>
    <s v="Carlos Rodrigues"/>
    <s v="carlos.rodrigues4@email.com"/>
    <n v="551190000004"/>
    <n v="50000"/>
    <n v="5"/>
    <s v=""/>
    <s v=""/>
    <s v=""/>
    <n v="52.324305555557657"/>
    <x v="1"/>
    <n v="45820.675694444442"/>
    <d v="2025-06-12T16:16:20"/>
    <n v="3"/>
    <n v="2"/>
    <n v="1"/>
    <s v="Quanto custa limpeza de pele?"/>
    <s v="Obrigada pela informação"/>
    <x v="2"/>
    <s v="gratitude"/>
    <n v="9250"/>
    <n v="0.92500000000000004"/>
    <n v="145"/>
    <n v="100"/>
    <n v="5.5800000000000002E-2"/>
    <n v="21"/>
    <n v="1.1717999999999999E-2"/>
    <n v="6.7517999999999995E-2"/>
    <s v="gpt-4"/>
    <s v="whatsapp"/>
    <s v=""/>
  </r>
  <r>
    <s v="55b09a15-ca86-490e-b990-e258a2195662"/>
    <x v="2"/>
    <s v="Clínica Mente Sã"/>
    <s v="healthcare"/>
    <s v="Ana Souza"/>
    <s v="ana.souza3@email.com"/>
    <n v="551190000003"/>
    <n v="50000"/>
    <n v="5"/>
    <s v=""/>
    <s v=""/>
    <s v=""/>
    <n v="52.313194444446708"/>
    <x v="1"/>
    <n v="45820.686805555553"/>
    <d v="2025-06-12T16:31:02"/>
    <n v="3"/>
    <n v="2"/>
    <n v="1"/>
    <s v="Vocês atendem convênio?"/>
    <s v="Obrigado"/>
    <x v="3"/>
    <s v="gratitude"/>
    <n v="8800"/>
    <n v="0.88"/>
    <n v="104"/>
    <n v="122"/>
    <n v="6.8076000000000012E-2"/>
    <n v="16"/>
    <n v="8.9280000000000002E-3"/>
    <n v="7.7004000000000017E-2"/>
    <s v="gpt-4"/>
    <s v="whatsapp"/>
    <s v=""/>
  </r>
  <r>
    <s v="56ef6d7e-08d4-463d-9433-a41a666e1d98"/>
    <x v="1"/>
    <s v="Charme Total BH"/>
    <s v="beauty"/>
    <s v="Carlos Rodrigues"/>
    <s v="carlos.rodrigues4@email.com"/>
    <n v="551190000004"/>
    <n v="90000"/>
    <n v="9"/>
    <s v=""/>
    <s v=""/>
    <s v=""/>
    <n v="52.306250000001455"/>
    <x v="1"/>
    <n v="45820.693749999999"/>
    <d v="2025-06-12T16:51:07"/>
    <n v="6"/>
    <n v="3"/>
    <n v="3"/>
    <s v="Oi! Quero agendar corte de cabelo"/>
    <s v="Agendado com sucesso!"/>
    <x v="1"/>
    <s v="confirmation"/>
    <n v="9200"/>
    <n v="0.92"/>
    <n v="216"/>
    <n v="239"/>
    <n v="0.13336200000000001"/>
    <n v="38"/>
    <n v="2.1204000000000001E-2"/>
    <n v="0.15456600000000001"/>
    <s v="gpt-4"/>
    <s v="whatsapp"/>
    <s v=""/>
  </r>
  <r>
    <s v="9b20a9ef-e228-4b24-8d2b-a171bef72c19"/>
    <x v="4"/>
    <s v="Centro Terapêutico Equilíbrio"/>
    <s v="healthcare"/>
    <s v="Ana Souza"/>
    <s v="ana.souza3@email.com"/>
    <n v="551190000003"/>
    <n v="50000"/>
    <n v="5"/>
    <s v=""/>
    <s v=""/>
    <s v=""/>
    <n v="52.29374999999709"/>
    <x v="1"/>
    <n v="45820.706250000003"/>
    <d v="2025-06-12T17:00:19"/>
    <n v="3"/>
    <n v="2"/>
    <n v="1"/>
    <s v="Vocês atendem convênio?"/>
    <s v="Obrigado"/>
    <x v="3"/>
    <s v="gratitude"/>
    <n v="8800"/>
    <n v="0.88"/>
    <n v="108"/>
    <n v="178"/>
    <n v="9.9323999999999996E-2"/>
    <n v="15"/>
    <n v="8.3700000000000007E-3"/>
    <n v="0.107694"/>
    <s v="gpt-4"/>
    <s v="whatsapp"/>
    <s v=""/>
  </r>
  <r>
    <s v="76ccf792-66a7-42b2-98c7-5e084eb8d7de"/>
    <x v="4"/>
    <s v="Centro Terapêutico Equilíbrio"/>
    <s v="healthcare"/>
    <s v="Maria Santos"/>
    <s v="maria.santos1@email.com"/>
    <n v="551190000001"/>
    <n v="50000"/>
    <n v="5"/>
    <s v=""/>
    <s v=""/>
    <s v=""/>
    <n v="52.214583333334303"/>
    <x v="1"/>
    <n v="45820.785416666666"/>
    <d v="2025-06-12T18:55:51"/>
    <n v="3"/>
    <n v="2"/>
    <n v="1"/>
    <s v="Vocês atendem convênio?"/>
    <s v="Obrigado"/>
    <x v="3"/>
    <s v="gratitude"/>
    <n v="8800"/>
    <n v="0.88"/>
    <n v="90"/>
    <n v="94"/>
    <n v="5.2452000000000006E-2"/>
    <n v="15"/>
    <n v="8.3700000000000007E-3"/>
    <n v="6.0822000000000008E-2"/>
    <s v="gpt-4"/>
    <s v="whatsapp"/>
    <s v=""/>
  </r>
  <r>
    <s v="a9756bbe-6bcf-4a28-99cc-14b78dfa0cde"/>
    <x v="1"/>
    <s v="Charme Total BH"/>
    <s v="beauty"/>
    <s v="Carlos Rodrigues"/>
    <s v="carlos.rodrigues4@email.com"/>
    <n v="551190000004"/>
    <n v="90000"/>
    <n v="9"/>
    <s v=""/>
    <s v=""/>
    <s v=""/>
    <n v="52.202083333329938"/>
    <x v="1"/>
    <n v="45820.79791666667"/>
    <d v="2025-06-12T19:19:50"/>
    <n v="6"/>
    <n v="3"/>
    <n v="3"/>
    <s v="Oi! Quero agendar corte de cabelo"/>
    <s v="Confirmo!"/>
    <x v="1"/>
    <s v="confirmation"/>
    <n v="9200"/>
    <n v="0.92"/>
    <n v="207"/>
    <n v="291"/>
    <n v="0.16237799999999999"/>
    <n v="24"/>
    <n v="1.3391999999999999E-2"/>
    <n v="0.17576999999999998"/>
    <s v="gpt-4"/>
    <s v="whatsapp"/>
    <s v=""/>
  </r>
  <r>
    <s v="685b3845-1832-4e31-992a-21082a6899f4"/>
    <x v="4"/>
    <s v="Centro Terapêutico Equilíbrio"/>
    <s v="healthcare"/>
    <s v="Maria Santos"/>
    <s v="maria.santos1@email.com"/>
    <n v="551190000001"/>
    <n v="50000"/>
    <n v="5"/>
    <s v=""/>
    <s v=""/>
    <s v=""/>
    <n v="51.634722222224809"/>
    <x v="1"/>
    <n v="45821.365277777775"/>
    <d v="2025-06-13T08:51:35"/>
    <n v="3"/>
    <n v="2"/>
    <n v="1"/>
    <s v="Vocês atendem convênio?"/>
    <s v="Obrigado"/>
    <x v="3"/>
    <s v="gratitude"/>
    <n v="8800"/>
    <n v="0.88"/>
    <n v="119"/>
    <n v="186"/>
    <n v="0.10378799999999999"/>
    <n v="19"/>
    <n v="1.0602E-2"/>
    <n v="0.11438999999999999"/>
    <s v="gpt-4"/>
    <s v="whatsapp"/>
    <s v=""/>
  </r>
  <r>
    <s v="f4061b9f-da16-4ba0-855b-50528035d1fc"/>
    <x v="2"/>
    <s v="Clínica Mente Sã"/>
    <s v="healthcare"/>
    <s v="Ana Souza"/>
    <s v="ana.souza3@email.com"/>
    <n v="551190000003"/>
    <n v="50000"/>
    <n v="5"/>
    <s v=""/>
    <s v=""/>
    <s v=""/>
    <n v="51.632638888891961"/>
    <x v="1"/>
    <n v="45821.367361111108"/>
    <d v="2025-06-13T08:51:20"/>
    <n v="3"/>
    <n v="2"/>
    <n v="1"/>
    <s v="Vocês atendem convênio?"/>
    <s v="Obrigado"/>
    <x v="3"/>
    <s v="gratitude"/>
    <n v="8800"/>
    <n v="0.88"/>
    <n v="127"/>
    <n v="136"/>
    <n v="7.5887999999999997E-2"/>
    <n v="19"/>
    <n v="1.0602E-2"/>
    <n v="8.6489999999999997E-2"/>
    <s v="gpt-4"/>
    <s v="whatsapp"/>
    <s v=""/>
  </r>
  <r>
    <s v="7dd1fa59-c37f-4ad4-87c6-0b9bf0564ad8"/>
    <x v="1"/>
    <s v="Charme Total BH"/>
    <s v="beauty"/>
    <s v="Pedro Oliveira"/>
    <s v="pedro.oliveira2@email.com"/>
    <n v="551190000002"/>
    <n v="50000"/>
    <n v="5"/>
    <s v=""/>
    <s v=""/>
    <s v=""/>
    <n v="51.615972222221899"/>
    <x v="1"/>
    <n v="45821.384027777778"/>
    <d v="2025-06-13T09:16:47"/>
    <n v="3"/>
    <n v="2"/>
    <n v="1"/>
    <s v="Quanto custa limpeza de pele?"/>
    <s v="Obrigada pela informação"/>
    <x v="2"/>
    <s v="gratitude"/>
    <n v="9250"/>
    <n v="0.92500000000000004"/>
    <n v="146"/>
    <n v="239"/>
    <n v="0.13336200000000001"/>
    <n v="8"/>
    <n v="4.4640000000000001E-3"/>
    <n v="0.137826"/>
    <s v="gpt-4"/>
    <s v="whatsapp"/>
    <s v=""/>
  </r>
  <r>
    <s v="07f550af-1cca-452f-9445-3a55ccc065aa"/>
    <x v="2"/>
    <s v="Clínica Mente Sã"/>
    <s v="healthcare"/>
    <s v="Maria Santos"/>
    <s v="maria.santos1@email.com"/>
    <n v="551190000001"/>
    <n v="90000"/>
    <n v="9"/>
    <s v=""/>
    <s v=""/>
    <s v=""/>
    <n v="51.560416666667152"/>
    <x v="1"/>
    <n v="45821.439583333333"/>
    <d v="2025-06-13T10:46:07"/>
    <n v="6"/>
    <n v="3"/>
    <n v="3"/>
    <s v="Preciso agendar consulta"/>
    <s v="Agendado! Terça às 10h"/>
    <x v="1"/>
    <s v="confirmation"/>
    <n v="9167"/>
    <n v="0.91669999999999996"/>
    <n v="220"/>
    <n v="267"/>
    <n v="0.14898600000000001"/>
    <n v="45"/>
    <n v="2.5109999999999997E-2"/>
    <n v="0.174096"/>
    <s v="gpt-4"/>
    <s v="whatsapp"/>
    <s v=""/>
  </r>
  <r>
    <s v="9e9f6306-8e5d-4f90-8490-5e8503602a6e"/>
    <x v="0"/>
    <s v="Studio Glamour Rio"/>
    <s v="beauty"/>
    <s v="Pedro Oliveira"/>
    <s v="pedro.oliveira2@email.com"/>
    <n v="551190000002"/>
    <n v="50000"/>
    <n v="5"/>
    <s v=""/>
    <s v=""/>
    <s v=""/>
    <n v="51.55000000000291"/>
    <x v="1"/>
    <n v="45821.45"/>
    <d v="2025-06-13T10:51:53"/>
    <n v="3"/>
    <n v="2"/>
    <n v="1"/>
    <s v="Quanto custa limpeza de pele?"/>
    <s v="Obrigada pela informação"/>
    <x v="2"/>
    <s v="gratitude"/>
    <n v="9250"/>
    <n v="0.92500000000000004"/>
    <n v="98"/>
    <n v="90"/>
    <n v="5.0219999999999994E-2"/>
    <n v="8"/>
    <n v="4.4640000000000001E-3"/>
    <n v="5.4683999999999996E-2"/>
    <s v="gpt-4"/>
    <s v="whatsapp"/>
    <s v=""/>
  </r>
  <r>
    <s v="01485d1f-949c-43d3-a43f-f6e183916495"/>
    <x v="4"/>
    <s v="Centro Terapêutico Equilíbrio"/>
    <s v="healthcare"/>
    <s v="João Silva"/>
    <s v="joão.silva0@email.com"/>
    <n v="551190000000"/>
    <n v="50000"/>
    <n v="5"/>
    <s v=""/>
    <s v=""/>
    <s v=""/>
    <n v="51.523611111108039"/>
    <x v="1"/>
    <n v="45821.476388888892"/>
    <d v="2025-06-13T11:30:42"/>
    <n v="3"/>
    <n v="2"/>
    <n v="1"/>
    <s v="Vocês atendem convênio?"/>
    <s v="Obrigado"/>
    <x v="3"/>
    <s v="gratitude"/>
    <n v="8800"/>
    <n v="0.88"/>
    <n v="128"/>
    <n v="143"/>
    <n v="7.9794000000000004E-2"/>
    <n v="9"/>
    <n v="5.0219999999999996E-3"/>
    <n v="8.4816000000000003E-2"/>
    <s v="gpt-4"/>
    <s v="whatsapp"/>
    <s v=""/>
  </r>
  <r>
    <s v="76fea797-2111-43cb-9ca3-d761383a0736"/>
    <x v="4"/>
    <s v="Centro Terapêutico Equilíbrio"/>
    <s v="healthcare"/>
    <s v="João Silva"/>
    <s v="joão.silva0@email.com"/>
    <n v="551190000000"/>
    <n v="90000"/>
    <n v="9"/>
    <s v=""/>
    <s v=""/>
    <s v=""/>
    <n v="51.522916666668607"/>
    <x v="1"/>
    <n v="45821.477083333331"/>
    <d v="2025-06-13T11:38:42"/>
    <n v="6"/>
    <n v="3"/>
    <n v="3"/>
    <s v="Preciso agendar consulta"/>
    <s v="Perfeito!"/>
    <x v="1"/>
    <s v="confirmation"/>
    <n v="9167"/>
    <n v="0.91669999999999996"/>
    <n v="278"/>
    <n v="250"/>
    <n v="0.13950000000000001"/>
    <n v="18"/>
    <n v="1.0043999999999999E-2"/>
    <n v="0.14954400000000001"/>
    <s v="gpt-4"/>
    <s v="whatsapp"/>
    <s v=""/>
  </r>
  <r>
    <s v="d07e56e5-faa9-4b68-8a1b-6722a3a1bdd5"/>
    <x v="2"/>
    <s v="Clínica Mente Sã"/>
    <s v="healthcare"/>
    <s v="Carlos Rodrigues"/>
    <s v="carlos.rodrigues4@email.com"/>
    <n v="551190000004"/>
    <n v="50000"/>
    <n v="5"/>
    <s v=""/>
    <s v=""/>
    <s v=""/>
    <n v="51.411111111112405"/>
    <x v="1"/>
    <n v="45821.588888888888"/>
    <d v="2025-06-13T14:12:38"/>
    <n v="3"/>
    <n v="2"/>
    <n v="1"/>
    <s v="Vocês atendem convênio?"/>
    <s v="Obrigado"/>
    <x v="3"/>
    <s v="gratitude"/>
    <n v="8800"/>
    <n v="0.88"/>
    <n v="94"/>
    <n v="114"/>
    <n v="6.3612000000000002E-2"/>
    <n v="12"/>
    <n v="6.6959999999999997E-3"/>
    <n v="7.0307999999999995E-2"/>
    <s v="gpt-4"/>
    <s v="whatsapp"/>
    <s v=""/>
  </r>
  <r>
    <s v="75888723-bc7b-4c42-b533-f9e6c539df5b"/>
    <x v="0"/>
    <s v="Studio Glamour Rio"/>
    <s v="beauty"/>
    <s v="João Silva"/>
    <s v="joão.silva0@email.com"/>
    <n v="551190000000"/>
    <n v="60000"/>
    <n v="6"/>
    <s v=""/>
    <s v=""/>
    <s v=""/>
    <n v="51.400694444440887"/>
    <x v="1"/>
    <n v="45821.599305555559"/>
    <d v="2025-06-13T14:31:29"/>
    <n v="4"/>
    <n v="2"/>
    <n v="2"/>
    <s v="Preciso cancelar meu agendamento"/>
    <s v="Cancelado com sucesso!"/>
    <x v="0"/>
    <s v="confirmation"/>
    <n v="9400"/>
    <n v="0.94"/>
    <n v="163"/>
    <n v="146"/>
    <n v="8.1467999999999999E-2"/>
    <n v="23"/>
    <n v="1.2834E-2"/>
    <n v="9.4301999999999997E-2"/>
    <s v="gpt-4"/>
    <s v="whatsapp"/>
    <s v=""/>
  </r>
  <r>
    <s v="298e6e39-4e27-4ff4-807d-673f22e05dbe"/>
    <x v="3"/>
    <s v="Bella Vista Spa &amp; Salon"/>
    <s v="beauty"/>
    <s v="Pedro Oliveira"/>
    <s v="pedro.oliveira2@email.com"/>
    <n v="551190000002"/>
    <n v="90000"/>
    <n v="9"/>
    <s v=""/>
    <s v=""/>
    <s v=""/>
    <n v="51.252777777779556"/>
    <x v="1"/>
    <n v="45821.74722222222"/>
    <d v="2025-06-13T18:07:44"/>
    <n v="6"/>
    <n v="3"/>
    <n v="3"/>
    <s v="Oi! Quero agendar corte de cabelo"/>
    <s v="Agendado com sucesso!"/>
    <x v="1"/>
    <s v="confirmation"/>
    <n v="9200"/>
    <n v="0.92"/>
    <n v="239"/>
    <n v="434"/>
    <n v="0.242172"/>
    <n v="25"/>
    <n v="1.3950000000000001E-2"/>
    <n v="0.25612200000000002"/>
    <s v="gpt-4"/>
    <s v="whatsapp"/>
    <s v=""/>
  </r>
  <r>
    <s v="7b38de08-6b02-4e72-ac7f-a8c73b750e13"/>
    <x v="2"/>
    <s v="Clínica Mente Sã"/>
    <s v="healthcare"/>
    <s v="Ana Souza"/>
    <s v="ana.souza3@email.com"/>
    <n v="551190000003"/>
    <n v="90000"/>
    <n v="9"/>
    <s v=""/>
    <s v=""/>
    <s v=""/>
    <n v="51.238194444442343"/>
    <x v="1"/>
    <n v="45821.761805555558"/>
    <d v="2025-06-13T18:31:08"/>
    <n v="6"/>
    <n v="3"/>
    <n v="3"/>
    <s v="Preciso agendar consulta"/>
    <s v="Agendado! Terça às 10h"/>
    <x v="1"/>
    <s v="confirmation"/>
    <n v="9167"/>
    <n v="0.91669999999999996"/>
    <n v="250"/>
    <n v="397"/>
    <n v="0.221526"/>
    <n v="42"/>
    <n v="2.3435999999999998E-2"/>
    <n v="0.24496200000000001"/>
    <s v="gpt-4"/>
    <s v="whatsapp"/>
    <s v=""/>
  </r>
  <r>
    <s v="9ee66be0-a331-4e72-876b-62122a797f95"/>
    <x v="3"/>
    <s v="Bella Vista Spa &amp; Salon"/>
    <s v="beauty"/>
    <s v="Ana Souza"/>
    <s v="ana.souza3@email.com"/>
    <n v="551190000003"/>
    <n v="60000"/>
    <n v="6"/>
    <s v=""/>
    <s v=""/>
    <s v=""/>
    <n v="51.205555555556202"/>
    <x v="1"/>
    <n v="45821.794444444444"/>
    <d v="2025-06-13T19:10:52"/>
    <n v="4"/>
    <n v="2"/>
    <n v="2"/>
    <s v="Preciso cancelar meu agendamento"/>
    <s v="Cancelado com sucesso!"/>
    <x v="0"/>
    <s v="confirmation"/>
    <n v="9400"/>
    <n v="0.94"/>
    <n v="161"/>
    <n v="214"/>
    <n v="0.11941199999999999"/>
    <n v="18"/>
    <n v="1.0043999999999999E-2"/>
    <n v="0.12945599999999999"/>
    <s v="gpt-4"/>
    <s v="whatsapp"/>
    <s v=""/>
  </r>
  <r>
    <s v="0390a155-dac9-4254-bdfc-d1efd02a69f2"/>
    <x v="3"/>
    <s v="Bella Vista Spa &amp; Salon"/>
    <s v="beauty"/>
    <s v="Carlos Rodrigues"/>
    <s v="carlos.rodrigues4@email.com"/>
    <n v="551190000004"/>
    <n v="50000"/>
    <n v="5"/>
    <s v=""/>
    <s v=""/>
    <s v=""/>
    <n v="51.181250000001455"/>
    <x v="1"/>
    <n v="45821.818749999999"/>
    <d v="2025-06-13T19:44:38"/>
    <n v="3"/>
    <n v="2"/>
    <n v="1"/>
    <s v="Quanto custa limpeza de pele?"/>
    <s v="Obrigada pela informação"/>
    <x v="2"/>
    <s v="gratitude"/>
    <n v="9250"/>
    <n v="0.92500000000000004"/>
    <n v="141"/>
    <n v="178"/>
    <n v="9.9323999999999996E-2"/>
    <n v="20"/>
    <n v="1.116E-2"/>
    <n v="0.110484"/>
    <s v="gpt-4"/>
    <s v="whatsapp"/>
    <s v=""/>
  </r>
  <r>
    <s v="fa7ba180-26bd-4098-ae08-4e8cdc57167e"/>
    <x v="2"/>
    <s v="Clínica Mente Sã"/>
    <s v="healthcare"/>
    <s v="Carlos Rodrigues"/>
    <s v="carlos.rodrigues4@email.com"/>
    <n v="551190000004"/>
    <n v="90000"/>
    <n v="9"/>
    <s v=""/>
    <s v=""/>
    <s v=""/>
    <n v="50.634722222224809"/>
    <x v="1"/>
    <n v="45822.365277777775"/>
    <d v="2025-06-14T08:58:18"/>
    <n v="6"/>
    <n v="3"/>
    <n v="3"/>
    <s v="Preciso agendar consulta"/>
    <s v="Agendado! Terça às 10h"/>
    <x v="1"/>
    <s v="confirmation"/>
    <n v="9167"/>
    <n v="0.91669999999999996"/>
    <n v="234"/>
    <n v="291"/>
    <n v="0.16237799999999999"/>
    <n v="25"/>
    <n v="1.3950000000000001E-2"/>
    <n v="0.17632799999999998"/>
    <s v="gpt-4"/>
    <s v="whatsapp"/>
    <s v=""/>
  </r>
  <r>
    <s v="c2fbd035-38dd-410a-910b-e3ce5881c2a1"/>
    <x v="2"/>
    <s v="Clínica Mente Sã"/>
    <s v="healthcare"/>
    <s v="Carlos Rodrigues"/>
    <s v="carlos.rodrigues4@email.com"/>
    <n v="551190000004"/>
    <n v="90000"/>
    <n v="9"/>
    <s v=""/>
    <s v=""/>
    <s v=""/>
    <n v="50.587500000001455"/>
    <x v="1"/>
    <n v="45822.412499999999"/>
    <d v="2025-06-14T10:08:54"/>
    <n v="6"/>
    <n v="3"/>
    <n v="3"/>
    <s v="Preciso agendar consulta"/>
    <s v="Agendado! Terça às 10h"/>
    <x v="1"/>
    <s v="date_preference"/>
    <n v="9167"/>
    <n v="0.91669999999999996"/>
    <n v="262"/>
    <n v="271"/>
    <n v="0.15121799999999999"/>
    <n v="21"/>
    <n v="1.1717999999999999E-2"/>
    <n v="0.162936"/>
    <s v="gpt-4"/>
    <s v="whatsapp"/>
    <s v=""/>
  </r>
  <r>
    <s v="508981b4-2f19-43a4-bbf0-e45651966882"/>
    <x v="1"/>
    <s v="Charme Total BH"/>
    <s v="beauty"/>
    <s v="João Silva"/>
    <s v="joão.silva0@email.com"/>
    <n v="551190000000"/>
    <n v="90000"/>
    <n v="9"/>
    <s v=""/>
    <s v=""/>
    <s v=""/>
    <n v="50.50138888888614"/>
    <x v="1"/>
    <n v="45822.498611111114"/>
    <d v="2025-06-14T12:12:49"/>
    <n v="6"/>
    <n v="3"/>
    <n v="3"/>
    <s v="Oi! Quero agendar corte de cabelo"/>
    <s v="Agendado com sucesso!"/>
    <x v="1"/>
    <s v="confirmation"/>
    <n v="9200"/>
    <n v="0.92"/>
    <n v="228"/>
    <n v="237"/>
    <n v="0.132246"/>
    <n v="34"/>
    <n v="1.8971999999999999E-2"/>
    <n v="0.15121799999999999"/>
    <s v="gpt-4"/>
    <s v="whatsapp"/>
    <s v=""/>
  </r>
  <r>
    <s v="a9f5494a-f392-4c22-bd26-e007ec9da1d3"/>
    <x v="3"/>
    <s v="Bella Vista Spa &amp; Salon"/>
    <s v="beauty"/>
    <s v="João Silva"/>
    <s v="joão.silva0@email.com"/>
    <n v="551190000000"/>
    <n v="90000"/>
    <n v="9"/>
    <s v=""/>
    <s v=""/>
    <s v=""/>
    <n v="50.411111111112405"/>
    <x v="1"/>
    <n v="45822.588888888888"/>
    <d v="2025-06-14T14:16:16"/>
    <n v="6"/>
    <n v="3"/>
    <n v="3"/>
    <s v="Oi! Quero agendar corte de cabelo"/>
    <s v="Agendado com sucesso!"/>
    <x v="1"/>
    <s v="confirmation"/>
    <n v="9200"/>
    <n v="0.92"/>
    <n v="184"/>
    <n v="351"/>
    <n v="0.195858"/>
    <n v="30"/>
    <n v="1.6740000000000001E-2"/>
    <n v="0.21259800000000001"/>
    <s v="gpt-4"/>
    <s v="whatsapp"/>
    <s v=""/>
  </r>
  <r>
    <s v="4177e47e-710a-4a2c-ac73-f43ad9841e44"/>
    <x v="2"/>
    <s v="Clínica Mente Sã"/>
    <s v="healthcare"/>
    <s v="Pedro Oliveira"/>
    <s v="pedro.oliveira2@email.com"/>
    <n v="551190000002"/>
    <n v="50000"/>
    <n v="5"/>
    <s v=""/>
    <s v=""/>
    <s v=""/>
    <n v="50.315277777779556"/>
    <x v="1"/>
    <n v="45822.68472222222"/>
    <d v="2025-06-14T16:29:59"/>
    <n v="3"/>
    <n v="2"/>
    <n v="1"/>
    <s v="Vocês atendem convênio?"/>
    <s v="Obrigado"/>
    <x v="3"/>
    <s v="gratitude"/>
    <n v="8800"/>
    <n v="0.88"/>
    <n v="93"/>
    <n v="157"/>
    <n v="8.7605999999999989E-2"/>
    <n v="11"/>
    <n v="6.1380000000000002E-3"/>
    <n v="9.3743999999999994E-2"/>
    <s v="gpt-4"/>
    <s v="whatsapp"/>
    <s v=""/>
  </r>
  <r>
    <s v="92c97238-0121-4e90-830c-cc1a4db02861"/>
    <x v="2"/>
    <s v="Clínica Mente Sã"/>
    <s v="healthcare"/>
    <s v="Carlos Rodrigues"/>
    <s v="carlos.rodrigues4@email.com"/>
    <n v="551190000004"/>
    <n v="50000"/>
    <n v="5"/>
    <s v=""/>
    <s v=""/>
    <s v=""/>
    <n v="50.299305555556202"/>
    <x v="1"/>
    <n v="45822.700694444444"/>
    <d v="2025-06-14T16:53:43"/>
    <n v="3"/>
    <n v="2"/>
    <n v="1"/>
    <s v="Vocês atendem convênio?"/>
    <s v="Obrigado"/>
    <x v="3"/>
    <s v="gratitude"/>
    <n v="8800"/>
    <n v="0.88"/>
    <n v="90"/>
    <n v="245"/>
    <n v="0.13671"/>
    <n v="18"/>
    <n v="1.0043999999999999E-2"/>
    <n v="0.146754"/>
    <s v="gpt-4"/>
    <s v="whatsapp"/>
    <s v=""/>
  </r>
  <r>
    <s v="48d424ef-1240-4458-ad80-94d4c9e5807d"/>
    <x v="4"/>
    <s v="Centro Terapêutico Equilíbrio"/>
    <s v="healthcare"/>
    <s v="Pedro Oliveira"/>
    <s v="pedro.oliveira2@email.com"/>
    <n v="551190000002"/>
    <n v="50000"/>
    <n v="5"/>
    <s v=""/>
    <s v=""/>
    <s v=""/>
    <n v="50.284027777779556"/>
    <x v="1"/>
    <n v="45822.71597222222"/>
    <d v="2025-06-14T17:15:38"/>
    <n v="3"/>
    <n v="2"/>
    <n v="1"/>
    <s v="Vocês atendem convênio?"/>
    <s v="Obrigado"/>
    <x v="3"/>
    <s v="gratitude"/>
    <n v="8800"/>
    <n v="0.88"/>
    <n v="137"/>
    <n v="71"/>
    <n v="3.9618E-2"/>
    <n v="15"/>
    <n v="8.3700000000000007E-3"/>
    <n v="4.7988000000000003E-2"/>
    <s v="gpt-4"/>
    <s v="whatsapp"/>
    <s v=""/>
  </r>
  <r>
    <s v="8c4fd1bc-9b64-488c-be3a-a45ff7a4b20c"/>
    <x v="3"/>
    <s v="Bella Vista Spa &amp; Salon"/>
    <s v="beauty"/>
    <s v="Maria Santos"/>
    <s v="maria.santos1@email.com"/>
    <n v="551190000001"/>
    <n v="60000"/>
    <n v="6"/>
    <s v=""/>
    <s v=""/>
    <s v=""/>
    <n v="50.26875000000291"/>
    <x v="1"/>
    <n v="45822.731249999997"/>
    <d v="2025-06-14T17:38:14"/>
    <n v="4"/>
    <n v="2"/>
    <n v="2"/>
    <s v="Preciso cancelar meu agendamento"/>
    <s v="Sim, confirmo"/>
    <x v="0"/>
    <s v="confirmation"/>
    <n v="9400"/>
    <n v="0.94"/>
    <n v="141"/>
    <n v="184"/>
    <n v="0.102672"/>
    <n v="34"/>
    <n v="1.8971999999999999E-2"/>
    <n v="0.121644"/>
    <s v="gpt-4"/>
    <s v="whatsapp"/>
    <s v=""/>
  </r>
  <r>
    <s v="97969c5a-e344-4705-aa64-acd184ba7786"/>
    <x v="4"/>
    <s v="Centro Terapêutico Equilíbrio"/>
    <s v="healthcare"/>
    <s v="João Silva"/>
    <s v="joão.silva0@email.com"/>
    <n v="551190000000"/>
    <n v="50000"/>
    <n v="5"/>
    <s v=""/>
    <s v=""/>
    <s v=""/>
    <n v="50.247916666667152"/>
    <x v="1"/>
    <n v="45822.752083333333"/>
    <d v="2025-06-14T18:05:13"/>
    <n v="3"/>
    <n v="2"/>
    <n v="1"/>
    <s v="Vocês atendem convênio?"/>
    <s v="Obrigado"/>
    <x v="3"/>
    <s v="gratitude"/>
    <n v="8800"/>
    <n v="0.88"/>
    <n v="82"/>
    <n v="124"/>
    <n v="6.9192000000000004E-2"/>
    <n v="16"/>
    <n v="8.9280000000000002E-3"/>
    <n v="7.8120000000000009E-2"/>
    <s v="gpt-4"/>
    <s v="whatsapp"/>
    <s v=""/>
  </r>
  <r>
    <s v="ff945c1c-f8ca-4412-a0b7-fae075fa432d"/>
    <x v="2"/>
    <s v="Clínica Mente Sã"/>
    <s v="healthcare"/>
    <s v="Maria Santos"/>
    <s v="maria.santos1@email.com"/>
    <n v="551190000001"/>
    <n v="50000"/>
    <n v="5"/>
    <s v=""/>
    <s v=""/>
    <s v=""/>
    <n v="50.240277777775191"/>
    <x v="1"/>
    <n v="45822.759722222225"/>
    <d v="2025-06-14T18:17:26"/>
    <n v="3"/>
    <n v="2"/>
    <n v="1"/>
    <s v="Vocês atendem convênio?"/>
    <s v="Obrigado"/>
    <x v="3"/>
    <s v="gratitude"/>
    <n v="8800"/>
    <n v="0.88"/>
    <n v="145"/>
    <n v="195"/>
    <n v="0.10881"/>
    <n v="24"/>
    <n v="1.3391999999999999E-2"/>
    <n v="0.12220200000000001"/>
    <s v="gpt-4"/>
    <s v="whatsapp"/>
    <s v=""/>
  </r>
  <r>
    <s v="c2288dc7-2192-44c4-9cb3-4e1bce6fb221"/>
    <x v="2"/>
    <s v="Clínica Mente Sã"/>
    <s v="healthcare"/>
    <s v="Carlos Rodrigues"/>
    <s v="carlos.rodrigues4@email.com"/>
    <n v="551190000004"/>
    <n v="50000"/>
    <n v="5"/>
    <s v=""/>
    <s v=""/>
    <s v=""/>
    <n v="50.23750000000291"/>
    <x v="1"/>
    <n v="45822.762499999997"/>
    <d v="2025-06-14T18:20:57"/>
    <n v="3"/>
    <n v="2"/>
    <n v="1"/>
    <s v="Vocês atendem convênio?"/>
    <s v="Obrigado"/>
    <x v="3"/>
    <s v="gratitude"/>
    <n v="8800"/>
    <n v="0.88"/>
    <n v="108"/>
    <n v="148"/>
    <n v="8.2584000000000005E-2"/>
    <n v="24"/>
    <n v="1.3391999999999999E-2"/>
    <n v="9.5976000000000006E-2"/>
    <s v="gpt-4"/>
    <s v="whatsapp"/>
    <s v=""/>
  </r>
  <r>
    <s v="8ccd7dac-65d2-4de0-9f14-5f51bdc0c8ef"/>
    <x v="4"/>
    <s v="Centro Terapêutico Equilíbrio"/>
    <s v="healthcare"/>
    <s v="João Silva"/>
    <s v="joão.silva0@email.com"/>
    <n v="551190000000"/>
    <n v="50000"/>
    <n v="5"/>
    <s v=""/>
    <s v=""/>
    <s v=""/>
    <n v="49.652777777781012"/>
    <x v="1"/>
    <n v="45823.347222222219"/>
    <d v="2025-06-15T08:23:58"/>
    <n v="3"/>
    <n v="2"/>
    <n v="1"/>
    <s v="Vocês atendem convênio?"/>
    <s v="Obrigado"/>
    <x v="3"/>
    <s v="gratitude"/>
    <n v="8800"/>
    <n v="0.88"/>
    <n v="118"/>
    <n v="108"/>
    <n v="6.0264000000000005E-2"/>
    <n v="14"/>
    <n v="7.8120000000000004E-3"/>
    <n v="6.8076000000000012E-2"/>
    <s v="gpt-4"/>
    <s v="whatsapp"/>
    <s v=""/>
  </r>
  <r>
    <s v="7eb2c64c-7d99-447e-a39d-5bd6b70a7b8a"/>
    <x v="4"/>
    <s v="Centro Terapêutico Equilíbrio"/>
    <s v="healthcare"/>
    <s v="Ana Souza"/>
    <s v="ana.souza3@email.com"/>
    <n v="551190000003"/>
    <n v="90000"/>
    <n v="9"/>
    <s v=""/>
    <s v=""/>
    <s v=""/>
    <n v="49.639583333329938"/>
    <x v="1"/>
    <n v="45823.36041666667"/>
    <d v="2025-06-15T08:46:42"/>
    <n v="6"/>
    <n v="3"/>
    <n v="3"/>
    <s v="Preciso agendar consulta"/>
    <s v="Perfeito!"/>
    <x v="1"/>
    <s v="confirmation"/>
    <n v="9167"/>
    <n v="0.91669999999999996"/>
    <n v="276"/>
    <n v="330"/>
    <n v="0.18414"/>
    <n v="33"/>
    <n v="1.8414E-2"/>
    <n v="0.20255400000000001"/>
    <s v="gpt-4"/>
    <s v="whatsapp"/>
    <s v=""/>
  </r>
  <r>
    <s v="5c356400-e46f-4201-89dc-ff0107ef1709"/>
    <x v="1"/>
    <s v="Charme Total BH"/>
    <s v="beauty"/>
    <s v="Ana Souza"/>
    <s v="ana.souza3@email.com"/>
    <n v="551190000003"/>
    <n v="60000"/>
    <n v="6"/>
    <s v=""/>
    <s v=""/>
    <s v=""/>
    <n v="49.618750000001455"/>
    <x v="1"/>
    <n v="45823.381249999999"/>
    <d v="2025-06-15T09:14:04"/>
    <n v="4"/>
    <n v="2"/>
    <n v="2"/>
    <s v="Preciso cancelar meu agendamento"/>
    <s v="Sim, confirmo"/>
    <x v="0"/>
    <s v="confirmation"/>
    <n v="9400"/>
    <n v="0.94"/>
    <n v="162"/>
    <n v="129"/>
    <n v="7.1982000000000004E-2"/>
    <n v="15"/>
    <n v="8.3700000000000007E-3"/>
    <n v="8.0352000000000007E-2"/>
    <s v="gpt-4"/>
    <s v="whatsapp"/>
    <s v=""/>
  </r>
  <r>
    <s v="4ef9b1ed-bebd-4e8b-81e6-f10e37f0cbae"/>
    <x v="0"/>
    <s v="Studio Glamour Rio"/>
    <s v="beauty"/>
    <s v="Ana Souza"/>
    <s v="ana.souza3@email.com"/>
    <n v="551190000003"/>
    <n v="50000"/>
    <n v="5"/>
    <s v=""/>
    <s v=""/>
    <s v=""/>
    <n v="49.602083333331393"/>
    <x v="1"/>
    <n v="45823.397916666669"/>
    <d v="2025-06-15T09:37:20"/>
    <n v="3"/>
    <n v="2"/>
    <n v="1"/>
    <s v="Quanto custa limpeza de pele?"/>
    <s v="Obrigada pela informação"/>
    <x v="2"/>
    <s v="gratitude"/>
    <n v="9250"/>
    <n v="0.92500000000000004"/>
    <n v="81"/>
    <n v="76"/>
    <n v="4.2408000000000001E-2"/>
    <n v="14"/>
    <n v="7.8120000000000004E-3"/>
    <n v="5.0220000000000001E-2"/>
    <s v="gpt-4"/>
    <s v="whatsapp"/>
    <s v=""/>
  </r>
  <r>
    <s v="d36223aa-2f25-4f3e-ba10-dde39f7f5074"/>
    <x v="0"/>
    <s v="Studio Glamour Rio"/>
    <s v="beauty"/>
    <s v="João Silva"/>
    <s v="joão.silva0@email.com"/>
    <n v="551190000000"/>
    <n v="50000"/>
    <n v="5"/>
    <s v=""/>
    <s v=""/>
    <s v=""/>
    <n v="49.569444444445253"/>
    <x v="1"/>
    <n v="45823.430555555555"/>
    <d v="2025-06-15T10:25:42"/>
    <n v="3"/>
    <n v="2"/>
    <n v="1"/>
    <s v="Quanto custa limpeza de pele?"/>
    <s v="Obrigada pela informação"/>
    <x v="2"/>
    <s v="gratitude"/>
    <n v="9250"/>
    <n v="0.92500000000000004"/>
    <n v="135"/>
    <n v="129"/>
    <n v="7.1982000000000004E-2"/>
    <n v="20"/>
    <n v="1.116E-2"/>
    <n v="8.3142000000000008E-2"/>
    <s v="gpt-4"/>
    <s v="whatsapp"/>
    <s v=""/>
  </r>
  <r>
    <s v="0cc907f2-feda-4a6f-a189-0fd83a8c629e"/>
    <x v="3"/>
    <s v="Bella Vista Spa &amp; Salon"/>
    <s v="beauty"/>
    <s v="João Silva"/>
    <s v="joão.silva0@email.com"/>
    <n v="551190000000"/>
    <n v="50000"/>
    <n v="5"/>
    <s v=""/>
    <s v=""/>
    <s v=""/>
    <n v="49.569444444445253"/>
    <x v="1"/>
    <n v="45823.430555555555"/>
    <d v="2025-06-15T10:23:13"/>
    <n v="3"/>
    <n v="2"/>
    <n v="1"/>
    <s v="Quanto custa limpeza de pele?"/>
    <s v="Obrigada pela informação"/>
    <x v="2"/>
    <s v="gratitude"/>
    <n v="9250"/>
    <n v="0.92500000000000004"/>
    <n v="153"/>
    <n v="123"/>
    <n v="6.8634000000000001E-2"/>
    <n v="5"/>
    <n v="2.7899999999999999E-3"/>
    <n v="7.1424000000000001E-2"/>
    <s v="gpt-4"/>
    <s v="whatsapp"/>
    <s v=""/>
  </r>
  <r>
    <s v="8fc4cc0f-c657-410f-b233-9d74cbf45feb"/>
    <x v="4"/>
    <s v="Centro Terapêutico Equilíbrio"/>
    <s v="healthcare"/>
    <s v="Pedro Oliveira"/>
    <s v="pedro.oliveira2@email.com"/>
    <n v="551190000002"/>
    <n v="50000"/>
    <n v="5"/>
    <s v=""/>
    <s v=""/>
    <s v=""/>
    <n v="49.566666666665697"/>
    <x v="1"/>
    <n v="45823.433333333334"/>
    <d v="2025-06-15T10:29:53"/>
    <n v="3"/>
    <n v="2"/>
    <n v="1"/>
    <s v="Vocês atendem convênio?"/>
    <s v="Obrigado"/>
    <x v="3"/>
    <s v="gratitude"/>
    <n v="8800"/>
    <n v="0.88"/>
    <n v="73"/>
    <n v="129"/>
    <n v="7.1982000000000004E-2"/>
    <n v="6"/>
    <n v="3.3479999999999998E-3"/>
    <n v="7.5330000000000008E-2"/>
    <s v="gpt-4"/>
    <s v="whatsapp"/>
    <s v=""/>
  </r>
  <r>
    <s v="d5bc8da5-f061-4fa2-8fe7-f7a3a0faf8fa"/>
    <x v="1"/>
    <s v="Charme Total BH"/>
    <s v="beauty"/>
    <s v="Maria Santos"/>
    <s v="maria.santos1@email.com"/>
    <n v="551190000001"/>
    <n v="60000"/>
    <n v="6"/>
    <s v=""/>
    <s v=""/>
    <s v=""/>
    <n v="49.510416666664241"/>
    <x v="1"/>
    <n v="45823.489583333336"/>
    <d v="2025-06-15T11:50:43"/>
    <n v="4"/>
    <n v="2"/>
    <n v="2"/>
    <s v="Preciso cancelar meu agendamento"/>
    <s v="Cancelado com sucesso!"/>
    <x v="0"/>
    <s v="confirmation"/>
    <n v="9400"/>
    <n v="0.94"/>
    <n v="116"/>
    <n v="232"/>
    <n v="0.12945599999999999"/>
    <n v="16"/>
    <n v="8.9280000000000002E-3"/>
    <n v="0.13838399999999998"/>
    <s v="gpt-4"/>
    <s v="whatsapp"/>
    <s v=""/>
  </r>
  <r>
    <s v="aafc19d1-9b91-44a8-b016-2b82f04f80a4"/>
    <x v="4"/>
    <s v="Centro Terapêutico Equilíbrio"/>
    <s v="healthcare"/>
    <s v="Pedro Oliveira"/>
    <s v="pedro.oliveira2@email.com"/>
    <n v="551190000002"/>
    <n v="50000"/>
    <n v="5"/>
    <s v=""/>
    <s v=""/>
    <s v=""/>
    <n v="49.307638888887595"/>
    <x v="1"/>
    <n v="45823.692361111112"/>
    <d v="2025-06-15T16:39:52"/>
    <n v="3"/>
    <n v="2"/>
    <n v="1"/>
    <s v="Vocês atendem convênio?"/>
    <s v="Obrigado"/>
    <x v="3"/>
    <s v="gratitude"/>
    <n v="8800"/>
    <n v="0.88"/>
    <n v="66"/>
    <n v="129"/>
    <n v="7.1982000000000004E-2"/>
    <n v="19"/>
    <n v="1.0602E-2"/>
    <n v="8.2584000000000005E-2"/>
    <s v="gpt-4"/>
    <s v="whatsapp"/>
    <s v=""/>
  </r>
  <r>
    <s v="e13469a5-6372-4f8f-bb54-822d75032a16"/>
    <x v="3"/>
    <s v="Bella Vista Spa &amp; Salon"/>
    <s v="beauty"/>
    <s v="Pedro Oliveira"/>
    <s v="pedro.oliveira2@email.com"/>
    <n v="551190000002"/>
    <n v="90000"/>
    <n v="9"/>
    <s v=""/>
    <s v=""/>
    <s v=""/>
    <n v="49.272916666668607"/>
    <x v="1"/>
    <n v="45823.727083333331"/>
    <d v="2025-06-15T17:40:02"/>
    <n v="6"/>
    <n v="3"/>
    <n v="3"/>
    <s v="Oi! Quero agendar corte de cabelo"/>
    <s v="Agendado com sucesso!"/>
    <x v="1"/>
    <s v="date_preference"/>
    <n v="9200"/>
    <n v="0.92"/>
    <n v="224"/>
    <n v="328"/>
    <n v="0.18302400000000002"/>
    <n v="37"/>
    <n v="2.0646000000000001E-2"/>
    <n v="0.20367000000000002"/>
    <s v="gpt-4"/>
    <s v="whatsapp"/>
    <s v=""/>
  </r>
  <r>
    <s v="2b759337-1575-4f88-a8f7-6473ad102575"/>
    <x v="3"/>
    <s v="Bella Vista Spa &amp; Salon"/>
    <s v="beauty"/>
    <s v="João Silva"/>
    <s v="joão.silva0@email.com"/>
    <n v="551190000000"/>
    <n v="90000"/>
    <n v="9"/>
    <s v=""/>
    <s v=""/>
    <s v=""/>
    <n v="49.190972222218988"/>
    <x v="1"/>
    <n v="45823.809027777781"/>
    <d v="2025-06-15T19:33:46"/>
    <n v="6"/>
    <n v="3"/>
    <n v="3"/>
    <s v="Oi! Quero agendar corte de cabelo"/>
    <s v="Agendado com sucesso!"/>
    <x v="1"/>
    <s v="confirmation"/>
    <n v="9200"/>
    <n v="0.92"/>
    <n v="259"/>
    <n v="331"/>
    <n v="0.184698"/>
    <n v="39"/>
    <n v="2.1762E-2"/>
    <n v="0.20646"/>
    <s v="gpt-4"/>
    <s v="whatsapp"/>
    <s v=""/>
  </r>
  <r>
    <s v="9a6191fd-691f-4dc4-9689-effc8e6a412d"/>
    <x v="1"/>
    <s v="Charme Total BH"/>
    <s v="beauty"/>
    <s v="Pedro Oliveira"/>
    <s v="pedro.oliveira2@email.com"/>
    <n v="551190000002"/>
    <n v="60000"/>
    <n v="6"/>
    <s v=""/>
    <s v=""/>
    <s v=""/>
    <n v="49.171527777776646"/>
    <x v="1"/>
    <n v="45823.828472222223"/>
    <d v="2025-06-15T19:58:08"/>
    <n v="4"/>
    <n v="2"/>
    <n v="2"/>
    <s v="Preciso cancelar meu agendamento"/>
    <s v="Cancelado com sucesso!"/>
    <x v="0"/>
    <s v="confirmation"/>
    <n v="9400"/>
    <n v="0.94"/>
    <n v="169"/>
    <n v="185"/>
    <n v="0.10323"/>
    <n v="17"/>
    <n v="9.4859999999999996E-3"/>
    <n v="0.112716"/>
    <s v="gpt-4"/>
    <s v="whatsapp"/>
    <s v=""/>
  </r>
  <r>
    <s v="f55fdb3c-422b-482d-b425-a17ad1821a4b"/>
    <x v="3"/>
    <s v="Bella Vista Spa &amp; Salon"/>
    <s v="beauty"/>
    <s v="Pedro Oliveira"/>
    <s v="pedro.oliveira2@email.com"/>
    <n v="551190000002"/>
    <n v="50000"/>
    <n v="5"/>
    <s v=""/>
    <s v=""/>
    <s v=""/>
    <n v="48.659722222218988"/>
    <x v="1"/>
    <n v="45824.340277777781"/>
    <d v="2025-06-16T08:15:07"/>
    <n v="3"/>
    <n v="2"/>
    <n v="1"/>
    <s v="Quanto custa limpeza de pele?"/>
    <s v="Obrigada pela informação"/>
    <x v="2"/>
    <s v="gratitude"/>
    <n v="9250"/>
    <n v="0.92500000000000004"/>
    <n v="97"/>
    <n v="171"/>
    <n v="9.5418000000000003E-2"/>
    <n v="21"/>
    <n v="1.1717999999999999E-2"/>
    <n v="0.10713600000000001"/>
    <s v="gpt-4"/>
    <s v="whatsapp"/>
    <s v=""/>
  </r>
  <r>
    <s v="89894ed6-5777-4e79-872e-122c00bcaa20"/>
    <x v="1"/>
    <s v="Charme Total BH"/>
    <s v="beauty"/>
    <s v="Pedro Oliveira"/>
    <s v="pedro.oliveira2@email.com"/>
    <n v="551190000002"/>
    <n v="90000"/>
    <n v="9"/>
    <s v=""/>
    <s v=""/>
    <s v=""/>
    <n v="48.642361111109494"/>
    <x v="1"/>
    <n v="45824.357638888891"/>
    <d v="2025-06-16T08:47:47"/>
    <n v="6"/>
    <n v="3"/>
    <n v="3"/>
    <s v="Oi! Quero agendar corte de cabelo"/>
    <s v="Agendado com sucesso!"/>
    <x v="1"/>
    <s v="confirmation"/>
    <n v="9200"/>
    <n v="0.92"/>
    <n v="247"/>
    <n v="303"/>
    <n v="0.169074"/>
    <n v="30"/>
    <n v="1.6740000000000001E-2"/>
    <n v="0.18581400000000001"/>
    <s v="gpt-4"/>
    <s v="whatsapp"/>
    <s v=""/>
  </r>
  <r>
    <s v="35a66b66-60dd-4883-9821-35dd7b9a7c1a"/>
    <x v="0"/>
    <s v="Studio Glamour Rio"/>
    <s v="beauty"/>
    <s v="Maria Santos"/>
    <s v="maria.santos1@email.com"/>
    <n v="551190000001"/>
    <n v="50000"/>
    <n v="5"/>
    <s v=""/>
    <s v=""/>
    <s v=""/>
    <n v="48.625694444446708"/>
    <x v="1"/>
    <n v="45824.374305555553"/>
    <d v="2025-06-16T09:02:58"/>
    <n v="3"/>
    <n v="2"/>
    <n v="1"/>
    <s v="Quanto custa limpeza de pele?"/>
    <s v="Obrigada pela informação"/>
    <x v="2"/>
    <s v="gratitude"/>
    <n v="9250"/>
    <n v="0.92500000000000004"/>
    <n v="134"/>
    <n v="175"/>
    <n v="9.7650000000000015E-2"/>
    <n v="19"/>
    <n v="1.0602E-2"/>
    <n v="0.10825200000000001"/>
    <s v="gpt-4"/>
    <s v="whatsapp"/>
    <s v=""/>
  </r>
  <r>
    <s v="3781b7c4-94ea-499e-971b-37df16957d2d"/>
    <x v="1"/>
    <s v="Charme Total BH"/>
    <s v="beauty"/>
    <s v="Ana Souza"/>
    <s v="ana.souza3@email.com"/>
    <n v="551190000003"/>
    <n v="60000"/>
    <n v="6"/>
    <s v=""/>
    <s v=""/>
    <s v=""/>
    <n v="48.587500000001455"/>
    <x v="1"/>
    <n v="45824.412499999999"/>
    <d v="2025-06-16T10:00:05"/>
    <n v="4"/>
    <n v="2"/>
    <n v="2"/>
    <s v="Preciso cancelar meu agendamento"/>
    <s v="Cancelado com sucesso!"/>
    <x v="0"/>
    <s v="confirmation"/>
    <n v="9400"/>
    <n v="0.94"/>
    <n v="133"/>
    <n v="194"/>
    <n v="0.108252"/>
    <n v="18"/>
    <n v="1.0043999999999999E-2"/>
    <n v="0.118296"/>
    <s v="gpt-4"/>
    <s v="whatsapp"/>
    <s v=""/>
  </r>
  <r>
    <s v="052aa6ed-8fe0-49da-b642-43301b0be889"/>
    <x v="4"/>
    <s v="Centro Terapêutico Equilíbrio"/>
    <s v="healthcare"/>
    <s v="Pedro Oliveira"/>
    <s v="pedro.oliveira2@email.com"/>
    <n v="551190000002"/>
    <n v="90000"/>
    <n v="9"/>
    <s v=""/>
    <s v=""/>
    <s v=""/>
    <n v="48.579861111109494"/>
    <x v="1"/>
    <n v="45824.420138888891"/>
    <d v="2025-06-16T10:13:55"/>
    <n v="6"/>
    <n v="3"/>
    <n v="3"/>
    <s v="Preciso agendar consulta"/>
    <s v="Agendado! Terça às 10h"/>
    <x v="1"/>
    <s v="confirmation"/>
    <n v="9167"/>
    <n v="0.91669999999999996"/>
    <n v="243"/>
    <n v="443"/>
    <n v="0.247194"/>
    <n v="21"/>
    <n v="1.1717999999999999E-2"/>
    <n v="0.25891199999999998"/>
    <s v="gpt-4"/>
    <s v="whatsapp"/>
    <s v=""/>
  </r>
  <r>
    <s v="f93b8c68-e1af-46af-85a8-3f66cd952bd6"/>
    <x v="2"/>
    <s v="Clínica Mente Sã"/>
    <s v="healthcare"/>
    <s v="Pedro Oliveira"/>
    <s v="pedro.oliveira2@email.com"/>
    <n v="551190000002"/>
    <n v="90000"/>
    <n v="9"/>
    <s v=""/>
    <s v=""/>
    <s v=""/>
    <n v="48.414583333331393"/>
    <x v="1"/>
    <n v="45824.585416666669"/>
    <d v="2025-06-16T14:11:08"/>
    <n v="6"/>
    <n v="3"/>
    <n v="3"/>
    <s v="Preciso agendar consulta"/>
    <s v="Agendado! Terça às 10h"/>
    <x v="1"/>
    <s v="confirmation"/>
    <n v="9167"/>
    <n v="0.91669999999999996"/>
    <n v="231"/>
    <n v="203"/>
    <n v="0.113274"/>
    <n v="35"/>
    <n v="1.9530000000000002E-2"/>
    <n v="0.13280400000000001"/>
    <s v="gpt-4"/>
    <s v="whatsapp"/>
    <s v=""/>
  </r>
  <r>
    <s v="1413147c-a290-48cc-bf59-7c436c950ba3"/>
    <x v="1"/>
    <s v="Charme Total BH"/>
    <s v="beauty"/>
    <s v="Maria Santos"/>
    <s v="maria.santos1@email.com"/>
    <n v="551190000001"/>
    <n v="90000"/>
    <n v="9"/>
    <s v=""/>
    <s v=""/>
    <s v=""/>
    <n v="48.347222222218988"/>
    <x v="1"/>
    <n v="45824.652777777781"/>
    <d v="2025-06-16T15:51:06"/>
    <n v="6"/>
    <n v="3"/>
    <n v="3"/>
    <s v="Oi! Quero agendar corte de cabelo"/>
    <s v="Agendado com sucesso!"/>
    <x v="1"/>
    <s v="confirmation"/>
    <n v="9200"/>
    <n v="0.92"/>
    <n v="247"/>
    <n v="370"/>
    <n v="0.20646"/>
    <n v="30"/>
    <n v="1.6740000000000001E-2"/>
    <n v="0.22320000000000001"/>
    <s v="gpt-4"/>
    <s v="whatsapp"/>
    <s v=""/>
  </r>
  <r>
    <s v="12a63bbe-ec7d-483f-a2d8-83d51afa139f"/>
    <x v="1"/>
    <s v="Charme Total BH"/>
    <s v="beauty"/>
    <s v="Ana Souza"/>
    <s v="ana.souza3@email.com"/>
    <n v="551190000003"/>
    <n v="90000"/>
    <n v="9"/>
    <s v=""/>
    <s v=""/>
    <s v=""/>
    <n v="48.327083333329938"/>
    <x v="1"/>
    <n v="45824.67291666667"/>
    <d v="2025-06-16T16:20:49"/>
    <n v="6"/>
    <n v="3"/>
    <n v="3"/>
    <s v="Oi! Quero agendar corte de cabelo"/>
    <s v="Agendado com sucesso!"/>
    <x v="1"/>
    <s v="confirmation"/>
    <n v="9200"/>
    <n v="0.92"/>
    <n v="289"/>
    <n v="345"/>
    <n v="0.19251000000000001"/>
    <n v="38"/>
    <n v="2.1204000000000001E-2"/>
    <n v="0.21371400000000002"/>
    <s v="gpt-4"/>
    <s v="whatsapp"/>
    <s v=""/>
  </r>
  <r>
    <s v="60ed1958-d77b-447d-a57f-cd56da0d1523"/>
    <x v="3"/>
    <s v="Bella Vista Spa &amp; Salon"/>
    <s v="beauty"/>
    <s v="Pedro Oliveira"/>
    <s v="pedro.oliveira2@email.com"/>
    <n v="551190000002"/>
    <n v="60000"/>
    <n v="6"/>
    <s v=""/>
    <s v=""/>
    <s v=""/>
    <n v="48.290277777778101"/>
    <x v="1"/>
    <n v="45824.709722222222"/>
    <d v="2025-06-16T17:10:18"/>
    <n v="4"/>
    <n v="2"/>
    <n v="2"/>
    <s v="Preciso cancelar meu agendamento"/>
    <s v="Cancelado com sucesso!"/>
    <x v="0"/>
    <s v="confirmation"/>
    <n v="9400"/>
    <n v="0.94"/>
    <n v="105"/>
    <n v="142"/>
    <n v="7.9236000000000001E-2"/>
    <n v="18"/>
    <n v="1.0043999999999999E-2"/>
    <n v="8.9279999999999998E-2"/>
    <s v="gpt-4"/>
    <s v="whatsapp"/>
    <s v=""/>
  </r>
  <r>
    <s v="56f7b7d3-3249-4e3b-9c36-0aba12384953"/>
    <x v="4"/>
    <s v="Centro Terapêutico Equilíbrio"/>
    <s v="healthcare"/>
    <s v="Maria Santos"/>
    <s v="maria.santos1@email.com"/>
    <n v="551190000001"/>
    <n v="50000"/>
    <n v="5"/>
    <s v=""/>
    <s v=""/>
    <s v=""/>
    <n v="48.196527777778101"/>
    <x v="1"/>
    <n v="45824.803472222222"/>
    <d v="2025-06-16T19:19:49"/>
    <n v="3"/>
    <n v="2"/>
    <n v="1"/>
    <s v="Vocês atendem convênio?"/>
    <s v="Sim, atendemos vários planos"/>
    <x v="3"/>
    <s v="gratitude"/>
    <n v="8800"/>
    <n v="0.88"/>
    <n v="155"/>
    <n v="220"/>
    <n v="0.12275999999999999"/>
    <n v="18"/>
    <n v="1.0043999999999999E-2"/>
    <n v="0.13280400000000001"/>
    <s v="gpt-4"/>
    <s v="whatsapp"/>
    <s v=""/>
  </r>
  <r>
    <s v="c965b1de-6395-410a-84fc-bf279307740d"/>
    <x v="3"/>
    <s v="Bella Vista Spa &amp; Salon"/>
    <s v="beauty"/>
    <s v="Ana Souza"/>
    <s v="ana.souza3@email.com"/>
    <n v="551190000003"/>
    <n v="60000"/>
    <n v="6"/>
    <s v=""/>
    <s v=""/>
    <s v=""/>
    <n v="47.638888888890506"/>
    <x v="1"/>
    <n v="45825.361111111109"/>
    <d v="2025-06-17T08:45:19"/>
    <n v="4"/>
    <n v="2"/>
    <n v="2"/>
    <s v="Preciso cancelar meu agendamento"/>
    <s v="Cancelado com sucesso!"/>
    <x v="0"/>
    <s v="confirmation"/>
    <n v="9400"/>
    <n v="0.94"/>
    <n v="150"/>
    <n v="115"/>
    <n v="6.4170000000000005E-2"/>
    <n v="30"/>
    <n v="1.6740000000000001E-2"/>
    <n v="8.091000000000001E-2"/>
    <s v="gpt-4"/>
    <s v="whatsapp"/>
    <s v=""/>
  </r>
  <r>
    <s v="1b4196f1-df49-412b-ad7f-791e0a80386c"/>
    <x v="3"/>
    <s v="Bella Vista Spa &amp; Salon"/>
    <s v="beauty"/>
    <s v="Carlos Rodrigues"/>
    <s v="carlos.rodrigues4@email.com"/>
    <n v="551190000004"/>
    <n v="50000"/>
    <n v="5"/>
    <s v=""/>
    <s v=""/>
    <s v=""/>
    <n v="47.552777777775191"/>
    <x v="1"/>
    <n v="45825.447222222225"/>
    <d v="2025-06-17T10:46:36"/>
    <n v="3"/>
    <n v="2"/>
    <n v="1"/>
    <s v="Quanto custa limpeza de pele?"/>
    <s v="Obrigada pela informação"/>
    <x v="2"/>
    <s v="gratitude"/>
    <n v="9250"/>
    <n v="0.92500000000000004"/>
    <n v="123"/>
    <n v="70"/>
    <n v="3.9060000000000004E-2"/>
    <n v="22"/>
    <n v="1.2276E-2"/>
    <n v="5.1336000000000007E-2"/>
    <s v="gpt-4"/>
    <s v="whatsapp"/>
    <s v=""/>
  </r>
  <r>
    <s v="e501eab0-5c6e-4669-b031-2b7203fc19d8"/>
    <x v="3"/>
    <s v="Bella Vista Spa &amp; Salon"/>
    <s v="beauty"/>
    <s v="Ana Souza"/>
    <s v="ana.souza3@email.com"/>
    <n v="551190000003"/>
    <n v="50000"/>
    <n v="5"/>
    <s v=""/>
    <s v=""/>
    <s v=""/>
    <n v="47.519444444442343"/>
    <x v="1"/>
    <n v="45825.480555555558"/>
    <d v="2025-06-17T11:35:12"/>
    <n v="3"/>
    <n v="2"/>
    <n v="1"/>
    <s v="Quanto custa limpeza de pele?"/>
    <s v="Obrigada pela informação"/>
    <x v="2"/>
    <s v="gratitude"/>
    <n v="9250"/>
    <n v="0.92500000000000004"/>
    <n v="80"/>
    <n v="244"/>
    <n v="0.13615200000000002"/>
    <n v="18"/>
    <n v="1.0043999999999999E-2"/>
    <n v="0.14619600000000002"/>
    <s v="gpt-4"/>
    <s v="whatsapp"/>
    <s v=""/>
  </r>
  <r>
    <s v="eb2b11ea-bade-4ce9-8f43-2e4cc182ebc5"/>
    <x v="3"/>
    <s v="Bella Vista Spa &amp; Salon"/>
    <s v="beauty"/>
    <s v="Pedro Oliveira"/>
    <s v="pedro.oliveira2@email.com"/>
    <n v="551190000002"/>
    <n v="60000"/>
    <n v="6"/>
    <s v=""/>
    <s v=""/>
    <s v=""/>
    <n v="47.514583333329938"/>
    <x v="1"/>
    <n v="45825.48541666667"/>
    <d v="2025-06-17T11:42:56"/>
    <n v="4"/>
    <n v="2"/>
    <n v="2"/>
    <s v="Preciso cancelar meu agendamento"/>
    <s v="Cancelado com sucesso!"/>
    <x v="0"/>
    <s v="confirmation"/>
    <n v="9400"/>
    <n v="0.94"/>
    <n v="169"/>
    <n v="296"/>
    <n v="0.16516800000000001"/>
    <n v="15"/>
    <n v="8.3700000000000007E-3"/>
    <n v="0.173538"/>
    <s v="gpt-4"/>
    <s v="whatsapp"/>
    <s v=""/>
  </r>
  <r>
    <s v="331b8916-6ed1-48d6-ba46-e18851332bf2"/>
    <x v="4"/>
    <s v="Centro Terapêutico Equilíbrio"/>
    <s v="healthcare"/>
    <s v="Maria Santos"/>
    <s v="maria.santos1@email.com"/>
    <n v="551190000001"/>
    <n v="90000"/>
    <n v="9"/>
    <s v=""/>
    <s v=""/>
    <s v=""/>
    <n v="47.502083333332848"/>
    <x v="1"/>
    <n v="45825.497916666667"/>
    <d v="2025-06-17T12:11:01"/>
    <n v="6"/>
    <n v="3"/>
    <n v="3"/>
    <s v="Preciso agendar consulta"/>
    <s v="Agendado! Terça às 10h"/>
    <x v="1"/>
    <s v="date_preference"/>
    <n v="9167"/>
    <n v="0.91669999999999996"/>
    <n v="174"/>
    <n v="354"/>
    <n v="0.19753200000000001"/>
    <n v="26"/>
    <n v="1.4508E-2"/>
    <n v="0.21204000000000001"/>
    <s v="gpt-4"/>
    <s v="whatsapp"/>
    <s v=""/>
  </r>
  <r>
    <s v="628d71c0-0b5b-44c4-bbc0-cfd0cbe2e3fa"/>
    <x v="2"/>
    <s v="Clínica Mente Sã"/>
    <s v="healthcare"/>
    <s v="Pedro Oliveira"/>
    <s v="pedro.oliveira2@email.com"/>
    <n v="551190000002"/>
    <n v="90000"/>
    <n v="9"/>
    <s v=""/>
    <s v=""/>
    <s v=""/>
    <n v="47.301388888889051"/>
    <x v="1"/>
    <n v="45825.698611111111"/>
    <d v="2025-06-17T16:58:00"/>
    <n v="6"/>
    <n v="3"/>
    <n v="3"/>
    <s v="Preciso agendar consulta"/>
    <s v="Agendado! Terça às 10h"/>
    <x v="1"/>
    <s v="confirmation"/>
    <n v="9167"/>
    <n v="0.91669999999999996"/>
    <n v="266"/>
    <n v="378"/>
    <n v="0.210924"/>
    <n v="32"/>
    <n v="1.7856E-2"/>
    <n v="0.22878000000000001"/>
    <s v="gpt-4"/>
    <s v="whatsapp"/>
    <s v=""/>
  </r>
  <r>
    <s v="176657c2-4349-4e8c-af83-0fbe66244f71"/>
    <x v="4"/>
    <s v="Centro Terapêutico Equilíbrio"/>
    <s v="healthcare"/>
    <s v="João Silva"/>
    <s v="joão.silva0@email.com"/>
    <n v="551190000000"/>
    <n v="90000"/>
    <n v="9"/>
    <s v=""/>
    <s v=""/>
    <s v=""/>
    <n v="47.256249999998545"/>
    <x v="1"/>
    <n v="45825.743750000001"/>
    <d v="2025-06-17T17:59:19"/>
    <n v="6"/>
    <n v="3"/>
    <n v="3"/>
    <s v="Preciso agendar consulta"/>
    <s v="Agendado! Terça às 10h"/>
    <x v="1"/>
    <s v="confirmation"/>
    <n v="9167"/>
    <n v="0.91669999999999996"/>
    <n v="246"/>
    <n v="376"/>
    <n v="0.20980800000000002"/>
    <n v="25"/>
    <n v="1.3950000000000001E-2"/>
    <n v="0.22375800000000001"/>
    <s v="gpt-4"/>
    <s v="whatsapp"/>
    <s v=""/>
  </r>
  <r>
    <s v="49f0ce9f-0df4-418a-9218-f732f72be0c0"/>
    <x v="3"/>
    <s v="Bella Vista Spa &amp; Salon"/>
    <s v="beauty"/>
    <s v="Maria Santos"/>
    <s v="maria.santos1@email.com"/>
    <n v="551190000001"/>
    <n v="50000"/>
    <n v="5"/>
    <s v=""/>
    <s v=""/>
    <s v=""/>
    <n v="47.250694444446708"/>
    <x v="1"/>
    <n v="45825.749305555553"/>
    <d v="2025-06-17T18:04:37"/>
    <n v="3"/>
    <n v="2"/>
    <n v="1"/>
    <s v="Quanto custa limpeza de pele?"/>
    <s v="Obrigada pela informação"/>
    <x v="2"/>
    <s v="gratitude"/>
    <n v="9250"/>
    <n v="0.92500000000000004"/>
    <n v="149"/>
    <n v="167"/>
    <n v="9.3186000000000005E-2"/>
    <n v="19"/>
    <n v="1.0602E-2"/>
    <n v="0.10378800000000001"/>
    <s v="gpt-4"/>
    <s v="whatsapp"/>
    <s v=""/>
  </r>
  <r>
    <s v="5dc677b9-ec25-4ca4-ae6e-18d80891fb2b"/>
    <x v="0"/>
    <s v="Studio Glamour Rio"/>
    <s v="beauty"/>
    <s v="João Silva"/>
    <s v="joão.silva0@email.com"/>
    <n v="551190000000"/>
    <n v="60000"/>
    <n v="6"/>
    <s v=""/>
    <s v=""/>
    <s v=""/>
    <n v="47.22013888888614"/>
    <x v="1"/>
    <n v="45825.779861111114"/>
    <d v="2025-06-17T18:51:05"/>
    <n v="4"/>
    <n v="2"/>
    <n v="2"/>
    <s v="Preciso cancelar meu agendamento"/>
    <s v="Cancelado com sucesso!"/>
    <x v="0"/>
    <s v="confirmation"/>
    <n v="9400"/>
    <n v="0.94"/>
    <n v="137"/>
    <n v="179"/>
    <n v="9.9881999999999999E-2"/>
    <n v="27"/>
    <n v="1.5066000000000001E-2"/>
    <n v="0.11494799999999999"/>
    <s v="gpt-4"/>
    <s v="whatsapp"/>
    <s v=""/>
  </r>
  <r>
    <s v="ba7d5a6d-f127-4fd8-8855-7c6c8416134c"/>
    <x v="1"/>
    <s v="Charme Total BH"/>
    <s v="beauty"/>
    <s v="Maria Santos"/>
    <s v="maria.santos1@email.com"/>
    <n v="551190000001"/>
    <n v="50000"/>
    <n v="5"/>
    <s v=""/>
    <s v=""/>
    <s v=""/>
    <n v="47.203472222223354"/>
    <x v="1"/>
    <n v="45825.796527777777"/>
    <d v="2025-06-17T19:09:26"/>
    <n v="3"/>
    <n v="2"/>
    <n v="1"/>
    <s v="Quanto custa limpeza de pele?"/>
    <s v="Nossa limpeza custa R$ 80 e demora 90 minutos"/>
    <x v="2"/>
    <s v="gratitude"/>
    <n v="9250"/>
    <n v="0.92500000000000004"/>
    <n v="148"/>
    <n v="118"/>
    <n v="6.5844E-2"/>
    <n v="14"/>
    <n v="7.8120000000000004E-3"/>
    <n v="7.3655999999999999E-2"/>
    <s v="gpt-4"/>
    <s v="whatsapp"/>
    <s v=""/>
  </r>
  <r>
    <s v="b01bb35c-e618-488a-ba81-cfdd46eb1c58"/>
    <x v="3"/>
    <s v="Bella Vista Spa &amp; Salon"/>
    <s v="beauty"/>
    <s v="Ana Souza"/>
    <s v="ana.souza3@email.com"/>
    <n v="551190000003"/>
    <n v="60000"/>
    <n v="6"/>
    <s v=""/>
    <s v=""/>
    <s v=""/>
    <n v="47.190277777779556"/>
    <x v="1"/>
    <n v="45825.80972222222"/>
    <d v="2025-06-17T19:32:39"/>
    <n v="4"/>
    <n v="2"/>
    <n v="2"/>
    <s v="Preciso cancelar meu agendamento"/>
    <s v="Cancelado com sucesso!"/>
    <x v="0"/>
    <s v="confirmation"/>
    <n v="9400"/>
    <n v="0.94"/>
    <n v="189"/>
    <n v="236"/>
    <n v="0.131688"/>
    <n v="21"/>
    <n v="1.1717999999999999E-2"/>
    <n v="0.14340600000000001"/>
    <s v="gpt-4"/>
    <s v="whatsapp"/>
    <s v=""/>
  </r>
  <r>
    <s v="09cb6c38-89ca-4697-8565-8444e6a158bb"/>
    <x v="0"/>
    <s v="Studio Glamour Rio"/>
    <s v="beauty"/>
    <s v="João Silva"/>
    <s v="joão.silva0@email.com"/>
    <n v="551190000000"/>
    <n v="90000"/>
    <n v="9"/>
    <s v=""/>
    <s v=""/>
    <s v=""/>
    <n v="46.652777777781012"/>
    <x v="1"/>
    <n v="45826.347222222219"/>
    <d v="2025-06-18T08:28:24"/>
    <n v="6"/>
    <n v="3"/>
    <n v="3"/>
    <s v="Oi! Quero agendar corte de cabelo"/>
    <s v="Perfeito! Quinta às 15h. Confirma?"/>
    <x v="1"/>
    <s v="confirmation"/>
    <n v="9200"/>
    <n v="0.92"/>
    <n v="272"/>
    <n v="326"/>
    <n v="0.18190799999999999"/>
    <n v="29"/>
    <n v="1.6181999999999998E-2"/>
    <n v="0.19808999999999999"/>
    <s v="gpt-4"/>
    <s v="whatsapp"/>
    <s v=""/>
  </r>
  <r>
    <s v="fcb48613-3d16-4cde-9b75-7a055c9e3e34"/>
    <x v="0"/>
    <s v="Studio Glamour Rio"/>
    <s v="beauty"/>
    <s v="Maria Santos"/>
    <s v="maria.santos1@email.com"/>
    <n v="551190000001"/>
    <n v="90000"/>
    <n v="9"/>
    <s v=""/>
    <s v=""/>
    <s v=""/>
    <n v="46.578472222223354"/>
    <x v="1"/>
    <n v="45826.421527777777"/>
    <d v="2025-06-18T10:20:25"/>
    <n v="6"/>
    <n v="3"/>
    <n v="3"/>
    <s v="Oi! Quero agendar corte de cabelo"/>
    <s v="Agendado com sucesso!"/>
    <x v="1"/>
    <s v="confirmation"/>
    <n v="9200"/>
    <n v="0.92"/>
    <n v="278"/>
    <n v="320"/>
    <n v="0.17856"/>
    <n v="37"/>
    <n v="2.0646000000000001E-2"/>
    <n v="0.19920599999999999"/>
    <s v="gpt-4"/>
    <s v="whatsapp"/>
    <s v=""/>
  </r>
  <r>
    <s v="19125a16-c824-4149-9129-14368903be30"/>
    <x v="2"/>
    <s v="Clínica Mente Sã"/>
    <s v="healthcare"/>
    <s v="Maria Santos"/>
    <s v="maria.santos1@email.com"/>
    <n v="551190000001"/>
    <n v="90000"/>
    <n v="9"/>
    <s v=""/>
    <s v=""/>
    <s v=""/>
    <n v="46.380555555559113"/>
    <x v="1"/>
    <n v="45826.619444444441"/>
    <d v="2025-06-18T15:03:52"/>
    <n v="6"/>
    <n v="3"/>
    <n v="3"/>
    <s v="Preciso agendar consulta"/>
    <s v="Perfeito!"/>
    <x v="1"/>
    <s v="confirmation"/>
    <n v="9167"/>
    <n v="0.91669999999999996"/>
    <n v="206"/>
    <n v="286"/>
    <n v="0.15958800000000001"/>
    <n v="33"/>
    <n v="1.8414E-2"/>
    <n v="0.17800199999999999"/>
    <s v="gpt-4"/>
    <s v="whatsapp"/>
    <s v=""/>
  </r>
  <r>
    <s v="278ff43d-e9a7-40f5-a89e-cdb042ed291d"/>
    <x v="1"/>
    <s v="Charme Total BH"/>
    <s v="beauty"/>
    <s v="Carlos Rodrigues"/>
    <s v="carlos.rodrigues4@email.com"/>
    <n v="551190000004"/>
    <n v="90000"/>
    <n v="9"/>
    <s v=""/>
    <s v=""/>
    <s v=""/>
    <n v="46.377777777779556"/>
    <x v="1"/>
    <n v="45826.62222222222"/>
    <d v="2025-06-18T15:08:25"/>
    <n v="6"/>
    <n v="3"/>
    <n v="3"/>
    <s v="Oi! Quero agendar corte de cabelo"/>
    <s v="Agendado com sucesso!"/>
    <x v="1"/>
    <s v="confirmation"/>
    <n v="9200"/>
    <n v="0.92"/>
    <n v="257"/>
    <n v="304"/>
    <n v="0.16963200000000001"/>
    <n v="32"/>
    <n v="1.7856E-2"/>
    <n v="0.18748800000000002"/>
    <s v="gpt-4"/>
    <s v="whatsapp"/>
    <s v=""/>
  </r>
  <r>
    <s v="d717a7b8-1815-41d8-9048-def3ea5c43ee"/>
    <x v="3"/>
    <s v="Bella Vista Spa &amp; Salon"/>
    <s v="beauty"/>
    <s v="João Silva"/>
    <s v="joão.silva0@email.com"/>
    <n v="551190000000"/>
    <n v="60000"/>
    <n v="6"/>
    <s v=""/>
    <s v=""/>
    <s v=""/>
    <n v="46.327777777776646"/>
    <x v="1"/>
    <n v="45826.672222222223"/>
    <d v="2025-06-18T16:16:23"/>
    <n v="4"/>
    <n v="2"/>
    <n v="2"/>
    <s v="Preciso cancelar meu agendamento"/>
    <s v="Cancelado com sucesso!"/>
    <x v="0"/>
    <s v="confirmation"/>
    <n v="9400"/>
    <n v="0.94"/>
    <n v="136"/>
    <n v="277"/>
    <n v="0.15456600000000001"/>
    <n v="11"/>
    <n v="6.1380000000000002E-3"/>
    <n v="0.16070400000000001"/>
    <s v="gpt-4"/>
    <s v="whatsapp"/>
    <s v=""/>
  </r>
  <r>
    <s v="815cd288-935f-4480-850b-2c46b364c9ac"/>
    <x v="4"/>
    <s v="Centro Terapêutico Equilíbrio"/>
    <s v="healthcare"/>
    <s v="Ana Souza"/>
    <s v="ana.souza3@email.com"/>
    <n v="551190000003"/>
    <n v="50000"/>
    <n v="5"/>
    <s v=""/>
    <s v=""/>
    <s v=""/>
    <n v="46.321527777778101"/>
    <x v="1"/>
    <n v="45826.678472222222"/>
    <d v="2025-06-18T16:19:53"/>
    <n v="3"/>
    <n v="2"/>
    <n v="1"/>
    <s v="Vocês atendem convênio?"/>
    <s v="Obrigado"/>
    <x v="3"/>
    <s v="gratitude"/>
    <n v="8800"/>
    <n v="0.88"/>
    <n v="80"/>
    <n v="206"/>
    <n v="0.11494800000000001"/>
    <n v="6"/>
    <n v="3.3479999999999998E-3"/>
    <n v="0.11829600000000001"/>
    <s v="gpt-4"/>
    <s v="whatsapp"/>
    <s v=""/>
  </r>
  <r>
    <s v="9d40cfc6-5330-4663-ba62-84f44a455628"/>
    <x v="4"/>
    <s v="Centro Terapêutico Equilíbrio"/>
    <s v="healthcare"/>
    <s v="Carlos Rodrigues"/>
    <s v="carlos.rodrigues4@email.com"/>
    <n v="551190000004"/>
    <n v="50000"/>
    <n v="5"/>
    <s v=""/>
    <s v=""/>
    <s v=""/>
    <n v="46.261111111110949"/>
    <x v="1"/>
    <n v="45826.738888888889"/>
    <d v="2025-06-18T17:49:52"/>
    <n v="3"/>
    <n v="2"/>
    <n v="1"/>
    <s v="Vocês atendem convênio?"/>
    <s v="Obrigado"/>
    <x v="3"/>
    <s v="gratitude"/>
    <n v="8800"/>
    <n v="0.88"/>
    <n v="134"/>
    <n v="103"/>
    <n v="5.7474000000000004E-2"/>
    <n v="14"/>
    <n v="7.8120000000000004E-3"/>
    <n v="6.5286000000000011E-2"/>
    <s v="gpt-4"/>
    <s v="whatsapp"/>
    <s v=""/>
  </r>
  <r>
    <s v="5502eda7-1cf0-4975-85bd-b28a98bc8577"/>
    <x v="3"/>
    <s v="Bella Vista Spa &amp; Salon"/>
    <s v="beauty"/>
    <s v="Ana Souza"/>
    <s v="ana.souza3@email.com"/>
    <n v="551190000003"/>
    <n v="90000"/>
    <n v="9"/>
    <s v=""/>
    <s v=""/>
    <s v=""/>
    <n v="46.257638888891961"/>
    <x v="1"/>
    <n v="45826.742361111108"/>
    <d v="2025-06-18T17:57:17"/>
    <n v="6"/>
    <n v="3"/>
    <n v="3"/>
    <s v="Oi! Quero agendar corte de cabelo"/>
    <s v="Perfeito! Quinta às 15h. Confirma?"/>
    <x v="1"/>
    <s v="confirmation"/>
    <n v="9200"/>
    <n v="0.92"/>
    <n v="271"/>
    <n v="408"/>
    <n v="0.22766400000000003"/>
    <n v="29"/>
    <n v="1.6181999999999998E-2"/>
    <n v="0.24384600000000003"/>
    <s v="gpt-4"/>
    <s v="whatsapp"/>
    <s v=""/>
  </r>
  <r>
    <s v="14cd79c3-f817-42f6-b906-ed1799a96ebf"/>
    <x v="3"/>
    <s v="Bella Vista Spa &amp; Salon"/>
    <s v="beauty"/>
    <s v="João Silva"/>
    <s v="joão.silva0@email.com"/>
    <n v="551190000000"/>
    <n v="90000"/>
    <n v="9"/>
    <s v=""/>
    <s v=""/>
    <s v=""/>
    <n v="46.24861111111386"/>
    <x v="1"/>
    <n v="45826.751388888886"/>
    <d v="2025-06-18T18:13:48"/>
    <n v="6"/>
    <n v="3"/>
    <n v="3"/>
    <s v="Oi! Quero agendar corte de cabelo"/>
    <s v="Agendado com sucesso!"/>
    <x v="1"/>
    <s v="confirmation"/>
    <n v="9200"/>
    <n v="0.92"/>
    <n v="197"/>
    <n v="240"/>
    <n v="0.13392000000000001"/>
    <n v="36"/>
    <n v="2.0087999999999998E-2"/>
    <n v="0.15400800000000001"/>
    <s v="gpt-4"/>
    <s v="whatsapp"/>
    <s v=""/>
  </r>
  <r>
    <s v="4f77227c-481b-4c37-86da-197c613b1505"/>
    <x v="4"/>
    <s v="Centro Terapêutico Equilíbrio"/>
    <s v="healthcare"/>
    <s v="João Silva"/>
    <s v="joão.silva0@email.com"/>
    <n v="551190000000"/>
    <n v="90000"/>
    <n v="9"/>
    <s v=""/>
    <s v=""/>
    <s v=""/>
    <n v="46.240277777775191"/>
    <x v="1"/>
    <n v="45826.759722222225"/>
    <d v="2025-06-18T18:22:35"/>
    <n v="6"/>
    <n v="3"/>
    <n v="3"/>
    <s v="Preciso agendar consulta"/>
    <s v="Terça às 10h está disponível"/>
    <x v="1"/>
    <s v="confirmation"/>
    <n v="9167"/>
    <n v="0.91669999999999996"/>
    <n v="212"/>
    <n v="265"/>
    <n v="0.14787"/>
    <n v="28"/>
    <n v="1.5624000000000001E-2"/>
    <n v="0.163494"/>
    <s v="gpt-4"/>
    <s v="whatsapp"/>
    <s v=""/>
  </r>
  <r>
    <s v="fde749b6-6efc-48fa-8649-f2c7d934ba37"/>
    <x v="1"/>
    <s v="Charme Total BH"/>
    <s v="beauty"/>
    <s v="Carlos Rodrigues"/>
    <s v="carlos.rodrigues4@email.com"/>
    <n v="551190000004"/>
    <n v="50000"/>
    <n v="5"/>
    <s v=""/>
    <s v=""/>
    <s v=""/>
    <n v="46.222916666665697"/>
    <x v="1"/>
    <n v="45826.777083333334"/>
    <d v="2025-06-18T18:41:07"/>
    <n v="3"/>
    <n v="2"/>
    <n v="1"/>
    <s v="Quanto custa limpeza de pele?"/>
    <s v="Obrigada pela informação"/>
    <x v="2"/>
    <s v="gratitude"/>
    <n v="9250"/>
    <n v="0.92500000000000004"/>
    <n v="153"/>
    <n v="108"/>
    <n v="6.0264000000000005E-2"/>
    <n v="5"/>
    <n v="2.7899999999999999E-3"/>
    <n v="6.3053999999999999E-2"/>
    <s v="gpt-4"/>
    <s v="whatsapp"/>
    <s v=""/>
  </r>
  <r>
    <s v="818f0d12-a23b-4c96-beb2-fcc89cf8a3a8"/>
    <x v="0"/>
    <s v="Studio Glamour Rio"/>
    <s v="beauty"/>
    <s v="Ana Souza"/>
    <s v="ana.souza3@email.com"/>
    <n v="551190000003"/>
    <n v="60000"/>
    <n v="6"/>
    <s v=""/>
    <s v=""/>
    <s v=""/>
    <n v="46.195138888891961"/>
    <x v="1"/>
    <n v="45826.804861111108"/>
    <d v="2025-06-18T19:24:22"/>
    <n v="4"/>
    <n v="2"/>
    <n v="2"/>
    <s v="Preciso cancelar meu agendamento"/>
    <s v="Cancelado com sucesso!"/>
    <x v="0"/>
    <s v="confirmation"/>
    <n v="9400"/>
    <n v="0.94"/>
    <n v="194"/>
    <n v="230"/>
    <n v="0.12834000000000001"/>
    <n v="18"/>
    <n v="1.0043999999999999E-2"/>
    <n v="0.13838400000000001"/>
    <s v="gpt-4"/>
    <s v="whatsapp"/>
    <s v=""/>
  </r>
  <r>
    <s v="0b8e0610-798b-4b68-9e3b-3ee1d3a6ec4f"/>
    <x v="1"/>
    <s v="Charme Total BH"/>
    <s v="beauty"/>
    <s v="Ana Souza"/>
    <s v="ana.souza3@email.com"/>
    <n v="551190000003"/>
    <n v="90000"/>
    <n v="9"/>
    <s v=""/>
    <s v=""/>
    <s v=""/>
    <n v="45.581944444442343"/>
    <x v="1"/>
    <n v="45827.418055555558"/>
    <d v="2025-06-19T10:16:27"/>
    <n v="6"/>
    <n v="3"/>
    <n v="3"/>
    <s v="Oi! Quero agendar corte de cabelo"/>
    <s v="Agendado com sucesso!"/>
    <x v="1"/>
    <s v="confirmation"/>
    <n v="9200"/>
    <n v="0.92"/>
    <n v="243"/>
    <n v="275"/>
    <n v="0.15345"/>
    <n v="30"/>
    <n v="1.6740000000000001E-2"/>
    <n v="0.17019000000000001"/>
    <s v="gpt-4"/>
    <s v="whatsapp"/>
    <s v=""/>
  </r>
  <r>
    <s v="842888c4-6867-4cc4-b3e7-5d4f5b468bd9"/>
    <x v="4"/>
    <s v="Centro Terapêutico Equilíbrio"/>
    <s v="healthcare"/>
    <s v="Carlos Rodrigues"/>
    <s v="carlos.rodrigues4@email.com"/>
    <n v="551190000004"/>
    <n v="50000"/>
    <n v="5"/>
    <s v=""/>
    <s v=""/>
    <s v=""/>
    <n v="45.408333333332848"/>
    <x v="1"/>
    <n v="45827.591666666667"/>
    <d v="2025-06-19T14:16:23"/>
    <n v="3"/>
    <n v="2"/>
    <n v="1"/>
    <s v="Vocês atendem convênio?"/>
    <s v="Obrigado"/>
    <x v="3"/>
    <s v="gratitude"/>
    <n v="8800"/>
    <n v="0.88"/>
    <n v="157"/>
    <n v="148"/>
    <n v="8.2584000000000005E-2"/>
    <n v="14"/>
    <n v="7.8120000000000004E-3"/>
    <n v="9.0396000000000004E-2"/>
    <s v="gpt-4"/>
    <s v="whatsapp"/>
    <s v=""/>
  </r>
  <r>
    <s v="f30a30f6-85ae-41f2-b46a-feb4463a9285"/>
    <x v="0"/>
    <s v="Studio Glamour Rio"/>
    <s v="beauty"/>
    <s v="João Silva"/>
    <s v="joão.silva0@email.com"/>
    <n v="551190000000"/>
    <n v="90000"/>
    <n v="9"/>
    <s v=""/>
    <s v=""/>
    <s v=""/>
    <n v="45.403472222220444"/>
    <x v="1"/>
    <n v="45827.59652777778"/>
    <d v="2025-06-19T14:28:50"/>
    <n v="6"/>
    <n v="3"/>
    <n v="3"/>
    <s v="Oi! Quero agendar corte de cabelo"/>
    <s v="Agendado com sucesso!"/>
    <x v="1"/>
    <s v="confirmation"/>
    <n v="9200"/>
    <n v="0.92"/>
    <n v="232"/>
    <n v="263"/>
    <n v="0.146754"/>
    <n v="34"/>
    <n v="1.8971999999999999E-2"/>
    <n v="0.16572599999999998"/>
    <s v="gpt-4"/>
    <s v="whatsapp"/>
    <s v=""/>
  </r>
  <r>
    <s v="8094b993-a9e4-402d-ae25-b43fc067d00c"/>
    <x v="3"/>
    <s v="Bella Vista Spa &amp; Salon"/>
    <s v="beauty"/>
    <s v="Ana Souza"/>
    <s v="ana.souza3@email.com"/>
    <n v="551190000003"/>
    <n v="60000"/>
    <n v="6"/>
    <s v=""/>
    <s v=""/>
    <s v=""/>
    <n v="45.382638888891961"/>
    <x v="1"/>
    <n v="45827.617361111108"/>
    <d v="2025-06-19T14:55:56"/>
    <n v="4"/>
    <n v="2"/>
    <n v="2"/>
    <s v="Preciso cancelar meu agendamento"/>
    <s v="Cancelado com sucesso!"/>
    <x v="0"/>
    <s v="confirmation"/>
    <n v="9400"/>
    <n v="0.94"/>
    <n v="174"/>
    <n v="99"/>
    <n v="5.5242000000000006E-2"/>
    <n v="18"/>
    <n v="1.0043999999999999E-2"/>
    <n v="6.5286000000000011E-2"/>
    <s v="gpt-4"/>
    <s v="whatsapp"/>
    <s v=""/>
  </r>
  <r>
    <s v="835c912f-00d1-4f2c-b514-340a53a84dbd"/>
    <x v="3"/>
    <s v="Bella Vista Spa &amp; Salon"/>
    <s v="beauty"/>
    <s v="Maria Santos"/>
    <s v="maria.santos1@email.com"/>
    <n v="551190000001"/>
    <n v="90000"/>
    <n v="9"/>
    <s v=""/>
    <s v=""/>
    <s v=""/>
    <n v="45.361805555556202"/>
    <x v="1"/>
    <n v="45827.638194444444"/>
    <d v="2025-06-19T15:33:01"/>
    <n v="6"/>
    <n v="3"/>
    <n v="3"/>
    <s v="Oi! Quero agendar corte de cabelo"/>
    <s v="Agendado com sucesso!"/>
    <x v="1"/>
    <s v="confirmation"/>
    <n v="9200"/>
    <n v="0.92"/>
    <n v="241"/>
    <n v="257"/>
    <n v="0.14340600000000001"/>
    <n v="36"/>
    <n v="2.0087999999999998E-2"/>
    <n v="0.163494"/>
    <s v="gpt-4"/>
    <s v="whatsapp"/>
    <s v=""/>
  </r>
  <r>
    <s v="e95e7274-f6c6-4c38-b2f2-158a5e50c69c"/>
    <x v="2"/>
    <s v="Clínica Mente Sã"/>
    <s v="healthcare"/>
    <s v="João Silva"/>
    <s v="joão.silva0@email.com"/>
    <n v="551190000000"/>
    <n v="90000"/>
    <n v="9"/>
    <s v=""/>
    <s v=""/>
    <s v=""/>
    <n v="45.358333333329938"/>
    <x v="1"/>
    <n v="45827.64166666667"/>
    <d v="2025-06-19T15:34:02"/>
    <n v="6"/>
    <n v="3"/>
    <n v="3"/>
    <s v="Preciso agendar consulta"/>
    <s v="Perfeito!"/>
    <x v="1"/>
    <s v="confirmation"/>
    <n v="9167"/>
    <n v="0.91669999999999996"/>
    <n v="253"/>
    <n v="215"/>
    <n v="0.11996999999999999"/>
    <n v="33"/>
    <n v="1.8414E-2"/>
    <n v="0.13838400000000001"/>
    <s v="gpt-4"/>
    <s v="whatsapp"/>
    <s v=""/>
  </r>
  <r>
    <s v="407f306e-254c-4fbe-8eca-aec68d24081c"/>
    <x v="2"/>
    <s v="Clínica Mente Sã"/>
    <s v="healthcare"/>
    <s v="Ana Souza"/>
    <s v="ana.souza3@email.com"/>
    <n v="551190000003"/>
    <n v="90000"/>
    <n v="9"/>
    <s v=""/>
    <s v=""/>
    <s v=""/>
    <n v="45.341666666667152"/>
    <x v="1"/>
    <n v="45827.658333333333"/>
    <d v="2025-06-19T15:59:06"/>
    <n v="6"/>
    <n v="3"/>
    <n v="3"/>
    <s v="Preciso agendar consulta"/>
    <s v="Agendado! Terça às 10h"/>
    <x v="1"/>
    <s v="confirmation"/>
    <n v="9167"/>
    <n v="0.91669999999999996"/>
    <n v="250"/>
    <n v="298"/>
    <n v="0.16628400000000002"/>
    <n v="23"/>
    <n v="1.2834E-2"/>
    <n v="0.17911800000000003"/>
    <s v="gpt-4"/>
    <s v="whatsapp"/>
    <s v=""/>
  </r>
  <r>
    <s v="62318c3c-c4d5-4456-a190-7193af58683d"/>
    <x v="0"/>
    <s v="Studio Glamour Rio"/>
    <s v="beauty"/>
    <s v="Ana Souza"/>
    <s v="ana.souza3@email.com"/>
    <n v="551190000003"/>
    <n v="60000"/>
    <n v="6"/>
    <s v=""/>
    <s v=""/>
    <s v=""/>
    <n v="45.303472222221899"/>
    <x v="1"/>
    <n v="45827.696527777778"/>
    <d v="2025-06-19T16:47:54"/>
    <n v="4"/>
    <n v="2"/>
    <n v="2"/>
    <s v="Preciso cancelar meu agendamento"/>
    <s v="Cancelado com sucesso!"/>
    <x v="0"/>
    <s v="confirmation"/>
    <n v="9400"/>
    <n v="0.94"/>
    <n v="169"/>
    <n v="216"/>
    <n v="0.12052800000000001"/>
    <n v="15"/>
    <n v="8.3700000000000007E-3"/>
    <n v="0.12889800000000001"/>
    <s v="gpt-4"/>
    <s v="whatsapp"/>
    <s v=""/>
  </r>
  <r>
    <s v="e0bbe407-8b2a-47c5-9604-9cfca50065a1"/>
    <x v="4"/>
    <s v="Centro Terapêutico Equilíbrio"/>
    <s v="healthcare"/>
    <s v="Pedro Oliveira"/>
    <s v="pedro.oliveira2@email.com"/>
    <n v="551190000002"/>
    <n v="50000"/>
    <n v="5"/>
    <s v=""/>
    <s v=""/>
    <s v=""/>
    <n v="45.293055555557657"/>
    <x v="1"/>
    <n v="45827.706944444442"/>
    <d v="2025-06-19T17:03:01"/>
    <n v="3"/>
    <n v="2"/>
    <n v="1"/>
    <s v="Vocês atendem convênio?"/>
    <s v="Obrigado"/>
    <x v="3"/>
    <s v="gratitude"/>
    <n v="8800"/>
    <n v="0.88"/>
    <n v="91"/>
    <n v="153"/>
    <n v="8.5373999999999992E-2"/>
    <n v="9"/>
    <n v="5.0219999999999996E-3"/>
    <n v="9.039599999999999E-2"/>
    <s v="gpt-4"/>
    <s v="whatsapp"/>
    <s v=""/>
  </r>
  <r>
    <s v="0ae42688-29a3-4401-bf91-f00cf8ab81eb"/>
    <x v="4"/>
    <s v="Centro Terapêutico Equilíbrio"/>
    <s v="healthcare"/>
    <s v="Carlos Rodrigues"/>
    <s v="carlos.rodrigues4@email.com"/>
    <n v="551190000004"/>
    <n v="90000"/>
    <n v="9"/>
    <s v=""/>
    <s v=""/>
    <s v=""/>
    <n v="45.277777777781012"/>
    <x v="1"/>
    <n v="45827.722222222219"/>
    <d v="2025-06-19T17:33:30"/>
    <n v="6"/>
    <n v="3"/>
    <n v="3"/>
    <s v="Preciso agendar consulta"/>
    <s v="Agendado! Terça às 10h"/>
    <x v="1"/>
    <s v="confirmation"/>
    <n v="9167"/>
    <n v="0.91669999999999996"/>
    <n v="228"/>
    <n v="165"/>
    <n v="9.2069999999999999E-2"/>
    <n v="36"/>
    <n v="2.0087999999999998E-2"/>
    <n v="0.11215799999999999"/>
    <s v="gpt-4"/>
    <s v="whatsapp"/>
    <s v=""/>
  </r>
  <r>
    <s v="853d0931-0431-4a4f-8b3a-b393d23a00b6"/>
    <x v="2"/>
    <s v="Clínica Mente Sã"/>
    <s v="healthcare"/>
    <s v="João Silva"/>
    <s v="joão.silva0@email.com"/>
    <n v="551190000000"/>
    <n v="50000"/>
    <n v="5"/>
    <s v=""/>
    <s v=""/>
    <s v=""/>
    <n v="45.211111111108039"/>
    <x v="1"/>
    <n v="45827.788888888892"/>
    <d v="2025-06-19T18:58:46"/>
    <n v="3"/>
    <n v="2"/>
    <n v="1"/>
    <s v="Vocês atendem convênio?"/>
    <s v="Obrigado"/>
    <x v="3"/>
    <s v="gratitude"/>
    <n v="8800"/>
    <n v="0.88"/>
    <n v="150"/>
    <n v="168"/>
    <n v="9.3743999999999994E-2"/>
    <n v="8"/>
    <n v="4.4640000000000001E-3"/>
    <n v="9.820799999999999E-2"/>
    <s v="gpt-4"/>
    <s v="whatsapp"/>
    <s v=""/>
  </r>
  <r>
    <s v="0819e0a2-97ed-4447-97d7-e3297a27d89a"/>
    <x v="3"/>
    <s v="Bella Vista Spa &amp; Salon"/>
    <s v="beauty"/>
    <s v="Maria Santos"/>
    <s v="maria.santos1@email.com"/>
    <n v="551190000001"/>
    <n v="50000"/>
    <n v="5"/>
    <s v=""/>
    <s v=""/>
    <s v=""/>
    <n v="45.20625000000291"/>
    <x v="1"/>
    <n v="45827.793749999997"/>
    <d v="2025-06-19T19:07:05"/>
    <n v="3"/>
    <n v="2"/>
    <n v="1"/>
    <s v="Quanto custa limpeza de pele?"/>
    <s v="Obrigada pela informação"/>
    <x v="2"/>
    <s v="gratitude"/>
    <n v="9250"/>
    <n v="0.92500000000000004"/>
    <n v="58"/>
    <n v="205"/>
    <n v="0.11439000000000001"/>
    <n v="18"/>
    <n v="1.0043999999999999E-2"/>
    <n v="0.124434"/>
    <s v="gpt-4"/>
    <s v="whatsapp"/>
    <s v=""/>
  </r>
  <r>
    <s v="7e5231d4-c5f6-464e-b11e-98504626f79d"/>
    <x v="1"/>
    <s v="Charme Total BH"/>
    <s v="beauty"/>
    <s v="Carlos Rodrigues"/>
    <s v="carlos.rodrigues4@email.com"/>
    <n v="551190000004"/>
    <n v="60000"/>
    <n v="6"/>
    <s v=""/>
    <s v=""/>
    <s v=""/>
    <n v="44.615277777775191"/>
    <x v="1"/>
    <n v="45828.384722222225"/>
    <d v="2025-06-20T09:22:14"/>
    <n v="4"/>
    <n v="2"/>
    <n v="2"/>
    <s v="Preciso cancelar meu agendamento"/>
    <s v="Cancelado com sucesso!"/>
    <x v="0"/>
    <s v="confirmation"/>
    <n v="9400"/>
    <n v="0.94"/>
    <n v="182"/>
    <n v="269"/>
    <n v="0.15010200000000001"/>
    <n v="28"/>
    <n v="1.5624000000000001E-2"/>
    <n v="0.16572600000000001"/>
    <s v="gpt-4"/>
    <s v="whatsapp"/>
    <s v=""/>
  </r>
  <r>
    <s v="aa38da58-d50a-480e-b0c9-594b1e60acef"/>
    <x v="1"/>
    <s v="Charme Total BH"/>
    <s v="beauty"/>
    <s v="Pedro Oliveira"/>
    <s v="pedro.oliveira2@email.com"/>
    <n v="551190000002"/>
    <n v="90000"/>
    <n v="9"/>
    <s v=""/>
    <s v=""/>
    <s v=""/>
    <n v="44.57499999999709"/>
    <x v="1"/>
    <n v="45828.425000000003"/>
    <d v="2025-06-20T10:26:45"/>
    <n v="6"/>
    <n v="3"/>
    <n v="3"/>
    <s v="Oi! Quero agendar corte de cabelo"/>
    <s v="Agendado com sucesso!"/>
    <x v="1"/>
    <s v="confirmation"/>
    <n v="9200"/>
    <n v="0.92"/>
    <n v="264"/>
    <n v="220"/>
    <n v="0.12275999999999999"/>
    <n v="23"/>
    <n v="1.2834E-2"/>
    <n v="0.13559399999999999"/>
    <s v="gpt-4"/>
    <s v="whatsapp"/>
    <s v=""/>
  </r>
  <r>
    <s v="fcf8a4d3-83bd-4a43-a797-8776bd76a330"/>
    <x v="3"/>
    <s v="Bella Vista Spa &amp; Salon"/>
    <s v="beauty"/>
    <s v="João Silva"/>
    <s v="joão.silva0@email.com"/>
    <n v="551190000000"/>
    <n v="90000"/>
    <n v="9"/>
    <s v=""/>
    <s v=""/>
    <s v=""/>
    <n v="44.526388888887595"/>
    <x v="1"/>
    <n v="45828.473611111112"/>
    <d v="2025-06-20T11:32:18"/>
    <n v="6"/>
    <n v="3"/>
    <n v="3"/>
    <s v="Oi! Quero agendar corte de cabelo"/>
    <s v="Agendado com sucesso!"/>
    <x v="1"/>
    <s v="confirmation"/>
    <n v="9200"/>
    <n v="0.92"/>
    <n v="155"/>
    <n v="363"/>
    <n v="0.20255399999999998"/>
    <n v="30"/>
    <n v="1.6740000000000001E-2"/>
    <n v="0.21929399999999999"/>
    <s v="gpt-4"/>
    <s v="whatsapp"/>
    <s v=""/>
  </r>
  <r>
    <s v="6cae259b-c4df-47cb-beb1-e37cf5a8e374"/>
    <x v="1"/>
    <s v="Charme Total BH"/>
    <s v="beauty"/>
    <s v="Maria Santos"/>
    <s v="maria.santos1@email.com"/>
    <n v="551190000001"/>
    <n v="60000"/>
    <n v="6"/>
    <s v=""/>
    <s v=""/>
    <s v=""/>
    <n v="44.370833333334303"/>
    <x v="1"/>
    <n v="45828.629166666666"/>
    <d v="2025-06-20T15:09:16"/>
    <n v="4"/>
    <n v="2"/>
    <n v="2"/>
    <s v="Preciso cancelar meu agendamento"/>
    <s v="Cancelado com sucesso!"/>
    <x v="0"/>
    <s v="confirmation"/>
    <n v="9400"/>
    <n v="0.94"/>
    <n v="123"/>
    <n v="317"/>
    <n v="0.17688599999999999"/>
    <n v="35"/>
    <n v="1.9530000000000002E-2"/>
    <n v="0.19641599999999998"/>
    <s v="gpt-4"/>
    <s v="whatsapp"/>
    <s v=""/>
  </r>
  <r>
    <s v="18c050d4-9068-4bbe-a0fb-a6dca3db5b65"/>
    <x v="4"/>
    <s v="Centro Terapêutico Equilíbrio"/>
    <s v="healthcare"/>
    <s v="Ana Souza"/>
    <s v="ana.souza3@email.com"/>
    <n v="551190000003"/>
    <n v="50000"/>
    <n v="5"/>
    <s v=""/>
    <s v=""/>
    <s v=""/>
    <n v="44.34513888888614"/>
    <x v="1"/>
    <n v="45828.654861111114"/>
    <d v="2025-06-20T15:47:42"/>
    <n v="3"/>
    <n v="2"/>
    <n v="1"/>
    <s v="Vocês atendem convênio?"/>
    <s v="Obrigado"/>
    <x v="3"/>
    <s v="gratitude"/>
    <n v="8800"/>
    <n v="0.88"/>
    <n v="137"/>
    <n v="227"/>
    <n v="0.126666"/>
    <n v="10"/>
    <n v="5.5799999999999999E-3"/>
    <n v="0.132246"/>
    <s v="gpt-4"/>
    <s v="whatsapp"/>
    <s v=""/>
  </r>
  <r>
    <s v="6cf198c6-29f8-47e7-ae55-a39a15f720b4"/>
    <x v="0"/>
    <s v="Studio Glamour Rio"/>
    <s v="beauty"/>
    <s v="Ana Souza"/>
    <s v="ana.souza3@email.com"/>
    <n v="551190000003"/>
    <n v="60000"/>
    <n v="6"/>
    <s v=""/>
    <s v=""/>
    <s v=""/>
    <n v="44.329166666670062"/>
    <x v="1"/>
    <n v="45828.67083333333"/>
    <d v="2025-06-20T16:11:55"/>
    <n v="4"/>
    <n v="2"/>
    <n v="2"/>
    <s v="Preciso cancelar meu agendamento"/>
    <s v="Cancelado com sucesso!"/>
    <x v="0"/>
    <s v="confirmation"/>
    <n v="9400"/>
    <n v="0.94"/>
    <n v="183"/>
    <n v="186"/>
    <n v="0.10378799999999999"/>
    <n v="17"/>
    <n v="9.4859999999999996E-3"/>
    <n v="0.11327399999999999"/>
    <s v="gpt-4"/>
    <s v="whatsapp"/>
    <s v=""/>
  </r>
  <r>
    <s v="bdbae592-0338-4ad0-aedf-db113190f1d2"/>
    <x v="3"/>
    <s v="Bella Vista Spa &amp; Salon"/>
    <s v="beauty"/>
    <s v="Ana Souza"/>
    <s v="ana.souza3@email.com"/>
    <n v="551190000003"/>
    <n v="60000"/>
    <n v="6"/>
    <s v=""/>
    <s v=""/>
    <s v=""/>
    <n v="44.264583333329938"/>
    <x v="1"/>
    <n v="45828.73541666667"/>
    <d v="2025-06-20T17:47:38"/>
    <n v="4"/>
    <n v="2"/>
    <n v="2"/>
    <s v="Preciso cancelar meu agendamento"/>
    <s v="Cancelado com sucesso!"/>
    <x v="0"/>
    <s v="confirmation"/>
    <n v="9400"/>
    <n v="0.94"/>
    <n v="232"/>
    <n v="223"/>
    <n v="0.124434"/>
    <n v="23"/>
    <n v="1.2834E-2"/>
    <n v="0.137268"/>
    <s v="gpt-4"/>
    <s v="whatsapp"/>
    <s v=""/>
  </r>
  <r>
    <s v="2a76dee6-00fb-4918-a69e-3c7564b77bae"/>
    <x v="2"/>
    <s v="Clínica Mente Sã"/>
    <s v="healthcare"/>
    <s v="Maria Santos"/>
    <s v="maria.santos1@email.com"/>
    <n v="551190000001"/>
    <n v="90000"/>
    <n v="9"/>
    <s v=""/>
    <s v=""/>
    <s v=""/>
    <n v="44.19999999999709"/>
    <x v="1"/>
    <n v="45828.800000000003"/>
    <d v="2025-06-20T19:25:50"/>
    <n v="6"/>
    <n v="3"/>
    <n v="3"/>
    <s v="Preciso agendar consulta"/>
    <s v="Agendado! Terça às 10h"/>
    <x v="1"/>
    <s v="confirmation"/>
    <n v="9167"/>
    <n v="0.91669999999999996"/>
    <n v="183"/>
    <n v="348"/>
    <n v="0.194184"/>
    <n v="34"/>
    <n v="1.8971999999999999E-2"/>
    <n v="0.21315599999999998"/>
    <s v="gpt-4"/>
    <s v="whatsapp"/>
    <s v=""/>
  </r>
  <r>
    <s v="cd576c28-c9db-4ab1-a4f3-fb6e7e0182a1"/>
    <x v="1"/>
    <s v="Charme Total BH"/>
    <s v="beauty"/>
    <s v="Maria Santos"/>
    <s v="maria.santos1@email.com"/>
    <n v="551190000001"/>
    <n v="50000"/>
    <n v="5"/>
    <s v=""/>
    <s v=""/>
    <s v=""/>
    <n v="44.185416666667152"/>
    <x v="1"/>
    <n v="45828.814583333333"/>
    <d v="2025-06-20T19:37:47"/>
    <n v="3"/>
    <n v="2"/>
    <n v="1"/>
    <s v="Quanto custa limpeza de pele?"/>
    <s v="Obrigada pela informação"/>
    <x v="2"/>
    <s v="gratitude"/>
    <n v="9250"/>
    <n v="0.92500000000000004"/>
    <n v="117"/>
    <n v="73"/>
    <n v="4.0733999999999999E-2"/>
    <n v="11"/>
    <n v="6.1380000000000002E-3"/>
    <n v="4.6871999999999997E-2"/>
    <s v="gpt-4"/>
    <s v="whatsapp"/>
    <s v=""/>
  </r>
  <r>
    <s v="137fedc4-ebac-4474-9174-19a709203290"/>
    <x v="3"/>
    <s v="Bella Vista Spa &amp; Salon"/>
    <s v="beauty"/>
    <s v="Pedro Oliveira"/>
    <s v="pedro.oliveira2@email.com"/>
    <n v="551190000002"/>
    <n v="60000"/>
    <n v="6"/>
    <s v=""/>
    <s v=""/>
    <s v=""/>
    <n v="44.175694444442343"/>
    <x v="1"/>
    <n v="45828.824305555558"/>
    <d v="2025-06-20T19:52:09"/>
    <n v="4"/>
    <n v="2"/>
    <n v="2"/>
    <s v="Preciso cancelar meu agendamento"/>
    <s v="Sim, confirmo"/>
    <x v="0"/>
    <s v="confirmation"/>
    <n v="9400"/>
    <n v="0.94"/>
    <n v="219"/>
    <n v="273"/>
    <n v="0.152334"/>
    <n v="14"/>
    <n v="7.8120000000000004E-3"/>
    <n v="0.16014600000000001"/>
    <s v="gpt-4"/>
    <s v="whatsapp"/>
    <s v=""/>
  </r>
  <r>
    <s v="5e24d126-4d0c-4f39-b83d-ae8cf9b0dc12"/>
    <x v="1"/>
    <s v="Charme Total BH"/>
    <s v="beauty"/>
    <s v="Maria Santos"/>
    <s v="maria.santos1@email.com"/>
    <n v="551190000001"/>
    <n v="60000"/>
    <n v="6"/>
    <s v=""/>
    <s v=""/>
    <s v=""/>
    <n v="43.632638888891961"/>
    <x v="1"/>
    <n v="45829.367361111108"/>
    <d v="2025-06-21T08:56:23"/>
    <n v="4"/>
    <n v="2"/>
    <n v="2"/>
    <s v="Preciso cancelar meu agendamento"/>
    <s v="Cancelado com sucesso!"/>
    <x v="0"/>
    <s v="confirmation"/>
    <n v="9400"/>
    <n v="0.94"/>
    <n v="172"/>
    <n v="152"/>
    <n v="8.4816000000000003E-2"/>
    <n v="14"/>
    <n v="7.8120000000000004E-3"/>
    <n v="9.2628000000000002E-2"/>
    <s v="gpt-4"/>
    <s v="whatsapp"/>
    <s v=""/>
  </r>
  <r>
    <s v="da851489-1ef1-44af-ae65-98ea35d226dd"/>
    <x v="1"/>
    <s v="Charme Total BH"/>
    <s v="beauty"/>
    <s v="Carlos Rodrigues"/>
    <s v="carlos.rodrigues4@email.com"/>
    <n v="551190000004"/>
    <n v="90000"/>
    <n v="9"/>
    <s v=""/>
    <s v=""/>
    <s v=""/>
    <n v="43.574305555557657"/>
    <x v="1"/>
    <n v="45829.425694444442"/>
    <d v="2025-06-21T10:23:46"/>
    <n v="6"/>
    <n v="3"/>
    <n v="3"/>
    <s v="Oi! Quero agendar corte de cabelo"/>
    <s v="Agendado com sucesso!"/>
    <x v="1"/>
    <s v="confirmation"/>
    <n v="9200"/>
    <n v="0.92"/>
    <n v="183"/>
    <n v="305"/>
    <n v="0.17019000000000001"/>
    <n v="28"/>
    <n v="1.5624000000000001E-2"/>
    <n v="0.18581400000000001"/>
    <s v="gpt-4"/>
    <s v="whatsapp"/>
    <s v=""/>
  </r>
  <r>
    <s v="7c8e81f6-9fd2-4ff4-9943-0e0756cc7dee"/>
    <x v="1"/>
    <s v="Charme Total BH"/>
    <s v="beauty"/>
    <s v="João Silva"/>
    <s v="joão.silva0@email.com"/>
    <n v="551190000000"/>
    <n v="90000"/>
    <n v="9"/>
    <s v=""/>
    <s v=""/>
    <s v=""/>
    <n v="43.398611111108039"/>
    <x v="1"/>
    <n v="45829.601388888892"/>
    <d v="2025-06-21T14:37:15"/>
    <n v="6"/>
    <n v="3"/>
    <n v="3"/>
    <s v="Oi! Quero agendar corte de cabelo"/>
    <s v="Confirmo!"/>
    <x v="1"/>
    <s v="confirmation"/>
    <n v="9200"/>
    <n v="0.92"/>
    <n v="200"/>
    <n v="268"/>
    <n v="0.14954400000000001"/>
    <n v="34"/>
    <n v="1.8971999999999999E-2"/>
    <n v="0.168516"/>
    <s v="gpt-4"/>
    <s v="whatsapp"/>
    <s v=""/>
  </r>
  <r>
    <s v="e5dc0ade-5fdc-4bef-9287-24e1c4d8fd9d"/>
    <x v="4"/>
    <s v="Centro Terapêutico Equilíbrio"/>
    <s v="healthcare"/>
    <s v="Ana Souza"/>
    <s v="ana.souza3@email.com"/>
    <n v="551190000003"/>
    <n v="90000"/>
    <n v="9"/>
    <s v=""/>
    <s v=""/>
    <s v=""/>
    <n v="43.306250000001455"/>
    <x v="1"/>
    <n v="45829.693749999999"/>
    <d v="2025-06-21T16:53:49"/>
    <n v="6"/>
    <n v="3"/>
    <n v="3"/>
    <s v="Preciso agendar consulta"/>
    <s v="Agendado! Terça às 10h"/>
    <x v="1"/>
    <s v="confirmation"/>
    <n v="9167"/>
    <n v="0.91669999999999996"/>
    <n v="231"/>
    <n v="322"/>
    <n v="0.179676"/>
    <n v="26"/>
    <n v="1.4508E-2"/>
    <n v="0.194184"/>
    <s v="gpt-4"/>
    <s v="whatsapp"/>
    <s v=""/>
  </r>
  <r>
    <s v="1246bb78-1834-4e37-a590-127f9dd94b43"/>
    <x v="0"/>
    <s v="Studio Glamour Rio"/>
    <s v="beauty"/>
    <s v="Ana Souza"/>
    <s v="ana.souza3@email.com"/>
    <n v="551190000003"/>
    <n v="60000"/>
    <n v="6"/>
    <s v=""/>
    <s v=""/>
    <s v=""/>
    <n v="43.290972222224809"/>
    <x v="1"/>
    <n v="45829.709027777775"/>
    <d v="2025-06-21T17:06:52"/>
    <n v="4"/>
    <n v="2"/>
    <n v="2"/>
    <s v="Preciso cancelar meu agendamento"/>
    <s v="Cancelado com sucesso!"/>
    <x v="0"/>
    <s v="confirmation"/>
    <n v="9400"/>
    <n v="0.94"/>
    <n v="127"/>
    <n v="194"/>
    <n v="0.108252"/>
    <n v="18"/>
    <n v="1.0043999999999999E-2"/>
    <n v="0.118296"/>
    <s v="gpt-4"/>
    <s v="whatsapp"/>
    <s v=""/>
  </r>
  <r>
    <s v="ae04a4d4-c3be-4261-8b13-2cfe2888df0e"/>
    <x v="2"/>
    <s v="Clínica Mente Sã"/>
    <s v="healthcare"/>
    <s v="Pedro Oliveira"/>
    <s v="pedro.oliveira2@email.com"/>
    <n v="551190000002"/>
    <n v="50000"/>
    <n v="5"/>
    <s v=""/>
    <s v=""/>
    <s v=""/>
    <n v="43.28125"/>
    <x v="1"/>
    <n v="45829.71875"/>
    <d v="2025-06-21T17:18:20"/>
    <n v="3"/>
    <n v="2"/>
    <n v="1"/>
    <s v="Vocês atendem convênio?"/>
    <s v="Obrigado"/>
    <x v="3"/>
    <s v="gratitude"/>
    <n v="8800"/>
    <n v="0.88"/>
    <n v="120"/>
    <n v="150"/>
    <n v="8.3699999999999997E-2"/>
    <n v="11"/>
    <n v="6.1380000000000002E-3"/>
    <n v="8.9838000000000001E-2"/>
    <s v="gpt-4"/>
    <s v="whatsapp"/>
    <s v=""/>
  </r>
  <r>
    <s v="db83f429-cbc0-4a53-83ab-197933ba70f8"/>
    <x v="4"/>
    <s v="Centro Terapêutico Equilíbrio"/>
    <s v="healthcare"/>
    <s v="Maria Santos"/>
    <s v="maria.santos1@email.com"/>
    <n v="551190000001"/>
    <n v="90000"/>
    <n v="9"/>
    <s v=""/>
    <s v=""/>
    <s v=""/>
    <n v="43.264583333329938"/>
    <x v="1"/>
    <n v="45829.73541666667"/>
    <d v="2025-06-21T17:48:04"/>
    <n v="6"/>
    <n v="3"/>
    <n v="3"/>
    <s v="Preciso agendar consulta"/>
    <s v="Perfeito!"/>
    <x v="1"/>
    <s v="confirmation"/>
    <n v="9167"/>
    <n v="0.91669999999999996"/>
    <n v="252"/>
    <n v="317"/>
    <n v="0.17688599999999999"/>
    <n v="10"/>
    <n v="5.5799999999999999E-3"/>
    <n v="0.18246599999999999"/>
    <s v="gpt-4"/>
    <s v="whatsapp"/>
    <s v=""/>
  </r>
  <r>
    <s v="6fc49332-d494-42c5-86b3-40918e133b49"/>
    <x v="3"/>
    <s v="Bella Vista Spa &amp; Salon"/>
    <s v="beauty"/>
    <s v="Maria Santos"/>
    <s v="maria.santos1@email.com"/>
    <n v="551190000001"/>
    <n v="60000"/>
    <n v="6"/>
    <s v=""/>
    <s v=""/>
    <s v=""/>
    <n v="43.20625000000291"/>
    <x v="1"/>
    <n v="45829.793749999997"/>
    <d v="2025-06-21T19:09:56"/>
    <n v="4"/>
    <n v="2"/>
    <n v="2"/>
    <s v="Preciso cancelar meu agendamento"/>
    <s v="Cancelado com sucesso!"/>
    <x v="0"/>
    <s v="confirmation"/>
    <n v="9400"/>
    <n v="0.94"/>
    <n v="176"/>
    <n v="297"/>
    <n v="0.16572600000000001"/>
    <n v="17"/>
    <n v="9.4859999999999996E-3"/>
    <n v="0.17521200000000001"/>
    <s v="gpt-4"/>
    <s v="whatsapp"/>
    <s v=""/>
  </r>
  <r>
    <s v="d88c1342-4f85-4901-b818-881b8ceb6465"/>
    <x v="3"/>
    <s v="Bella Vista Spa &amp; Salon"/>
    <s v="beauty"/>
    <s v="Carlos Rodrigues"/>
    <s v="carlos.rodrigues4@email.com"/>
    <n v="551190000004"/>
    <n v="50000"/>
    <n v="5"/>
    <s v=""/>
    <s v=""/>
    <s v=""/>
    <n v="43.171527777776646"/>
    <x v="1"/>
    <n v="45829.828472222223"/>
    <d v="2025-06-21T19:57:50"/>
    <n v="3"/>
    <n v="2"/>
    <n v="1"/>
    <s v="Quanto custa limpeza de pele?"/>
    <s v="Obrigada pela informação"/>
    <x v="2"/>
    <s v="gratitude"/>
    <n v="9250"/>
    <n v="0.92500000000000004"/>
    <n v="132"/>
    <n v="160"/>
    <n v="8.9279999999999998E-2"/>
    <n v="15"/>
    <n v="8.3700000000000007E-3"/>
    <n v="9.7650000000000001E-2"/>
    <s v="gpt-4"/>
    <s v="whatsapp"/>
    <s v=""/>
  </r>
  <r>
    <s v="88db11b6-4a9c-44cc-ab90-8c1636d06216"/>
    <x v="4"/>
    <s v="Centro Terapêutico Equilíbrio"/>
    <s v="healthcare"/>
    <s v="Pedro Oliveira"/>
    <s v="pedro.oliveira2@email.com"/>
    <n v="551190000002"/>
    <n v="50000"/>
    <n v="5"/>
    <s v=""/>
    <s v=""/>
    <s v=""/>
    <n v="42.548611111109494"/>
    <x v="1"/>
    <n v="45830.451388888891"/>
    <d v="2025-06-22T10:55:14"/>
    <n v="3"/>
    <n v="2"/>
    <n v="1"/>
    <s v="Vocês atendem convênio?"/>
    <s v="Obrigado"/>
    <x v="3"/>
    <s v="gratitude"/>
    <n v="8800"/>
    <n v="0.88"/>
    <n v="101"/>
    <n v="178"/>
    <n v="9.9323999999999996E-2"/>
    <n v="22"/>
    <n v="1.2276E-2"/>
    <n v="0.11159999999999999"/>
    <s v="gpt-4"/>
    <s v="whatsapp"/>
    <s v=""/>
  </r>
  <r>
    <s v="94d2341a-e95f-4ce7-a4a5-00d8a5440314"/>
    <x v="1"/>
    <s v="Charme Total BH"/>
    <s v="beauty"/>
    <s v="João Silva"/>
    <s v="joão.silva0@email.com"/>
    <n v="551190000000"/>
    <n v="60000"/>
    <n v="6"/>
    <s v=""/>
    <s v=""/>
    <s v=""/>
    <n v="42.518055555556202"/>
    <x v="1"/>
    <n v="45830.481944444444"/>
    <d v="2025-06-22T11:41:17"/>
    <n v="4"/>
    <n v="2"/>
    <n v="2"/>
    <s v="Preciso cancelar meu agendamento"/>
    <s v="Cancelado com sucesso!"/>
    <x v="0"/>
    <s v="confirmation"/>
    <n v="9400"/>
    <n v="0.94"/>
    <n v="151"/>
    <n v="124"/>
    <n v="6.9192000000000004E-2"/>
    <n v="17"/>
    <n v="9.4859999999999996E-3"/>
    <n v="7.8677999999999998E-2"/>
    <s v="gpt-4"/>
    <s v="whatsapp"/>
    <s v=""/>
  </r>
  <r>
    <s v="6fd36398-9fe0-4eef-96ff-2c8ddd7a4872"/>
    <x v="1"/>
    <s v="Charme Total BH"/>
    <s v="beauty"/>
    <s v="Maria Santos"/>
    <s v="maria.santos1@email.com"/>
    <n v="551190000001"/>
    <n v="50000"/>
    <n v="5"/>
    <s v=""/>
    <s v=""/>
    <s v=""/>
    <n v="42.517361111109494"/>
    <x v="1"/>
    <n v="45830.482638888891"/>
    <d v="2025-06-22T11:40:54"/>
    <n v="3"/>
    <n v="2"/>
    <n v="1"/>
    <s v="Quanto custa limpeza de pele?"/>
    <s v="Obrigada pela informação"/>
    <x v="2"/>
    <s v="gratitude"/>
    <n v="9250"/>
    <n v="0.92500000000000004"/>
    <n v="170"/>
    <n v="130"/>
    <n v="7.2539999999999993E-2"/>
    <n v="16"/>
    <n v="8.9280000000000002E-3"/>
    <n v="8.1467999999999999E-2"/>
    <s v="gpt-4"/>
    <s v="whatsapp"/>
    <s v=""/>
  </r>
  <r>
    <s v="56e1f7a7-3b4d-4109-8f41-00bc7ec28e3d"/>
    <x v="4"/>
    <s v="Centro Terapêutico Equilíbrio"/>
    <s v="healthcare"/>
    <s v="Carlos Rodrigues"/>
    <s v="carlos.rodrigues4@email.com"/>
    <n v="551190000004"/>
    <n v="50000"/>
    <n v="5"/>
    <s v=""/>
    <s v=""/>
    <s v=""/>
    <n v="42.511111111110949"/>
    <x v="1"/>
    <n v="45830.488888888889"/>
    <d v="2025-06-22T11:46:59"/>
    <n v="3"/>
    <n v="2"/>
    <n v="1"/>
    <s v="Vocês atendem convênio?"/>
    <s v="Obrigado"/>
    <x v="3"/>
    <s v="gratitude"/>
    <n v="8800"/>
    <n v="0.88"/>
    <n v="95"/>
    <n v="113"/>
    <n v="6.3053999999999999E-2"/>
    <n v="9"/>
    <n v="5.0219999999999996E-3"/>
    <n v="6.8075999999999998E-2"/>
    <s v="gpt-4"/>
    <s v="whatsapp"/>
    <s v=""/>
  </r>
  <r>
    <s v="1126d1ba-e1f8-478f-b05b-86728c9ce023"/>
    <x v="2"/>
    <s v="Clínica Mente Sã"/>
    <s v="healthcare"/>
    <s v="João Silva"/>
    <s v="joão.silva0@email.com"/>
    <n v="551190000000"/>
    <n v="90000"/>
    <n v="9"/>
    <s v=""/>
    <s v=""/>
    <s v=""/>
    <n v="42.309027777781012"/>
    <x v="1"/>
    <n v="45830.690972222219"/>
    <d v="2025-06-22T16:46:42"/>
    <n v="6"/>
    <n v="3"/>
    <n v="3"/>
    <s v="Preciso agendar consulta"/>
    <s v="Perfeito!"/>
    <x v="1"/>
    <s v="confirmation"/>
    <n v="9167"/>
    <n v="0.91669999999999996"/>
    <n v="197"/>
    <n v="309"/>
    <n v="0.17242199999999999"/>
    <n v="31"/>
    <n v="1.7298000000000001E-2"/>
    <n v="0.18972"/>
    <s v="gpt-4"/>
    <s v="whatsapp"/>
    <s v=""/>
  </r>
  <r>
    <s v="c9547ac7-4f91-470f-9a7e-0aba2b1ffd86"/>
    <x v="2"/>
    <s v="Clínica Mente Sã"/>
    <s v="healthcare"/>
    <s v="Maria Santos"/>
    <s v="maria.santos1@email.com"/>
    <n v="551190000001"/>
    <n v="90000"/>
    <n v="9"/>
    <s v=""/>
    <s v=""/>
    <s v=""/>
    <n v="42.220833333332848"/>
    <x v="1"/>
    <n v="45830.779166666667"/>
    <d v="2025-06-22T18:51:41"/>
    <n v="6"/>
    <n v="3"/>
    <n v="3"/>
    <s v="Preciso agendar consulta"/>
    <s v="Perfeito!"/>
    <x v="1"/>
    <s v="confirmation"/>
    <n v="9167"/>
    <n v="0.91669999999999996"/>
    <n v="164"/>
    <n v="257"/>
    <n v="0.14340600000000001"/>
    <n v="35"/>
    <n v="1.9530000000000002E-2"/>
    <n v="0.162936"/>
    <s v="gpt-4"/>
    <s v="whatsapp"/>
    <s v=""/>
  </r>
  <r>
    <s v="ad2d3a0d-fcea-4c09-9b9f-eb912e8180c3"/>
    <x v="3"/>
    <s v="Bella Vista Spa &amp; Salon"/>
    <s v="beauty"/>
    <s v="Carlos Rodrigues"/>
    <s v="carlos.rodrigues4@email.com"/>
    <n v="551190000004"/>
    <n v="60000"/>
    <n v="6"/>
    <s v=""/>
    <s v=""/>
    <s v=""/>
    <n v="42.214583333334303"/>
    <x v="1"/>
    <n v="45830.785416666666"/>
    <d v="2025-06-22T18:59:30"/>
    <n v="4"/>
    <n v="2"/>
    <n v="2"/>
    <s v="Preciso cancelar meu agendamento"/>
    <s v="Cancelado com sucesso!"/>
    <x v="0"/>
    <s v="confirmation"/>
    <n v="9400"/>
    <n v="0.94"/>
    <n v="230"/>
    <n v="162"/>
    <n v="9.039599999999999E-2"/>
    <n v="12"/>
    <n v="6.6959999999999997E-3"/>
    <n v="9.7091999999999984E-2"/>
    <s v="gpt-4"/>
    <s v="whatsapp"/>
    <s v=""/>
  </r>
  <r>
    <s v="d5ad879e-ee85-4886-b50f-d69e0827a016"/>
    <x v="4"/>
    <s v="Centro Terapêutico Equilíbrio"/>
    <s v="healthcare"/>
    <s v="Pedro Oliveira"/>
    <s v="pedro.oliveira2@email.com"/>
    <n v="551190000002"/>
    <n v="90000"/>
    <n v="9"/>
    <s v=""/>
    <s v=""/>
    <s v=""/>
    <n v="42.213194444440887"/>
    <x v="1"/>
    <n v="45830.786805555559"/>
    <d v="2025-06-22T19:06:33"/>
    <n v="6"/>
    <n v="3"/>
    <n v="3"/>
    <s v="Preciso agendar consulta"/>
    <s v="Agendado! Terça às 10h"/>
    <x v="1"/>
    <s v="confirmation"/>
    <n v="9167"/>
    <n v="0.91669999999999996"/>
    <n v="268"/>
    <n v="338"/>
    <n v="0.18860399999999999"/>
    <n v="24"/>
    <n v="1.3391999999999999E-2"/>
    <n v="0.20199599999999998"/>
    <s v="gpt-4"/>
    <s v="whatsapp"/>
    <s v=""/>
  </r>
  <r>
    <s v="7c7d5318-930e-4026-89a6-6517d274fef0"/>
    <x v="3"/>
    <s v="Bella Vista Spa &amp; Salon"/>
    <s v="beauty"/>
    <s v="Pedro Oliveira"/>
    <s v="pedro.oliveira2@email.com"/>
    <n v="551190000002"/>
    <n v="60000"/>
    <n v="6"/>
    <s v=""/>
    <s v=""/>
    <s v=""/>
    <n v="42.207638888889051"/>
    <x v="1"/>
    <n v="45830.792361111111"/>
    <d v="2025-06-22T19:05:12"/>
    <n v="4"/>
    <n v="2"/>
    <n v="2"/>
    <s v="Preciso cancelar meu agendamento"/>
    <s v="Sim, confirmo"/>
    <x v="0"/>
    <s v="confirmation"/>
    <n v="9400"/>
    <n v="0.94"/>
    <n v="230"/>
    <n v="182"/>
    <n v="0.10155600000000001"/>
    <n v="22"/>
    <n v="1.2276E-2"/>
    <n v="0.113832"/>
    <s v="gpt-4"/>
    <s v="whatsapp"/>
    <s v=""/>
  </r>
  <r>
    <s v="14ab4f0d-1266-44d5-9fa2-e8db419cafaf"/>
    <x v="4"/>
    <s v="Centro Terapêutico Equilíbrio"/>
    <s v="healthcare"/>
    <s v="Ana Souza"/>
    <s v="ana.souza3@email.com"/>
    <n v="551190000003"/>
    <n v="90000"/>
    <n v="9"/>
    <s v=""/>
    <s v=""/>
    <s v=""/>
    <n v="42.198611111110949"/>
    <x v="1"/>
    <n v="45830.801388888889"/>
    <d v="2025-06-22T19:21:56"/>
    <n v="6"/>
    <n v="3"/>
    <n v="3"/>
    <s v="Preciso agendar consulta"/>
    <s v="Terça às 10h está disponível"/>
    <x v="1"/>
    <s v="confirmation"/>
    <n v="9167"/>
    <n v="0.91669999999999996"/>
    <n v="232"/>
    <n v="369"/>
    <n v="0.205902"/>
    <n v="38"/>
    <n v="2.1204000000000001E-2"/>
    <n v="0.227106"/>
    <s v="gpt-4"/>
    <s v="whatsapp"/>
    <s v=""/>
  </r>
  <r>
    <s v="0fecf76c-f7fa-456c-8527-a93803940627"/>
    <x v="4"/>
    <s v="Centro Terapêutico Equilíbrio"/>
    <s v="healthcare"/>
    <s v="Maria Santos"/>
    <s v="maria.santos1@email.com"/>
    <n v="551190000001"/>
    <n v="90000"/>
    <n v="9"/>
    <s v=""/>
    <s v=""/>
    <s v=""/>
    <n v="41.661111111112405"/>
    <x v="1"/>
    <n v="45831.338888888888"/>
    <d v="2025-06-23T08:15:07"/>
    <n v="6"/>
    <n v="3"/>
    <n v="3"/>
    <s v="Preciso agendar consulta"/>
    <s v="Terça às 10h está disponível"/>
    <x v="1"/>
    <s v="date_preference"/>
    <n v="9167"/>
    <n v="0.91669999999999996"/>
    <n v="166"/>
    <n v="254"/>
    <n v="0.141732"/>
    <n v="15"/>
    <n v="8.3700000000000007E-3"/>
    <n v="0.15010199999999999"/>
    <s v="gpt-4"/>
    <s v="whatsapp"/>
    <s v=""/>
  </r>
  <r>
    <s v="ff42f132-c3e3-4c1c-a6ab-3e9fd702c069"/>
    <x v="1"/>
    <s v="Charme Total BH"/>
    <s v="beauty"/>
    <s v="João Silva"/>
    <s v="joão.silva0@email.com"/>
    <n v="551190000000"/>
    <n v="60000"/>
    <n v="6"/>
    <s v=""/>
    <s v=""/>
    <s v=""/>
    <n v="41.629166666665697"/>
    <x v="1"/>
    <n v="45831.370833333334"/>
    <d v="2025-06-23T08:58:26"/>
    <n v="4"/>
    <n v="2"/>
    <n v="2"/>
    <s v="Preciso cancelar meu agendamento"/>
    <s v="Sim, confirmo"/>
    <x v="0"/>
    <s v="confirmation"/>
    <n v="9400"/>
    <n v="0.94"/>
    <n v="170"/>
    <n v="138"/>
    <n v="7.7004000000000003E-2"/>
    <n v="18"/>
    <n v="1.0043999999999999E-2"/>
    <n v="8.7048E-2"/>
    <s v="gpt-4"/>
    <s v="whatsapp"/>
    <s v=""/>
  </r>
  <r>
    <s v="59c826a5-2d48-4959-afb6-0e57f81a85f0"/>
    <x v="3"/>
    <s v="Bella Vista Spa &amp; Salon"/>
    <s v="beauty"/>
    <s v="João Silva"/>
    <s v="joão.silva0@email.com"/>
    <n v="551190000000"/>
    <n v="60000"/>
    <n v="6"/>
    <s v=""/>
    <s v=""/>
    <s v=""/>
    <n v="41.581944444442343"/>
    <x v="1"/>
    <n v="45831.418055555558"/>
    <d v="2025-06-23T10:07:53"/>
    <n v="4"/>
    <n v="2"/>
    <n v="2"/>
    <s v="Preciso cancelar meu agendamento"/>
    <s v="Cancelado com sucesso!"/>
    <x v="0"/>
    <s v="confirmation"/>
    <n v="9400"/>
    <n v="0.94"/>
    <n v="187"/>
    <n v="88"/>
    <n v="4.9104000000000002E-2"/>
    <n v="32"/>
    <n v="1.7856E-2"/>
    <n v="6.6960000000000006E-2"/>
    <s v="gpt-4"/>
    <s v="whatsapp"/>
    <s v=""/>
  </r>
  <r>
    <s v="64457a8b-3595-40dc-b218-5c125e4b0e35"/>
    <x v="0"/>
    <s v="Studio Glamour Rio"/>
    <s v="beauty"/>
    <s v="Pedro Oliveira"/>
    <s v="pedro.oliveira2@email.com"/>
    <n v="551190000002"/>
    <n v="60000"/>
    <n v="6"/>
    <s v=""/>
    <s v=""/>
    <s v=""/>
    <n v="41.509027777778101"/>
    <x v="1"/>
    <n v="45831.490972222222"/>
    <d v="2025-06-23T11:54:14"/>
    <n v="4"/>
    <n v="2"/>
    <n v="2"/>
    <s v="Preciso cancelar meu agendamento"/>
    <s v="Cancelado com sucesso!"/>
    <x v="0"/>
    <s v="confirmation"/>
    <n v="9400"/>
    <n v="0.94"/>
    <n v="169"/>
    <n v="177"/>
    <n v="9.8766000000000007E-2"/>
    <n v="22"/>
    <n v="1.2276E-2"/>
    <n v="0.111042"/>
    <s v="gpt-4"/>
    <s v="whatsapp"/>
    <s v=""/>
  </r>
  <r>
    <s v="5caa1dac-9707-40ac-a317-a51e5008bfec"/>
    <x v="2"/>
    <s v="Clínica Mente Sã"/>
    <s v="healthcare"/>
    <s v="Ana Souza"/>
    <s v="ana.souza3@email.com"/>
    <n v="551190000003"/>
    <n v="50000"/>
    <n v="5"/>
    <s v=""/>
    <s v=""/>
    <s v=""/>
    <n v="41.506944444445253"/>
    <x v="1"/>
    <n v="45831.493055555555"/>
    <d v="2025-06-23T11:54:07"/>
    <n v="3"/>
    <n v="2"/>
    <n v="1"/>
    <s v="Vocês atendem convênio?"/>
    <s v="Obrigado"/>
    <x v="3"/>
    <s v="gratitude"/>
    <n v="8800"/>
    <n v="0.88"/>
    <n v="144"/>
    <n v="186"/>
    <n v="0.10378799999999999"/>
    <n v="10"/>
    <n v="5.5799999999999999E-3"/>
    <n v="0.10936799999999999"/>
    <s v="gpt-4"/>
    <s v="whatsapp"/>
    <s v=""/>
  </r>
  <r>
    <s v="584bb0ca-c962-4bd8-9123-8356c5fa4736"/>
    <x v="1"/>
    <s v="Charme Total BH"/>
    <s v="beauty"/>
    <s v="Pedro Oliveira"/>
    <s v="pedro.oliveira2@email.com"/>
    <n v="551190000002"/>
    <n v="90000"/>
    <n v="9"/>
    <s v=""/>
    <s v=""/>
    <s v=""/>
    <n v="41.338888888887595"/>
    <x v="1"/>
    <n v="45831.661111111112"/>
    <d v="2025-06-23T16:05:36"/>
    <n v="6"/>
    <n v="3"/>
    <n v="3"/>
    <s v="Oi! Quero agendar corte de cabelo"/>
    <s v="Agendado com sucesso!"/>
    <x v="1"/>
    <s v="confirmation"/>
    <n v="9200"/>
    <n v="0.92"/>
    <n v="239"/>
    <n v="247"/>
    <n v="0.137826"/>
    <n v="26"/>
    <n v="1.4508E-2"/>
    <n v="0.152334"/>
    <s v="gpt-4"/>
    <s v="whatsapp"/>
    <s v=""/>
  </r>
  <r>
    <s v="260b9875-c049-4750-b74a-b04f0500a1d1"/>
    <x v="1"/>
    <s v="Charme Total BH"/>
    <s v="beauty"/>
    <s v="João Silva"/>
    <s v="joão.silva0@email.com"/>
    <n v="551190000000"/>
    <n v="50000"/>
    <n v="5"/>
    <s v=""/>
    <s v=""/>
    <s v=""/>
    <n v="41.292361111110949"/>
    <x v="1"/>
    <n v="45831.707638888889"/>
    <d v="2025-06-23T17:03:05"/>
    <n v="3"/>
    <n v="2"/>
    <n v="1"/>
    <s v="Quanto custa limpeza de pele?"/>
    <s v="Obrigada pela informação"/>
    <x v="2"/>
    <s v="gratitude"/>
    <n v="9250"/>
    <n v="0.92500000000000004"/>
    <n v="114"/>
    <n v="138"/>
    <n v="7.7004000000000003E-2"/>
    <n v="22"/>
    <n v="1.2276E-2"/>
    <n v="8.9279999999999998E-2"/>
    <s v="gpt-4"/>
    <s v="whatsapp"/>
    <s v=""/>
  </r>
  <r>
    <s v="6bf6d302-8e28-4795-8b98-445f04e9a4ea"/>
    <x v="1"/>
    <s v="Charme Total BH"/>
    <s v="beauty"/>
    <s v="João Silva"/>
    <s v="joão.silva0@email.com"/>
    <n v="551190000000"/>
    <n v="90000"/>
    <n v="9"/>
    <s v=""/>
    <s v=""/>
    <s v=""/>
    <n v="41.27986111111386"/>
    <x v="1"/>
    <n v="45831.720138888886"/>
    <d v="2025-06-23T17:28:40"/>
    <n v="6"/>
    <n v="3"/>
    <n v="3"/>
    <s v="Oi! Quero agendar corte de cabelo"/>
    <s v="Confirmo!"/>
    <x v="1"/>
    <s v="confirmation"/>
    <n v="9200"/>
    <n v="0.92"/>
    <n v="267"/>
    <n v="275"/>
    <n v="0.15345"/>
    <n v="22"/>
    <n v="1.2276E-2"/>
    <n v="0.16572600000000001"/>
    <s v="gpt-4"/>
    <s v="whatsapp"/>
    <s v=""/>
  </r>
  <r>
    <s v="0dfd9e20-5f91-451c-8f36-b59cf090816d"/>
    <x v="1"/>
    <s v="Charme Total BH"/>
    <s v="beauty"/>
    <s v="Pedro Oliveira"/>
    <s v="pedro.oliveira2@email.com"/>
    <n v="551190000002"/>
    <n v="90000"/>
    <n v="9"/>
    <s v=""/>
    <s v=""/>
    <s v=""/>
    <n v="41.261111111110949"/>
    <x v="1"/>
    <n v="45831.738888888889"/>
    <d v="2025-06-23T17:53:38"/>
    <n v="6"/>
    <n v="3"/>
    <n v="3"/>
    <s v="Oi! Quero agendar corte de cabelo"/>
    <s v="Agendado com sucesso!"/>
    <x v="1"/>
    <s v="confirmation"/>
    <n v="9200"/>
    <n v="0.92"/>
    <n v="252"/>
    <n v="284"/>
    <n v="0.158472"/>
    <n v="28"/>
    <n v="1.5624000000000001E-2"/>
    <n v="0.174096"/>
    <s v="gpt-4"/>
    <s v="whatsapp"/>
    <s v=""/>
  </r>
  <r>
    <s v="fa81a63a-f520-4b90-b2a9-2e91ab23754b"/>
    <x v="4"/>
    <s v="Centro Terapêutico Equilíbrio"/>
    <s v="healthcare"/>
    <s v="Carlos Rodrigues"/>
    <s v="carlos.rodrigues4@email.com"/>
    <n v="551190000004"/>
    <n v="50000"/>
    <n v="5"/>
    <s v=""/>
    <s v=""/>
    <s v=""/>
    <n v="41.212500000001455"/>
    <x v="1"/>
    <n v="45831.787499999999"/>
    <d v="2025-06-23T18:58:23"/>
    <n v="3"/>
    <n v="2"/>
    <n v="1"/>
    <s v="Vocês atendem convênio?"/>
    <s v="Obrigado"/>
    <x v="3"/>
    <s v="gratitude"/>
    <n v="8800"/>
    <n v="0.88"/>
    <n v="154"/>
    <n v="219"/>
    <n v="0.12220199999999999"/>
    <n v="17"/>
    <n v="9.4859999999999996E-3"/>
    <n v="0.131688"/>
    <s v="gpt-4"/>
    <s v="whatsapp"/>
    <s v=""/>
  </r>
  <r>
    <s v="2b789d23-9d6c-40bc-a884-d073bc76a36e"/>
    <x v="3"/>
    <s v="Bella Vista Spa &amp; Salon"/>
    <s v="beauty"/>
    <s v="Carlos Rodrigues"/>
    <s v="carlos.rodrigues4@email.com"/>
    <n v="551190000004"/>
    <n v="60000"/>
    <n v="6"/>
    <s v=""/>
    <s v=""/>
    <s v=""/>
    <n v="41.193055555559113"/>
    <x v="1"/>
    <n v="45831.806944444441"/>
    <d v="2025-06-23T19:27:15"/>
    <n v="4"/>
    <n v="2"/>
    <n v="2"/>
    <s v="Preciso cancelar meu agendamento"/>
    <s v="Cancelado com sucesso!"/>
    <x v="0"/>
    <s v="confirmation"/>
    <n v="9400"/>
    <n v="0.94"/>
    <n v="164"/>
    <n v="216"/>
    <n v="0.12052800000000001"/>
    <n v="12"/>
    <n v="6.6959999999999997E-3"/>
    <n v="0.127224"/>
    <s v="gpt-4"/>
    <s v="whatsapp"/>
    <s v=""/>
  </r>
  <r>
    <s v="6fcbb83a-4587-412a-92ef-e02af8337d4e"/>
    <x v="1"/>
    <s v="Charme Total BH"/>
    <s v="beauty"/>
    <s v="João Silva"/>
    <s v="joão.silva0@email.com"/>
    <n v="551190000000"/>
    <n v="90000"/>
    <n v="9"/>
    <s v=""/>
    <s v=""/>
    <s v=""/>
    <n v="40.608333333329938"/>
    <x v="1"/>
    <n v="45832.39166666667"/>
    <d v="2025-06-24T09:35:19"/>
    <n v="6"/>
    <n v="3"/>
    <n v="3"/>
    <s v="Oi! Quero agendar corte de cabelo"/>
    <s v="Confirmo!"/>
    <x v="1"/>
    <s v="confirmation"/>
    <n v="9200"/>
    <n v="0.92"/>
    <n v="235"/>
    <n v="310"/>
    <n v="0.17297999999999999"/>
    <n v="18"/>
    <n v="1.0043999999999999E-2"/>
    <n v="0.18302399999999999"/>
    <s v="gpt-4"/>
    <s v="whatsapp"/>
    <s v=""/>
  </r>
  <r>
    <s v="e79846be-a30a-4232-aa06-756865296ec6"/>
    <x v="0"/>
    <s v="Studio Glamour Rio"/>
    <s v="beauty"/>
    <s v="Carlos Rodrigues"/>
    <s v="carlos.rodrigues4@email.com"/>
    <n v="551190000004"/>
    <n v="90000"/>
    <n v="9"/>
    <s v=""/>
    <s v=""/>
    <s v=""/>
    <n v="40.591666666667152"/>
    <x v="1"/>
    <n v="45832.408333333333"/>
    <d v="2025-06-24T09:57:03"/>
    <n v="6"/>
    <n v="3"/>
    <n v="3"/>
    <s v="Oi! Quero agendar corte de cabelo"/>
    <s v="Agendado com sucesso!"/>
    <x v="1"/>
    <s v="confirmation"/>
    <n v="9200"/>
    <n v="0.92"/>
    <n v="245"/>
    <n v="314"/>
    <n v="0.17521199999999998"/>
    <n v="29"/>
    <n v="1.6181999999999998E-2"/>
    <n v="0.19139399999999998"/>
    <s v="gpt-4"/>
    <s v="whatsapp"/>
    <s v=""/>
  </r>
  <r>
    <s v="4a720d44-5777-4933-8ef3-2ca0c275030e"/>
    <x v="2"/>
    <s v="Clínica Mente Sã"/>
    <s v="healthcare"/>
    <s v="Maria Santos"/>
    <s v="maria.santos1@email.com"/>
    <n v="551190000001"/>
    <n v="50000"/>
    <n v="5"/>
    <s v=""/>
    <s v=""/>
    <s v=""/>
    <n v="40.554861111108039"/>
    <x v="1"/>
    <n v="45832.445138888892"/>
    <d v="2025-06-24T10:45:23"/>
    <n v="3"/>
    <n v="2"/>
    <n v="1"/>
    <s v="Vocês atendem convênio?"/>
    <s v="Obrigado"/>
    <x v="3"/>
    <s v="gratitude"/>
    <n v="8800"/>
    <n v="0.88"/>
    <n v="100"/>
    <n v="227"/>
    <n v="0.126666"/>
    <n v="26"/>
    <n v="1.4508E-2"/>
    <n v="0.14117399999999999"/>
    <s v="gpt-4"/>
    <s v="whatsapp"/>
    <s v=""/>
  </r>
  <r>
    <s v="58fc9b5e-4300-4457-b03d-e2b6bae11e25"/>
    <x v="4"/>
    <s v="Centro Terapêutico Equilíbrio"/>
    <s v="healthcare"/>
    <s v="Ana Souza"/>
    <s v="ana.souza3@email.com"/>
    <n v="551190000003"/>
    <n v="90000"/>
    <n v="9"/>
    <s v=""/>
    <s v=""/>
    <s v=""/>
    <n v="40.515277777776646"/>
    <x v="1"/>
    <n v="45832.484722222223"/>
    <d v="2025-06-24T11:51:54"/>
    <n v="6"/>
    <n v="3"/>
    <n v="3"/>
    <s v="Preciso agendar consulta"/>
    <s v="Agendado! Terça às 10h"/>
    <x v="1"/>
    <s v="confirmation"/>
    <n v="9167"/>
    <n v="0.91669999999999996"/>
    <n v="264"/>
    <n v="352"/>
    <n v="0.19641600000000001"/>
    <n v="38"/>
    <n v="2.1204000000000001E-2"/>
    <n v="0.21762000000000001"/>
    <s v="gpt-4"/>
    <s v="whatsapp"/>
    <s v=""/>
  </r>
  <r>
    <s v="2b839d31-3a31-454b-b1cd-33a62a7c0352"/>
    <x v="1"/>
    <s v="Charme Total BH"/>
    <s v="beauty"/>
    <s v="Ana Souza"/>
    <s v="ana.souza3@email.com"/>
    <n v="551190000003"/>
    <n v="90000"/>
    <n v="9"/>
    <s v=""/>
    <s v=""/>
    <s v=""/>
    <n v="40.392361111109494"/>
    <x v="1"/>
    <n v="45832.607638888891"/>
    <d v="2025-06-24T14:40:59"/>
    <n v="6"/>
    <n v="3"/>
    <n v="3"/>
    <s v="Oi! Quero agendar corte de cabelo"/>
    <s v="Perfeito! Quinta às 15h. Confirma?"/>
    <x v="1"/>
    <s v="confirmation"/>
    <n v="9200"/>
    <n v="0.92"/>
    <n v="191"/>
    <n v="326"/>
    <n v="0.18190799999999999"/>
    <n v="34"/>
    <n v="1.8971999999999999E-2"/>
    <n v="0.20087999999999998"/>
    <s v="gpt-4"/>
    <s v="whatsapp"/>
    <s v=""/>
  </r>
  <r>
    <s v="982eeab6-9a31-4ed5-b925-d639164251b8"/>
    <x v="0"/>
    <s v="Studio Glamour Rio"/>
    <s v="beauty"/>
    <s v="Pedro Oliveira"/>
    <s v="pedro.oliveira2@email.com"/>
    <n v="551190000002"/>
    <n v="90000"/>
    <n v="9"/>
    <s v=""/>
    <s v=""/>
    <s v=""/>
    <n v="40.354166666664241"/>
    <x v="1"/>
    <n v="45832.645833333336"/>
    <d v="2025-06-24T15:42:40"/>
    <n v="6"/>
    <n v="3"/>
    <n v="3"/>
    <s v="Oi! Quero agendar corte de cabelo"/>
    <s v="Agendado com sucesso!"/>
    <x v="1"/>
    <s v="confirmation"/>
    <n v="9200"/>
    <n v="0.92"/>
    <n v="220"/>
    <n v="278"/>
    <n v="0.15512399999999998"/>
    <n v="27"/>
    <n v="1.5066000000000001E-2"/>
    <n v="0.17018999999999998"/>
    <s v="gpt-4"/>
    <s v="whatsapp"/>
    <s v=""/>
  </r>
  <r>
    <s v="07b6dbda-75e2-4400-9af2-8ce3ba29917b"/>
    <x v="3"/>
    <s v="Bella Vista Spa &amp; Salon"/>
    <s v="beauty"/>
    <s v="João Silva"/>
    <s v="joão.silva0@email.com"/>
    <n v="551190000000"/>
    <n v="50000"/>
    <n v="5"/>
    <s v=""/>
    <s v=""/>
    <s v=""/>
    <n v="40.289583333331393"/>
    <x v="1"/>
    <n v="45832.710416666669"/>
    <d v="2025-06-24T17:06:14"/>
    <n v="3"/>
    <n v="2"/>
    <n v="1"/>
    <s v="Quanto custa limpeza de pele?"/>
    <s v="Obrigada pela informação"/>
    <x v="2"/>
    <s v="gratitude"/>
    <n v="9250"/>
    <n v="0.92500000000000004"/>
    <n v="71"/>
    <n v="126"/>
    <n v="7.0307999999999995E-2"/>
    <n v="13"/>
    <n v="7.254E-3"/>
    <n v="7.7561999999999992E-2"/>
    <s v="gpt-4"/>
    <s v="whatsapp"/>
    <s v=""/>
  </r>
  <r>
    <s v="9501d2c9-2c66-40b1-971d-50a183daaca1"/>
    <x v="1"/>
    <s v="Charme Total BH"/>
    <s v="beauty"/>
    <s v="Ana Souza"/>
    <s v="ana.souza3@email.com"/>
    <n v="551190000003"/>
    <n v="50000"/>
    <n v="5"/>
    <s v=""/>
    <s v=""/>
    <s v=""/>
    <n v="40.208333333335759"/>
    <x v="1"/>
    <n v="45832.791666666664"/>
    <d v="2025-06-24T19:05:19"/>
    <n v="3"/>
    <n v="2"/>
    <n v="1"/>
    <s v="Quanto custa limpeza de pele?"/>
    <s v="Obrigada pela informação"/>
    <x v="2"/>
    <s v="gratitude"/>
    <n v="9250"/>
    <n v="0.92500000000000004"/>
    <n v="72"/>
    <n v="150"/>
    <n v="8.3699999999999997E-2"/>
    <n v="16"/>
    <n v="8.9280000000000002E-3"/>
    <n v="9.2628000000000002E-2"/>
    <s v="gpt-4"/>
    <s v="whatsapp"/>
    <s v=""/>
  </r>
  <r>
    <s v="47480c15-7930-43a9-9905-c39523848671"/>
    <x v="2"/>
    <s v="Clínica Mente Sã"/>
    <s v="healthcare"/>
    <s v="Ana Souza"/>
    <s v="ana.souza3@email.com"/>
    <n v="551190000003"/>
    <n v="90000"/>
    <n v="9"/>
    <s v=""/>
    <s v=""/>
    <s v=""/>
    <n v="40.201388888890506"/>
    <x v="1"/>
    <n v="45832.798611111109"/>
    <d v="2025-06-24T19:24:07"/>
    <n v="6"/>
    <n v="3"/>
    <n v="3"/>
    <s v="Preciso agendar consulta"/>
    <s v="Agendado! Terça às 10h"/>
    <x v="1"/>
    <s v="confirmation"/>
    <n v="9167"/>
    <n v="0.91669999999999996"/>
    <n v="214"/>
    <n v="306"/>
    <n v="0.17074799999999998"/>
    <n v="35"/>
    <n v="1.9530000000000002E-2"/>
    <n v="0.19027799999999997"/>
    <s v="gpt-4"/>
    <s v="whatsapp"/>
    <s v=""/>
  </r>
  <r>
    <s v="a83af683-d1cb-4cb4-b10c-279192affa08"/>
    <x v="3"/>
    <s v="Bella Vista Spa &amp; Salon"/>
    <s v="beauty"/>
    <s v="Maria Santos"/>
    <s v="maria.santos1@email.com"/>
    <n v="551190000001"/>
    <n v="50000"/>
    <n v="5"/>
    <s v=""/>
    <s v=""/>
    <s v=""/>
    <n v="39.611111111109494"/>
    <x v="1"/>
    <n v="45833.388888888891"/>
    <d v="2025-06-25T09:22:55"/>
    <n v="3"/>
    <n v="2"/>
    <n v="1"/>
    <s v="Quanto custa limpeza de pele?"/>
    <s v="Nossa limpeza custa R$ 80 e demora 90 minutos"/>
    <x v="2"/>
    <s v="gratitude"/>
    <n v="9250"/>
    <n v="0.92500000000000004"/>
    <n v="124"/>
    <n v="255"/>
    <n v="0.14229"/>
    <n v="23"/>
    <n v="1.2834E-2"/>
    <n v="0.15512400000000001"/>
    <s v="gpt-4"/>
    <s v="whatsapp"/>
    <s v=""/>
  </r>
  <r>
    <s v="87166327-b1e6-43ac-9805-e9531d38f31e"/>
    <x v="0"/>
    <s v="Studio Glamour Rio"/>
    <s v="beauty"/>
    <s v="Pedro Oliveira"/>
    <s v="pedro.oliveira2@email.com"/>
    <n v="551190000002"/>
    <n v="90000"/>
    <n v="9"/>
    <s v=""/>
    <s v=""/>
    <s v=""/>
    <n v="39.586111111108039"/>
    <x v="1"/>
    <n v="45833.413888888892"/>
    <d v="2025-06-25T10:05:19"/>
    <n v="6"/>
    <n v="3"/>
    <n v="3"/>
    <s v="Oi! Quero agendar corte de cabelo"/>
    <s v="Agendado com sucesso!"/>
    <x v="1"/>
    <s v="confirmation"/>
    <n v="9200"/>
    <n v="0.92"/>
    <n v="223"/>
    <n v="368"/>
    <n v="0.205344"/>
    <n v="34"/>
    <n v="1.8971999999999999E-2"/>
    <n v="0.22431599999999999"/>
    <s v="gpt-4"/>
    <s v="whatsapp"/>
    <s v=""/>
  </r>
  <r>
    <s v="da3f931e-c524-4b29-8aae-d743588d22e4"/>
    <x v="2"/>
    <s v="Clínica Mente Sã"/>
    <s v="healthcare"/>
    <s v="João Silva"/>
    <s v="joão.silva0@email.com"/>
    <n v="551190000000"/>
    <n v="90000"/>
    <n v="9"/>
    <s v=""/>
    <s v=""/>
    <s v=""/>
    <n v="39.515972222223354"/>
    <x v="1"/>
    <n v="45833.484027777777"/>
    <d v="2025-06-25T11:49:00"/>
    <n v="6"/>
    <n v="3"/>
    <n v="3"/>
    <s v="Preciso agendar consulta"/>
    <s v="Agendado! Terça às 10h"/>
    <x v="1"/>
    <s v="confirmation"/>
    <n v="9167"/>
    <n v="0.91669999999999996"/>
    <n v="271"/>
    <n v="368"/>
    <n v="0.205344"/>
    <n v="25"/>
    <n v="1.3950000000000001E-2"/>
    <n v="0.21929399999999999"/>
    <s v="gpt-4"/>
    <s v="whatsapp"/>
    <s v=""/>
  </r>
  <r>
    <s v="a8958133-db05-40bb-bf9f-d7badb3d230f"/>
    <x v="4"/>
    <s v="Centro Terapêutico Equilíbrio"/>
    <s v="healthcare"/>
    <s v="Ana Souza"/>
    <s v="ana.souza3@email.com"/>
    <n v="551190000003"/>
    <n v="50000"/>
    <n v="5"/>
    <s v=""/>
    <s v=""/>
    <s v=""/>
    <n v="39.409722222218988"/>
    <x v="1"/>
    <n v="45833.590277777781"/>
    <d v="2025-06-25T14:12:54"/>
    <n v="3"/>
    <n v="2"/>
    <n v="1"/>
    <s v="Vocês atendem convênio?"/>
    <s v="Obrigado"/>
    <x v="3"/>
    <s v="gratitude"/>
    <n v="8800"/>
    <n v="0.88"/>
    <n v="159"/>
    <n v="153"/>
    <n v="8.5373999999999992E-2"/>
    <n v="15"/>
    <n v="8.3700000000000007E-3"/>
    <n v="9.3743999999999994E-2"/>
    <s v="gpt-4"/>
    <s v="whatsapp"/>
    <s v=""/>
  </r>
  <r>
    <s v="f02a6751-b114-4a93-a532-b4a0b4f7003e"/>
    <x v="4"/>
    <s v="Centro Terapêutico Equilíbrio"/>
    <s v="healthcare"/>
    <s v="Ana Souza"/>
    <s v="ana.souza3@email.com"/>
    <n v="551190000003"/>
    <n v="50000"/>
    <n v="5"/>
    <s v=""/>
    <s v=""/>
    <s v=""/>
    <n v="39.400000000001455"/>
    <x v="1"/>
    <n v="45833.599999999999"/>
    <d v="2025-06-25T14:28:43"/>
    <n v="3"/>
    <n v="2"/>
    <n v="1"/>
    <s v="Vocês atendem convênio?"/>
    <s v="Obrigado"/>
    <x v="3"/>
    <s v="gratitude"/>
    <n v="8800"/>
    <n v="0.88"/>
    <n v="99"/>
    <n v="184"/>
    <n v="0.102672"/>
    <n v="17"/>
    <n v="9.4859999999999996E-3"/>
    <n v="0.11215799999999999"/>
    <s v="gpt-4"/>
    <s v="whatsapp"/>
    <s v=""/>
  </r>
  <r>
    <s v="8de12da5-fe31-447a-bb71-58103d8940c5"/>
    <x v="1"/>
    <s v="Charme Total BH"/>
    <s v="beauty"/>
    <s v="Pedro Oliveira"/>
    <s v="pedro.oliveira2@email.com"/>
    <n v="551190000002"/>
    <n v="90000"/>
    <n v="9"/>
    <s v=""/>
    <s v=""/>
    <s v=""/>
    <n v="39.358333333329938"/>
    <x v="1"/>
    <n v="45833.64166666667"/>
    <d v="2025-06-25T15:38:14"/>
    <n v="6"/>
    <n v="3"/>
    <n v="3"/>
    <s v="Oi! Quero agendar corte de cabelo"/>
    <s v="Agendado com sucesso!"/>
    <x v="1"/>
    <s v="confirmation"/>
    <n v="9200"/>
    <n v="0.92"/>
    <n v="219"/>
    <n v="339"/>
    <n v="0.189162"/>
    <n v="33"/>
    <n v="1.8414E-2"/>
    <n v="0.20757599999999998"/>
    <s v="gpt-4"/>
    <s v="whatsapp"/>
    <s v=""/>
  </r>
  <r>
    <s v="21d26f56-1aae-44fe-b0c1-77810eb472ef"/>
    <x v="3"/>
    <s v="Bella Vista Spa &amp; Salon"/>
    <s v="beauty"/>
    <s v="Carlos Rodrigues"/>
    <s v="carlos.rodrigues4@email.com"/>
    <n v="551190000004"/>
    <n v="90000"/>
    <n v="9"/>
    <s v=""/>
    <s v=""/>
    <s v=""/>
    <n v="39.310416666667152"/>
    <x v="1"/>
    <n v="45833.689583333333"/>
    <d v="2025-06-25T16:44:49"/>
    <n v="6"/>
    <n v="3"/>
    <n v="3"/>
    <s v="Oi! Quero agendar corte de cabelo"/>
    <s v="Confirmo!"/>
    <x v="1"/>
    <s v="confirmation"/>
    <n v="9200"/>
    <n v="0.92"/>
    <n v="304"/>
    <n v="337"/>
    <n v="0.18804600000000002"/>
    <n v="41"/>
    <n v="2.2878000000000003E-2"/>
    <n v="0.21092400000000003"/>
    <s v="gpt-4"/>
    <s v="whatsapp"/>
    <s v=""/>
  </r>
  <r>
    <s v="6455cb22-5423-4a24-a0be-d6b15189fda5"/>
    <x v="4"/>
    <s v="Centro Terapêutico Equilíbrio"/>
    <s v="healthcare"/>
    <s v="Ana Souza"/>
    <s v="ana.souza3@email.com"/>
    <n v="551190000003"/>
    <n v="50000"/>
    <n v="5"/>
    <s v=""/>
    <s v=""/>
    <s v=""/>
    <n v="39.290277777778101"/>
    <x v="1"/>
    <n v="45833.709722222222"/>
    <d v="2025-06-25T17:07:49"/>
    <n v="3"/>
    <n v="2"/>
    <n v="1"/>
    <s v="Vocês atendem convênio?"/>
    <s v="Obrigado"/>
    <x v="3"/>
    <s v="gratitude"/>
    <n v="8800"/>
    <n v="0.88"/>
    <n v="127"/>
    <n v="149"/>
    <n v="8.3142000000000008E-2"/>
    <n v="26"/>
    <n v="1.4508E-2"/>
    <n v="9.7650000000000015E-2"/>
    <s v="gpt-4"/>
    <s v="whatsapp"/>
    <s v=""/>
  </r>
  <r>
    <s v="61751cd0-474e-492e-8246-60fd83a27f31"/>
    <x v="4"/>
    <s v="Centro Terapêutico Equilíbrio"/>
    <s v="healthcare"/>
    <s v="Carlos Rodrigues"/>
    <s v="carlos.rodrigues4@email.com"/>
    <n v="551190000004"/>
    <n v="90000"/>
    <n v="9"/>
    <s v=""/>
    <s v=""/>
    <s v=""/>
    <n v="39.281944444446708"/>
    <x v="1"/>
    <n v="45833.718055555553"/>
    <d v="2025-06-25T17:25:22"/>
    <n v="6"/>
    <n v="3"/>
    <n v="3"/>
    <s v="Preciso agendar consulta"/>
    <s v="Agendado! Terça às 10h"/>
    <x v="1"/>
    <s v="confirmation"/>
    <n v="9167"/>
    <n v="0.91669999999999996"/>
    <n v="260"/>
    <n v="327"/>
    <n v="0.18246599999999999"/>
    <n v="34"/>
    <n v="1.8971999999999999E-2"/>
    <n v="0.20143799999999998"/>
    <s v="gpt-4"/>
    <s v="whatsapp"/>
    <s v=""/>
  </r>
  <r>
    <s v="e777d68a-9c29-4def-a929-a5e7043308c7"/>
    <x v="3"/>
    <s v="Bella Vista Spa &amp; Salon"/>
    <s v="beauty"/>
    <s v="Carlos Rodrigues"/>
    <s v="carlos.rodrigues4@email.com"/>
    <n v="551190000004"/>
    <n v="90000"/>
    <n v="9"/>
    <s v=""/>
    <s v=""/>
    <s v=""/>
    <n v="39.265277777776646"/>
    <x v="1"/>
    <n v="45833.734722222223"/>
    <d v="2025-06-25T17:51:07"/>
    <n v="6"/>
    <n v="3"/>
    <n v="3"/>
    <s v="Oi! Quero agendar corte de cabelo"/>
    <s v="Agendado com sucesso!"/>
    <x v="1"/>
    <s v="confirmation"/>
    <n v="9200"/>
    <n v="0.92"/>
    <n v="252"/>
    <n v="269"/>
    <n v="0.15010200000000001"/>
    <n v="33"/>
    <n v="1.8414E-2"/>
    <n v="0.168516"/>
    <s v="gpt-4"/>
    <s v="whatsapp"/>
    <s v=""/>
  </r>
  <r>
    <s v="a4ee55e1-a005-41a8-b94c-f68a84f90034"/>
    <x v="0"/>
    <s v="Studio Glamour Rio"/>
    <s v="beauty"/>
    <s v="João Silva"/>
    <s v="joão.silva0@email.com"/>
    <n v="551190000000"/>
    <n v="90000"/>
    <n v="9"/>
    <s v=""/>
    <s v=""/>
    <s v=""/>
    <n v="39.25"/>
    <x v="1"/>
    <n v="45833.75"/>
    <d v="2025-06-25T18:11:18"/>
    <n v="6"/>
    <n v="3"/>
    <n v="3"/>
    <s v="Oi! Quero agendar corte de cabelo"/>
    <s v="Agendado com sucesso!"/>
    <x v="1"/>
    <s v="confirmation"/>
    <n v="9200"/>
    <n v="0.92"/>
    <n v="207"/>
    <n v="310"/>
    <n v="0.17297999999999999"/>
    <n v="33"/>
    <n v="1.8414E-2"/>
    <n v="0.19139400000000001"/>
    <s v="gpt-4"/>
    <s v="whatsapp"/>
    <s v=""/>
  </r>
  <r>
    <s v="8873970e-99a4-4049-84be-c869de93a850"/>
    <x v="4"/>
    <s v="Centro Terapêutico Equilíbrio"/>
    <s v="healthcare"/>
    <s v="Carlos Rodrigues"/>
    <s v="carlos.rodrigues4@email.com"/>
    <n v="551190000004"/>
    <n v="50000"/>
    <n v="5"/>
    <s v=""/>
    <s v=""/>
    <s v=""/>
    <n v="39.201388888890506"/>
    <x v="1"/>
    <n v="45833.798611111109"/>
    <d v="2025-06-25T19:13:46"/>
    <n v="3"/>
    <n v="2"/>
    <n v="1"/>
    <s v="Vocês atendem convênio?"/>
    <s v="Obrigado"/>
    <x v="3"/>
    <s v="gratitude"/>
    <n v="8800"/>
    <n v="0.88"/>
    <n v="87"/>
    <n v="103"/>
    <n v="5.7474000000000004E-2"/>
    <n v="11"/>
    <n v="6.1380000000000002E-3"/>
    <n v="6.3612000000000002E-2"/>
    <s v="gpt-4"/>
    <s v="whatsapp"/>
    <s v=""/>
  </r>
  <r>
    <s v="f5a1f0a6-4d4e-47bd-abc3-06772d1b97ce"/>
    <x v="4"/>
    <s v="Centro Terapêutico Equilíbrio"/>
    <s v="healthcare"/>
    <s v="João Silva"/>
    <s v="joão.silva0@email.com"/>
    <n v="551190000000"/>
    <n v="50000"/>
    <n v="5"/>
    <s v=""/>
    <s v=""/>
    <s v=""/>
    <n v="39.197916666664241"/>
    <x v="1"/>
    <n v="45833.802083333336"/>
    <d v="2025-06-25T19:18:00"/>
    <n v="3"/>
    <n v="2"/>
    <n v="1"/>
    <s v="Vocês atendem convênio?"/>
    <s v="Obrigado"/>
    <x v="3"/>
    <s v="gratitude"/>
    <n v="8800"/>
    <n v="0.88"/>
    <n v="155"/>
    <n v="108"/>
    <n v="6.0264000000000005E-2"/>
    <n v="12"/>
    <n v="6.6959999999999997E-3"/>
    <n v="6.6960000000000006E-2"/>
    <s v="gpt-4"/>
    <s v="whatsapp"/>
    <s v=""/>
  </r>
  <r>
    <s v="edd8f6e5-910e-4d57-bcca-8f585a49d49a"/>
    <x v="0"/>
    <s v="Studio Glamour Rio"/>
    <s v="beauty"/>
    <s v="Maria Santos"/>
    <s v="maria.santos1@email.com"/>
    <n v="551190000001"/>
    <n v="90000"/>
    <n v="9"/>
    <s v=""/>
    <s v=""/>
    <s v=""/>
    <n v="38.65486111111386"/>
    <x v="1"/>
    <n v="45834.345138888886"/>
    <d v="2025-06-26T08:28:13"/>
    <n v="6"/>
    <n v="3"/>
    <n v="3"/>
    <s v="Oi! Quero agendar corte de cabelo"/>
    <s v="Confirmo!"/>
    <x v="1"/>
    <s v="confirmation"/>
    <n v="9200"/>
    <n v="0.92"/>
    <n v="233"/>
    <n v="175"/>
    <n v="9.7650000000000015E-2"/>
    <n v="37"/>
    <n v="2.0646000000000001E-2"/>
    <n v="0.11829600000000001"/>
    <s v="gpt-4"/>
    <s v="whatsapp"/>
    <s v=""/>
  </r>
  <r>
    <s v="b03380fc-40fa-4677-8cec-dfff7645be0b"/>
    <x v="4"/>
    <s v="Centro Terapêutico Equilíbrio"/>
    <s v="healthcare"/>
    <s v="João Silva"/>
    <s v="joão.silva0@email.com"/>
    <n v="551190000000"/>
    <n v="50000"/>
    <n v="5"/>
    <s v=""/>
    <s v=""/>
    <s v=""/>
    <n v="38.607638888890506"/>
    <x v="1"/>
    <n v="45834.392361111109"/>
    <d v="2025-06-26T09:29:52"/>
    <n v="3"/>
    <n v="2"/>
    <n v="1"/>
    <s v="Vocês atendem convênio?"/>
    <s v="Obrigado"/>
    <x v="3"/>
    <s v="gratitude"/>
    <n v="8800"/>
    <n v="0.88"/>
    <n v="141"/>
    <n v="149"/>
    <n v="8.3142000000000008E-2"/>
    <n v="10"/>
    <n v="5.5799999999999999E-3"/>
    <n v="8.8722000000000009E-2"/>
    <s v="gpt-4"/>
    <s v="whatsapp"/>
    <s v=""/>
  </r>
  <r>
    <s v="259bdf06-87a4-49d6-a8f8-cccb05e1648c"/>
    <x v="3"/>
    <s v="Bella Vista Spa &amp; Salon"/>
    <s v="beauty"/>
    <s v="Carlos Rodrigues"/>
    <s v="carlos.rodrigues4@email.com"/>
    <n v="551190000004"/>
    <n v="50000"/>
    <n v="5"/>
    <s v=""/>
    <s v=""/>
    <s v=""/>
    <n v="38.508333333331393"/>
    <x v="1"/>
    <n v="45834.491666666669"/>
    <d v="2025-06-26T11:51:45"/>
    <n v="3"/>
    <n v="2"/>
    <n v="1"/>
    <s v="Quanto custa limpeza de pele?"/>
    <s v="Obrigada pela informação"/>
    <x v="2"/>
    <s v="gratitude"/>
    <n v="9250"/>
    <n v="0.92500000000000004"/>
    <n v="144"/>
    <n v="91"/>
    <n v="5.0778000000000004E-2"/>
    <n v="16"/>
    <n v="8.9280000000000002E-3"/>
    <n v="5.9706000000000002E-2"/>
    <s v="gpt-4"/>
    <s v="whatsapp"/>
    <s v=""/>
  </r>
  <r>
    <s v="ba5167aa-2df7-49f8-a083-40b893f92320"/>
    <x v="2"/>
    <s v="Clínica Mente Sã"/>
    <s v="healthcare"/>
    <s v="Maria Santos"/>
    <s v="maria.santos1@email.com"/>
    <n v="551190000001"/>
    <n v="50000"/>
    <n v="5"/>
    <s v=""/>
    <s v=""/>
    <s v=""/>
    <n v="38.506249999998545"/>
    <x v="1"/>
    <n v="45834.493750000001"/>
    <d v="2025-06-26T11:53:12"/>
    <n v="3"/>
    <n v="2"/>
    <n v="1"/>
    <s v="Vocês atendem convênio?"/>
    <s v="Obrigado"/>
    <x v="3"/>
    <s v="gratitude"/>
    <n v="8800"/>
    <n v="0.88"/>
    <n v="132"/>
    <n v="278"/>
    <n v="0.15512399999999998"/>
    <n v="13"/>
    <n v="7.254E-3"/>
    <n v="0.16237799999999999"/>
    <s v="gpt-4"/>
    <s v="whatsapp"/>
    <s v=""/>
  </r>
  <r>
    <s v="5e83d535-ca53-4b9c-b33a-8bd8540ff710"/>
    <x v="1"/>
    <s v="Charme Total BH"/>
    <s v="beauty"/>
    <s v="Pedro Oliveira"/>
    <s v="pedro.oliveira2@email.com"/>
    <n v="551190000002"/>
    <n v="60000"/>
    <n v="6"/>
    <s v=""/>
    <s v=""/>
    <s v=""/>
    <n v="38.40625"/>
    <x v="1"/>
    <n v="45834.59375"/>
    <d v="2025-06-26T14:20:19"/>
    <n v="4"/>
    <n v="2"/>
    <n v="2"/>
    <s v="Preciso cancelar meu agendamento"/>
    <s v="Cancelado com sucesso!"/>
    <x v="0"/>
    <s v="confirmation"/>
    <n v="9400"/>
    <n v="0.94"/>
    <n v="150"/>
    <n v="103"/>
    <n v="5.7474000000000004E-2"/>
    <n v="18"/>
    <n v="1.0043999999999999E-2"/>
    <n v="6.7518000000000009E-2"/>
    <s v="gpt-4"/>
    <s v="whatsapp"/>
    <s v=""/>
  </r>
  <r>
    <s v="4d2000f1-6cdc-4380-b0fc-9202c8ebd2f5"/>
    <x v="4"/>
    <s v="Centro Terapêutico Equilíbrio"/>
    <s v="healthcare"/>
    <s v="Pedro Oliveira"/>
    <s v="pedro.oliveira2@email.com"/>
    <n v="551190000002"/>
    <n v="90000"/>
    <n v="9"/>
    <s v=""/>
    <s v=""/>
    <s v=""/>
    <n v="38.375"/>
    <x v="1"/>
    <n v="45834.625"/>
    <d v="2025-06-26T15:14:24"/>
    <n v="6"/>
    <n v="3"/>
    <n v="3"/>
    <s v="Preciso agendar consulta"/>
    <s v="Agendado! Terça às 10h"/>
    <x v="1"/>
    <s v="confirmation"/>
    <n v="9167"/>
    <n v="0.91669999999999996"/>
    <n v="176"/>
    <n v="344"/>
    <n v="0.19195200000000001"/>
    <n v="7"/>
    <n v="3.9060000000000002E-3"/>
    <n v="0.195858"/>
    <s v="gpt-4"/>
    <s v="whatsapp"/>
    <s v=""/>
  </r>
  <r>
    <s v="db42c54e-39db-4021-a674-60f70e818c34"/>
    <x v="2"/>
    <s v="Clínica Mente Sã"/>
    <s v="healthcare"/>
    <s v="Carlos Rodrigues"/>
    <s v="carlos.rodrigues4@email.com"/>
    <n v="551190000004"/>
    <n v="90000"/>
    <n v="9"/>
    <s v=""/>
    <s v=""/>
    <s v=""/>
    <n v="38.293055555557657"/>
    <x v="1"/>
    <n v="45834.706944444442"/>
    <d v="2025-06-26T17:07:12"/>
    <n v="6"/>
    <n v="3"/>
    <n v="3"/>
    <s v="Preciso agendar consulta"/>
    <s v="Perfeito!"/>
    <x v="1"/>
    <s v="confirmation"/>
    <n v="9167"/>
    <n v="0.91669999999999996"/>
    <n v="204"/>
    <n v="329"/>
    <n v="0.183582"/>
    <n v="39"/>
    <n v="2.1762E-2"/>
    <n v="0.205344"/>
    <s v="gpt-4"/>
    <s v="whatsapp"/>
    <s v=""/>
  </r>
  <r>
    <s v="86d35025-94dd-495b-8efc-b9e94ae3bd9b"/>
    <x v="2"/>
    <s v="Clínica Mente Sã"/>
    <s v="healthcare"/>
    <s v="Ana Souza"/>
    <s v="ana.souza3@email.com"/>
    <n v="551190000003"/>
    <n v="50000"/>
    <n v="5"/>
    <s v=""/>
    <s v=""/>
    <s v=""/>
    <n v="38.283333333332848"/>
    <x v="1"/>
    <n v="45834.716666666667"/>
    <d v="2025-06-26T17:17:38"/>
    <n v="3"/>
    <n v="2"/>
    <n v="1"/>
    <s v="Vocês atendem convênio?"/>
    <s v="Obrigado"/>
    <x v="3"/>
    <s v="gratitude"/>
    <n v="8800"/>
    <n v="0.88"/>
    <n v="142"/>
    <n v="60"/>
    <n v="3.3480000000000003E-2"/>
    <n v="20"/>
    <n v="1.116E-2"/>
    <n v="4.4639999999999999E-2"/>
    <s v="gpt-4"/>
    <s v="whatsapp"/>
    <s v=""/>
  </r>
  <r>
    <s v="3e8ac8b8-c849-4120-b88c-69331239ae04"/>
    <x v="3"/>
    <s v="Bella Vista Spa &amp; Salon"/>
    <s v="beauty"/>
    <s v="Ana Souza"/>
    <s v="ana.souza3@email.com"/>
    <n v="551190000003"/>
    <n v="90000"/>
    <n v="9"/>
    <s v=""/>
    <s v=""/>
    <s v=""/>
    <n v="38.280555555553292"/>
    <x v="1"/>
    <n v="45834.719444444447"/>
    <d v="2025-06-26T17:22:12"/>
    <n v="6"/>
    <n v="3"/>
    <n v="3"/>
    <s v="Oi! Quero agendar corte de cabelo"/>
    <s v="Agendado com sucesso!"/>
    <x v="1"/>
    <s v="confirmation"/>
    <n v="9200"/>
    <n v="0.92"/>
    <n v="247"/>
    <n v="320"/>
    <n v="0.17856"/>
    <n v="23"/>
    <n v="1.2834E-2"/>
    <n v="0.19139400000000001"/>
    <s v="gpt-4"/>
    <s v="whatsapp"/>
    <s v=""/>
  </r>
  <r>
    <s v="ff73839c-6463-41df-9447-ebcdcba5c1d0"/>
    <x v="0"/>
    <s v="Studio Glamour Rio"/>
    <s v="beauty"/>
    <s v="Maria Santos"/>
    <s v="maria.santos1@email.com"/>
    <n v="551190000001"/>
    <n v="90000"/>
    <n v="9"/>
    <s v=""/>
    <s v=""/>
    <s v=""/>
    <n v="38.272222222221899"/>
    <x v="1"/>
    <n v="45834.727777777778"/>
    <d v="2025-06-26T17:39:48"/>
    <n v="6"/>
    <n v="3"/>
    <n v="3"/>
    <s v="Oi! Quero agendar corte de cabelo"/>
    <s v="Agendado com sucesso!"/>
    <x v="1"/>
    <s v="confirmation"/>
    <n v="9200"/>
    <n v="0.92"/>
    <n v="283"/>
    <n v="375"/>
    <n v="0.20924999999999999"/>
    <n v="25"/>
    <n v="1.3950000000000001E-2"/>
    <n v="0.22319999999999998"/>
    <s v="gpt-4"/>
    <s v="whatsapp"/>
    <s v=""/>
  </r>
  <r>
    <s v="adc7102a-f79a-47be-9830-ecc3ec3fc6f3"/>
    <x v="0"/>
    <s v="Studio Glamour Rio"/>
    <s v="beauty"/>
    <s v="Ana Souza"/>
    <s v="ana.souza3@email.com"/>
    <n v="551190000003"/>
    <n v="50000"/>
    <n v="5"/>
    <s v=""/>
    <s v=""/>
    <s v=""/>
    <n v="38.234722222223354"/>
    <x v="1"/>
    <n v="45834.765277777777"/>
    <d v="2025-06-26T18:27:54"/>
    <n v="3"/>
    <n v="2"/>
    <n v="1"/>
    <s v="Quanto custa limpeza de pele?"/>
    <s v="Obrigada pela informação"/>
    <x v="2"/>
    <s v="gratitude"/>
    <n v="9250"/>
    <n v="0.92500000000000004"/>
    <n v="112"/>
    <n v="160"/>
    <n v="8.9279999999999998E-2"/>
    <n v="12"/>
    <n v="6.6959999999999997E-3"/>
    <n v="9.5975999999999992E-2"/>
    <s v="gpt-4"/>
    <s v="whatsapp"/>
    <s v=""/>
  </r>
  <r>
    <s v="df3e0bff-44e2-458c-8766-eb01af97e373"/>
    <x v="2"/>
    <s v="Clínica Mente Sã"/>
    <s v="healthcare"/>
    <s v="Ana Souza"/>
    <s v="ana.souza3@email.com"/>
    <n v="551190000003"/>
    <n v="50000"/>
    <n v="5"/>
    <s v=""/>
    <s v=""/>
    <s v=""/>
    <n v="38.221527777779556"/>
    <x v="1"/>
    <n v="45834.77847222222"/>
    <d v="2025-06-26T18:45:22"/>
    <n v="3"/>
    <n v="2"/>
    <n v="1"/>
    <s v="Vocês atendem convênio?"/>
    <s v="Obrigado"/>
    <x v="3"/>
    <s v="gratitude"/>
    <n v="8800"/>
    <n v="0.88"/>
    <n v="120"/>
    <n v="60"/>
    <n v="3.3480000000000003E-2"/>
    <n v="21"/>
    <n v="1.1717999999999999E-2"/>
    <n v="4.5198000000000002E-2"/>
    <s v="gpt-4"/>
    <s v="whatsapp"/>
    <s v=""/>
  </r>
  <r>
    <s v="61a91fd8-91c8-47a7-921f-802022b37959"/>
    <x v="3"/>
    <s v="Bella Vista Spa &amp; Salon"/>
    <s v="beauty"/>
    <s v="Maria Santos"/>
    <s v="maria.santos1@email.com"/>
    <n v="551190000001"/>
    <n v="60000"/>
    <n v="6"/>
    <s v=""/>
    <s v=""/>
    <s v=""/>
    <n v="37.636111111110949"/>
    <x v="1"/>
    <n v="45835.363888888889"/>
    <d v="2025-06-27T08:49:30"/>
    <n v="4"/>
    <n v="2"/>
    <n v="2"/>
    <s v="Preciso cancelar meu agendamento"/>
    <s v="Cancelado com sucesso!"/>
    <x v="0"/>
    <s v="confirmation"/>
    <n v="9400"/>
    <n v="0.94"/>
    <n v="165"/>
    <n v="208"/>
    <n v="0.116064"/>
    <n v="16"/>
    <n v="8.9280000000000002E-3"/>
    <n v="0.12499200000000001"/>
    <s v="gpt-4"/>
    <s v="whatsapp"/>
    <s v=""/>
  </r>
  <r>
    <s v="22de4fad-e09e-43ba-8dcf-e2dbd61f0171"/>
    <x v="2"/>
    <s v="Clínica Mente Sã"/>
    <s v="healthcare"/>
    <s v="Carlos Rodrigues"/>
    <s v="carlos.rodrigues4@email.com"/>
    <n v="551190000004"/>
    <n v="50000"/>
    <n v="5"/>
    <s v=""/>
    <s v=""/>
    <s v=""/>
    <n v="37.602083333331393"/>
    <x v="1"/>
    <n v="45835.397916666669"/>
    <d v="2025-06-27T09:36:22"/>
    <n v="3"/>
    <n v="2"/>
    <n v="1"/>
    <s v="Vocês atendem convênio?"/>
    <s v="Obrigado"/>
    <x v="3"/>
    <s v="gratitude"/>
    <n v="8800"/>
    <n v="0.88"/>
    <n v="122"/>
    <n v="165"/>
    <n v="9.2069999999999999E-2"/>
    <n v="17"/>
    <n v="9.4859999999999996E-3"/>
    <n v="0.10155599999999999"/>
    <s v="gpt-4"/>
    <s v="whatsapp"/>
    <s v=""/>
  </r>
  <r>
    <s v="1ca2dcce-ca73-442a-a366-4c0d871e51de"/>
    <x v="3"/>
    <s v="Bella Vista Spa &amp; Salon"/>
    <s v="beauty"/>
    <s v="Ana Souza"/>
    <s v="ana.souza3@email.com"/>
    <n v="551190000003"/>
    <n v="50000"/>
    <n v="5"/>
    <s v=""/>
    <s v=""/>
    <s v=""/>
    <n v="37.544444444443798"/>
    <x v="1"/>
    <n v="45835.455555555556"/>
    <d v="2025-06-27T11:01:53"/>
    <n v="3"/>
    <n v="2"/>
    <n v="1"/>
    <s v="Quanto custa limpeza de pele?"/>
    <s v="Obrigada pela informação"/>
    <x v="2"/>
    <s v="gratitude"/>
    <n v="9250"/>
    <n v="0.92500000000000004"/>
    <n v="126"/>
    <n v="181"/>
    <n v="0.100998"/>
    <n v="15"/>
    <n v="8.3700000000000007E-3"/>
    <n v="0.10936800000000001"/>
    <s v="gpt-4"/>
    <s v="whatsapp"/>
    <s v=""/>
  </r>
  <r>
    <s v="ddd19121-3360-4213-8069-69ad8a41d028"/>
    <x v="4"/>
    <s v="Centro Terapêutico Equilíbrio"/>
    <s v="healthcare"/>
    <s v="Maria Santos"/>
    <s v="maria.santos1@email.com"/>
    <n v="551190000001"/>
    <n v="50000"/>
    <n v="5"/>
    <s v=""/>
    <s v=""/>
    <s v=""/>
    <n v="37.514583333329938"/>
    <x v="1"/>
    <n v="45835.48541666667"/>
    <d v="2025-06-27T11:41:59"/>
    <n v="3"/>
    <n v="2"/>
    <n v="1"/>
    <s v="Vocês atendem convênio?"/>
    <s v="Obrigado"/>
    <x v="3"/>
    <s v="gratitude"/>
    <n v="8800"/>
    <n v="0.88"/>
    <n v="148"/>
    <n v="111"/>
    <n v="6.1938000000000007E-2"/>
    <n v="16"/>
    <n v="8.9280000000000002E-3"/>
    <n v="7.0866000000000012E-2"/>
    <s v="gpt-4"/>
    <s v="whatsapp"/>
    <s v=""/>
  </r>
  <r>
    <s v="47ce231f-cbe3-4585-bb6e-e0e1bb190b82"/>
    <x v="3"/>
    <s v="Bella Vista Spa &amp; Salon"/>
    <s v="beauty"/>
    <s v="Ana Souza"/>
    <s v="ana.souza3@email.com"/>
    <n v="551190000003"/>
    <n v="90000"/>
    <n v="9"/>
    <s v=""/>
    <s v=""/>
    <s v=""/>
    <n v="37.511805555557657"/>
    <x v="1"/>
    <n v="45835.488194444442"/>
    <d v="2025-06-27T11:57:25"/>
    <n v="6"/>
    <n v="3"/>
    <n v="3"/>
    <s v="Oi! Quero agendar corte de cabelo"/>
    <s v="Agendado com sucesso!"/>
    <x v="1"/>
    <s v="confirmation"/>
    <n v="9200"/>
    <n v="0.92"/>
    <n v="222"/>
    <n v="278"/>
    <n v="0.15512399999999998"/>
    <n v="38"/>
    <n v="2.1204000000000001E-2"/>
    <n v="0.17632799999999998"/>
    <s v="gpt-4"/>
    <s v="whatsapp"/>
    <s v=""/>
  </r>
  <r>
    <s v="cf4fdd70-8219-4983-881b-d9f543bed669"/>
    <x v="0"/>
    <s v="Studio Glamour Rio"/>
    <s v="beauty"/>
    <s v="Pedro Oliveira"/>
    <s v="pedro.oliveira2@email.com"/>
    <n v="551190000002"/>
    <n v="90000"/>
    <n v="9"/>
    <s v=""/>
    <s v=""/>
    <s v=""/>
    <n v="37.502777777779556"/>
    <x v="1"/>
    <n v="45835.49722222222"/>
    <d v="2025-06-27T12:04:53"/>
    <n v="6"/>
    <n v="3"/>
    <n v="3"/>
    <s v="Oi! Quero agendar corte de cabelo"/>
    <s v="Perfeito! Quinta às 15h. Confirma?"/>
    <x v="1"/>
    <s v="confirmation"/>
    <n v="9200"/>
    <n v="0.92"/>
    <n v="248"/>
    <n v="391"/>
    <n v="0.21817800000000001"/>
    <n v="39"/>
    <n v="2.1762E-2"/>
    <n v="0.23994000000000001"/>
    <s v="gpt-4"/>
    <s v="whatsapp"/>
    <s v=""/>
  </r>
  <r>
    <s v="bd747da4-a98e-444b-9885-38b9677b060c"/>
    <x v="2"/>
    <s v="Clínica Mente Sã"/>
    <s v="healthcare"/>
    <s v="João Silva"/>
    <s v="joão.silva0@email.com"/>
    <n v="551190000000"/>
    <n v="90000"/>
    <n v="9"/>
    <s v=""/>
    <s v=""/>
    <s v=""/>
    <n v="37.379861111112405"/>
    <x v="1"/>
    <n v="45835.620138888888"/>
    <d v="2025-06-27T15:07:56"/>
    <n v="6"/>
    <n v="3"/>
    <n v="3"/>
    <s v="Preciso agendar consulta"/>
    <s v="Agendado! Terça às 10h"/>
    <x v="1"/>
    <s v="confirmation"/>
    <n v="9167"/>
    <n v="0.91669999999999996"/>
    <n v="294"/>
    <n v="369"/>
    <n v="0.205902"/>
    <n v="28"/>
    <n v="1.5624000000000001E-2"/>
    <n v="0.221526"/>
    <s v="gpt-4"/>
    <s v="whatsapp"/>
    <s v=""/>
  </r>
  <r>
    <s v="2ddedcd2-558e-4d3d-a151-7016843377ad"/>
    <x v="1"/>
    <s v="Charme Total BH"/>
    <s v="beauty"/>
    <s v="Ana Souza"/>
    <s v="ana.souza3@email.com"/>
    <n v="551190000003"/>
    <n v="90000"/>
    <n v="9"/>
    <s v=""/>
    <s v=""/>
    <s v=""/>
    <n v="37.341666666667152"/>
    <x v="1"/>
    <n v="45835.658333333333"/>
    <d v="2025-06-27T15:57:33"/>
    <n v="6"/>
    <n v="3"/>
    <n v="3"/>
    <s v="Oi! Quero agendar corte de cabelo"/>
    <s v="Confirmo!"/>
    <x v="1"/>
    <s v="confirmation"/>
    <n v="9200"/>
    <n v="0.92"/>
    <n v="221"/>
    <n v="250"/>
    <n v="0.13950000000000001"/>
    <n v="25"/>
    <n v="1.3950000000000001E-2"/>
    <n v="0.15345"/>
    <s v="gpt-4"/>
    <s v="whatsapp"/>
    <s v=""/>
  </r>
  <r>
    <s v="8032aca8-4d00-404d-b608-231ff8e70480"/>
    <x v="0"/>
    <s v="Studio Glamour Rio"/>
    <s v="beauty"/>
    <s v="João Silva"/>
    <s v="joão.silva0@email.com"/>
    <n v="551190000000"/>
    <n v="90000"/>
    <n v="9"/>
    <s v=""/>
    <s v=""/>
    <s v=""/>
    <n v="37.318749999998545"/>
    <x v="1"/>
    <n v="45835.681250000001"/>
    <d v="2025-06-27T16:32:27"/>
    <n v="6"/>
    <n v="3"/>
    <n v="3"/>
    <s v="Oi! Quero agendar corte de cabelo"/>
    <s v="Agendado com sucesso!"/>
    <x v="1"/>
    <s v="confirmation"/>
    <n v="9200"/>
    <n v="0.92"/>
    <n v="319"/>
    <n v="316"/>
    <n v="0.17632800000000001"/>
    <n v="34"/>
    <n v="1.8971999999999999E-2"/>
    <n v="0.1953"/>
    <s v="gpt-4"/>
    <s v="whatsapp"/>
    <s v=""/>
  </r>
  <r>
    <s v="3b490bc5-31b2-4ca8-99cc-0fb315dbf57b"/>
    <x v="4"/>
    <s v="Centro Terapêutico Equilíbrio"/>
    <s v="healthcare"/>
    <s v="Carlos Rodrigues"/>
    <s v="carlos.rodrigues4@email.com"/>
    <n v="551190000004"/>
    <n v="50000"/>
    <n v="5"/>
    <s v=""/>
    <s v=""/>
    <s v=""/>
    <n v="37.272222222221899"/>
    <x v="1"/>
    <n v="45835.727777777778"/>
    <d v="2025-06-27T17:30:54"/>
    <n v="3"/>
    <n v="2"/>
    <n v="1"/>
    <s v="Vocês atendem convênio?"/>
    <s v="Obrigado"/>
    <x v="3"/>
    <s v="gratitude"/>
    <n v="8800"/>
    <n v="0.88"/>
    <n v="132"/>
    <n v="131"/>
    <n v="7.309800000000001E-2"/>
    <n v="10"/>
    <n v="5.5799999999999999E-3"/>
    <n v="7.8678000000000012E-2"/>
    <s v="gpt-4"/>
    <s v="whatsapp"/>
    <s v=""/>
  </r>
  <r>
    <s v="eb70b2e9-c50c-4f6d-826f-f16fde4793bb"/>
    <x v="3"/>
    <s v="Bella Vista Spa &amp; Salon"/>
    <s v="beauty"/>
    <s v="Ana Souza"/>
    <s v="ana.souza3@email.com"/>
    <n v="551190000003"/>
    <n v="60000"/>
    <n v="6"/>
    <s v=""/>
    <s v=""/>
    <s v=""/>
    <n v="37.270833333335759"/>
    <x v="1"/>
    <n v="45835.729166666664"/>
    <d v="2025-06-27T17:34:18"/>
    <n v="4"/>
    <n v="2"/>
    <n v="2"/>
    <s v="Preciso cancelar meu agendamento"/>
    <s v="Cancelado com sucesso!"/>
    <x v="0"/>
    <s v="confirmation"/>
    <n v="9400"/>
    <n v="0.94"/>
    <n v="115"/>
    <n v="164"/>
    <n v="9.151200000000001E-2"/>
    <n v="25"/>
    <n v="1.3950000000000001E-2"/>
    <n v="0.10546200000000001"/>
    <s v="gpt-4"/>
    <s v="whatsapp"/>
    <s v=""/>
  </r>
  <r>
    <s v="df56b773-9369-41a4-8f43-c19e77048eff"/>
    <x v="0"/>
    <s v="Studio Glamour Rio"/>
    <s v="beauty"/>
    <s v="Ana Souza"/>
    <s v="ana.souza3@email.com"/>
    <n v="551190000003"/>
    <n v="60000"/>
    <n v="6"/>
    <s v=""/>
    <s v=""/>
    <s v=""/>
    <n v="37.250694444446708"/>
    <x v="1"/>
    <n v="45835.749305555553"/>
    <d v="2025-06-27T18:02:48"/>
    <n v="4"/>
    <n v="2"/>
    <n v="2"/>
    <s v="Preciso cancelar meu agendamento"/>
    <s v="Cancelado com sucesso!"/>
    <x v="0"/>
    <s v="confirmation"/>
    <n v="9400"/>
    <n v="0.94"/>
    <n v="181"/>
    <n v="268"/>
    <n v="0.14954400000000001"/>
    <n v="21"/>
    <n v="1.1717999999999999E-2"/>
    <n v="0.16126200000000002"/>
    <s v="gpt-4"/>
    <s v="whatsapp"/>
    <s v=""/>
  </r>
  <r>
    <s v="fbd67c8b-3571-477b-8b93-006812f2a3b5"/>
    <x v="2"/>
    <s v="Clínica Mente Sã"/>
    <s v="healthcare"/>
    <s v="João Silva"/>
    <s v="joão.silva0@email.com"/>
    <n v="551190000000"/>
    <n v="90000"/>
    <n v="9"/>
    <s v=""/>
    <s v=""/>
    <s v=""/>
    <n v="37.176388888889051"/>
    <x v="1"/>
    <n v="45835.823611111111"/>
    <d v="2025-06-27T19:58:34"/>
    <n v="6"/>
    <n v="3"/>
    <n v="3"/>
    <s v="Preciso agendar consulta"/>
    <s v="Agendado! Terça às 10h"/>
    <x v="1"/>
    <s v="confirmation"/>
    <n v="9167"/>
    <n v="0.91669999999999996"/>
    <n v="197"/>
    <n v="275"/>
    <n v="0.15345"/>
    <n v="21"/>
    <n v="1.1717999999999999E-2"/>
    <n v="0.16516800000000001"/>
    <s v="gpt-4"/>
    <s v="whatsapp"/>
    <s v=""/>
  </r>
  <r>
    <s v="4d387e82-ea3c-41fb-8a60-5dd276bd65a7"/>
    <x v="0"/>
    <s v="Studio Glamour Rio"/>
    <s v="beauty"/>
    <s v="Carlos Rodrigues"/>
    <s v="carlos.rodrigues4@email.com"/>
    <n v="551190000004"/>
    <n v="50000"/>
    <n v="5"/>
    <s v=""/>
    <s v=""/>
    <s v=""/>
    <n v="36.627777777779556"/>
    <x v="1"/>
    <n v="45836.37222222222"/>
    <d v="2025-06-28T08:58:33"/>
    <n v="3"/>
    <n v="2"/>
    <n v="1"/>
    <s v="Quanto custa limpeza de pele?"/>
    <s v="Obrigada pela informação"/>
    <x v="2"/>
    <s v="gratitude"/>
    <n v="9250"/>
    <n v="0.92500000000000004"/>
    <n v="119"/>
    <n v="91"/>
    <n v="5.0778000000000004E-2"/>
    <n v="19"/>
    <n v="1.0602E-2"/>
    <n v="6.1380000000000004E-2"/>
    <s v="gpt-4"/>
    <s v="whatsapp"/>
    <s v=""/>
  </r>
  <r>
    <s v="a82db755-158f-4cfc-bfd9-847b484faaec"/>
    <x v="4"/>
    <s v="Centro Terapêutico Equilíbrio"/>
    <s v="healthcare"/>
    <s v="João Silva"/>
    <s v="joão.silva0@email.com"/>
    <n v="551190000000"/>
    <n v="90000"/>
    <n v="9"/>
    <s v=""/>
    <s v=""/>
    <s v=""/>
    <n v="36.60624999999709"/>
    <x v="1"/>
    <n v="45836.393750000003"/>
    <d v="2025-06-28T09:35:22"/>
    <n v="6"/>
    <n v="3"/>
    <n v="3"/>
    <s v="Preciso agendar consulta"/>
    <s v="Agendado! Terça às 10h"/>
    <x v="1"/>
    <s v="confirmation"/>
    <n v="9167"/>
    <n v="0.91669999999999996"/>
    <n v="200"/>
    <n v="229"/>
    <n v="0.12778200000000001"/>
    <n v="17"/>
    <n v="9.4859999999999996E-3"/>
    <n v="0.137268"/>
    <s v="gpt-4"/>
    <s v="whatsapp"/>
    <s v=""/>
  </r>
  <r>
    <s v="0ef5d81f-1a1a-409f-988a-2bb618cb0c3c"/>
    <x v="0"/>
    <s v="Studio Glamour Rio"/>
    <s v="beauty"/>
    <s v="Ana Souza"/>
    <s v="ana.souza3@email.com"/>
    <n v="551190000003"/>
    <n v="90000"/>
    <n v="9"/>
    <s v=""/>
    <s v=""/>
    <s v=""/>
    <n v="36.567361111112405"/>
    <x v="1"/>
    <n v="45836.432638888888"/>
    <d v="2025-06-28T10:37:45"/>
    <n v="6"/>
    <n v="3"/>
    <n v="3"/>
    <s v="Oi! Quero agendar corte de cabelo"/>
    <s v="Agendado com sucesso!"/>
    <x v="1"/>
    <s v="date_preference"/>
    <n v="9200"/>
    <n v="0.92"/>
    <n v="196"/>
    <n v="425"/>
    <n v="0.23715000000000003"/>
    <n v="26"/>
    <n v="1.4508E-2"/>
    <n v="0.25165800000000005"/>
    <s v="gpt-4"/>
    <s v="whatsapp"/>
    <s v=""/>
  </r>
  <r>
    <s v="f328e79f-e875-4be4-b204-45ce757e5970"/>
    <x v="4"/>
    <s v="Centro Terapêutico Equilíbrio"/>
    <s v="healthcare"/>
    <s v="Ana Souza"/>
    <s v="ana.souza3@email.com"/>
    <n v="551190000003"/>
    <n v="90000"/>
    <n v="9"/>
    <s v=""/>
    <s v=""/>
    <s v=""/>
    <n v="36.551388888889051"/>
    <x v="1"/>
    <n v="45836.448611111111"/>
    <d v="2025-06-28T10:54:03"/>
    <n v="6"/>
    <n v="3"/>
    <n v="3"/>
    <s v="Preciso agendar consulta"/>
    <s v="Perfeito!"/>
    <x v="1"/>
    <s v="confirmation"/>
    <n v="9167"/>
    <n v="0.91669999999999996"/>
    <n v="230"/>
    <n v="297"/>
    <n v="0.16572600000000001"/>
    <n v="25"/>
    <n v="1.3950000000000001E-2"/>
    <n v="0.179676"/>
    <s v="gpt-4"/>
    <s v="whatsapp"/>
    <s v=""/>
  </r>
  <r>
    <s v="6f9b71b4-077d-428c-88dd-f5ce395a15d8"/>
    <x v="0"/>
    <s v="Studio Glamour Rio"/>
    <s v="beauty"/>
    <s v="João Silva"/>
    <s v="joão.silva0@email.com"/>
    <n v="551190000000"/>
    <n v="90000"/>
    <n v="9"/>
    <s v=""/>
    <s v=""/>
    <s v=""/>
    <n v="36.534722222218988"/>
    <x v="1"/>
    <n v="45836.465277777781"/>
    <d v="2025-06-28T11:20:57"/>
    <n v="6"/>
    <n v="3"/>
    <n v="3"/>
    <s v="Oi! Quero agendar corte de cabelo"/>
    <s v="Agendado com sucesso!"/>
    <x v="1"/>
    <s v="confirmation"/>
    <n v="9200"/>
    <n v="0.92"/>
    <n v="206"/>
    <n v="239"/>
    <n v="0.13336200000000001"/>
    <n v="23"/>
    <n v="1.2834E-2"/>
    <n v="0.14619600000000002"/>
    <s v="gpt-4"/>
    <s v="whatsapp"/>
    <s v=""/>
  </r>
  <r>
    <s v="6a4dd4b9-880a-4d91-aaea-6df88344d4a8"/>
    <x v="4"/>
    <s v="Centro Terapêutico Equilíbrio"/>
    <s v="healthcare"/>
    <s v="Pedro Oliveira"/>
    <s v="pedro.oliveira2@email.com"/>
    <n v="551190000002"/>
    <n v="50000"/>
    <n v="5"/>
    <s v=""/>
    <s v=""/>
    <s v=""/>
    <n v="36.520833333335759"/>
    <x v="1"/>
    <n v="45836.479166666664"/>
    <d v="2025-06-28T11:35:24"/>
    <n v="3"/>
    <n v="2"/>
    <n v="1"/>
    <s v="Vocês atendem convênio?"/>
    <s v="Obrigado"/>
    <x v="3"/>
    <s v="gratitude"/>
    <n v="8800"/>
    <n v="0.88"/>
    <n v="118"/>
    <n v="258"/>
    <n v="0.14396400000000001"/>
    <n v="24"/>
    <n v="1.3391999999999999E-2"/>
    <n v="0.157356"/>
    <s v="gpt-4"/>
    <s v="whatsapp"/>
    <s v=""/>
  </r>
  <r>
    <s v="06d9dfaa-319e-4df0-8223-bb9cf6405b42"/>
    <x v="0"/>
    <s v="Studio Glamour Rio"/>
    <s v="beauty"/>
    <s v="Pedro Oliveira"/>
    <s v="pedro.oliveira2@email.com"/>
    <n v="551190000002"/>
    <n v="50000"/>
    <n v="5"/>
    <s v=""/>
    <s v=""/>
    <s v=""/>
    <n v="36.38749999999709"/>
    <x v="1"/>
    <n v="45836.612500000003"/>
    <d v="2025-06-28T14:46:57"/>
    <n v="3"/>
    <n v="2"/>
    <n v="1"/>
    <s v="Quanto custa limpeza de pele?"/>
    <s v="Obrigada pela informação"/>
    <x v="2"/>
    <s v="gratitude"/>
    <n v="9250"/>
    <n v="0.92500000000000004"/>
    <n v="150"/>
    <n v="87"/>
    <n v="4.8545999999999999E-2"/>
    <n v="22"/>
    <n v="1.2276E-2"/>
    <n v="6.0822000000000001E-2"/>
    <s v="gpt-4"/>
    <s v="whatsapp"/>
    <s v=""/>
  </r>
  <r>
    <s v="d21d460d-d702-4f82-9f9f-6f4d9e4fcf46"/>
    <x v="3"/>
    <s v="Bella Vista Spa &amp; Salon"/>
    <s v="beauty"/>
    <s v="João Silva"/>
    <s v="joão.silva0@email.com"/>
    <n v="551190000000"/>
    <n v="60000"/>
    <n v="6"/>
    <s v=""/>
    <s v=""/>
    <s v=""/>
    <n v="36.382638888891961"/>
    <x v="1"/>
    <n v="45836.617361111108"/>
    <d v="2025-06-28T14:53:48"/>
    <n v="4"/>
    <n v="2"/>
    <n v="2"/>
    <s v="Preciso cancelar meu agendamento"/>
    <s v="Sim, confirmo"/>
    <x v="0"/>
    <s v="confirmation"/>
    <n v="9400"/>
    <n v="0.94"/>
    <n v="156"/>
    <n v="301"/>
    <n v="0.167958"/>
    <n v="22"/>
    <n v="1.2276E-2"/>
    <n v="0.18023400000000001"/>
    <s v="gpt-4"/>
    <s v="whatsapp"/>
    <s v=""/>
  </r>
  <r>
    <s v="28fc992b-d099-4627-9ae9-6534cd9a32df"/>
    <x v="2"/>
    <s v="Clínica Mente Sã"/>
    <s v="healthcare"/>
    <s v="Pedro Oliveira"/>
    <s v="pedro.oliveira2@email.com"/>
    <n v="551190000002"/>
    <n v="50000"/>
    <n v="5"/>
    <s v=""/>
    <s v=""/>
    <s v=""/>
    <n v="36.352777777778101"/>
    <x v="1"/>
    <n v="45836.647222222222"/>
    <d v="2025-06-28T15:36:46"/>
    <n v="3"/>
    <n v="2"/>
    <n v="1"/>
    <s v="Vocês atendem convênio?"/>
    <s v="Obrigado"/>
    <x v="3"/>
    <s v="gratitude"/>
    <n v="8800"/>
    <n v="0.88"/>
    <n v="109"/>
    <n v="47"/>
    <n v="2.6226000000000003E-2"/>
    <n v="16"/>
    <n v="8.9280000000000002E-3"/>
    <n v="3.5154000000000005E-2"/>
    <s v="gpt-4"/>
    <s v="whatsapp"/>
    <s v=""/>
  </r>
  <r>
    <s v="46159b47-a4ff-4241-a242-0a861d327da1"/>
    <x v="3"/>
    <s v="Bella Vista Spa &amp; Salon"/>
    <s v="beauty"/>
    <s v="João Silva"/>
    <s v="joão.silva0@email.com"/>
    <n v="551190000000"/>
    <n v="90000"/>
    <n v="9"/>
    <s v=""/>
    <s v=""/>
    <s v=""/>
    <n v="36.306250000001455"/>
    <x v="1"/>
    <n v="45836.693749999999"/>
    <d v="2025-06-28T16:51:08"/>
    <n v="6"/>
    <n v="3"/>
    <n v="3"/>
    <s v="Oi! Quero agendar corte de cabelo"/>
    <s v="Agendado com sucesso!"/>
    <x v="1"/>
    <s v="confirmation"/>
    <n v="9200"/>
    <n v="0.92"/>
    <n v="265"/>
    <n v="392"/>
    <n v="0.21873599999999999"/>
    <n v="33"/>
    <n v="1.8414E-2"/>
    <n v="0.23714999999999997"/>
    <s v="gpt-4"/>
    <s v="whatsapp"/>
    <s v=""/>
  </r>
  <r>
    <s v="558fac41-6753-4904-b4a7-2ee894f4c726"/>
    <x v="3"/>
    <s v="Bella Vista Spa &amp; Salon"/>
    <s v="beauty"/>
    <s v="Maria Santos"/>
    <s v="maria.santos1@email.com"/>
    <n v="551190000001"/>
    <n v="60000"/>
    <n v="6"/>
    <s v=""/>
    <s v=""/>
    <s v=""/>
    <n v="36.259722222224809"/>
    <x v="1"/>
    <n v="45836.740277777775"/>
    <d v="2025-06-28T17:51:46"/>
    <n v="4"/>
    <n v="2"/>
    <n v="2"/>
    <s v="Preciso cancelar meu agendamento"/>
    <s v="Sim, confirmo"/>
    <x v="0"/>
    <s v="confirmation"/>
    <n v="9400"/>
    <n v="0.94"/>
    <n v="97"/>
    <n v="201"/>
    <n v="0.11215799999999999"/>
    <n v="23"/>
    <n v="1.2834E-2"/>
    <n v="0.12499199999999999"/>
    <s v="gpt-4"/>
    <s v="whatsapp"/>
    <s v=""/>
  </r>
  <r>
    <s v="85ef7aa5-5bf1-4da0-8f5a-cfd819e5fd3b"/>
    <x v="0"/>
    <s v="Studio Glamour Rio"/>
    <s v="beauty"/>
    <s v="Pedro Oliveira"/>
    <s v="pedro.oliveira2@email.com"/>
    <n v="551190000002"/>
    <n v="90000"/>
    <n v="9"/>
    <s v=""/>
    <s v=""/>
    <s v=""/>
    <n v="36.21736111111386"/>
    <x v="1"/>
    <n v="45836.782638888886"/>
    <d v="2025-06-28T18:58:06"/>
    <n v="6"/>
    <n v="3"/>
    <n v="3"/>
    <s v="Oi! Quero agendar corte de cabelo"/>
    <s v="Agendado com sucesso!"/>
    <x v="1"/>
    <s v="confirmation"/>
    <n v="9200"/>
    <n v="0.92"/>
    <n v="225"/>
    <n v="386"/>
    <n v="0.21538800000000002"/>
    <n v="50"/>
    <n v="2.7900000000000001E-2"/>
    <n v="0.24328800000000003"/>
    <s v="gpt-4"/>
    <s v="whatsapp"/>
    <s v=""/>
  </r>
  <r>
    <s v="b48a4e86-5f87-4f33-ae32-63b7e2f1fec6"/>
    <x v="3"/>
    <s v="Bella Vista Spa &amp; Salon"/>
    <s v="beauty"/>
    <s v="Pedro Oliveira"/>
    <s v="pedro.oliveira2@email.com"/>
    <n v="551190000002"/>
    <n v="90000"/>
    <n v="9"/>
    <s v=""/>
    <s v=""/>
    <s v=""/>
    <n v="35.634722222224809"/>
    <x v="1"/>
    <n v="45837.365277777775"/>
    <d v="2025-06-29T08:58:12"/>
    <n v="6"/>
    <n v="3"/>
    <n v="3"/>
    <s v="Oi! Quero agendar corte de cabelo"/>
    <s v="Agendado com sucesso!"/>
    <x v="1"/>
    <s v="confirmation"/>
    <n v="9200"/>
    <n v="0.92"/>
    <n v="211"/>
    <n v="210"/>
    <n v="0.11718000000000001"/>
    <n v="34"/>
    <n v="1.8971999999999999E-2"/>
    <n v="0.136152"/>
    <s v="gpt-4"/>
    <s v="whatsapp"/>
    <s v=""/>
  </r>
  <r>
    <s v="de189963-e38f-456b-befd-b58df3c592b7"/>
    <x v="1"/>
    <s v="Charme Total BH"/>
    <s v="beauty"/>
    <s v="Ana Souza"/>
    <s v="ana.souza3@email.com"/>
    <n v="551190000003"/>
    <n v="90000"/>
    <n v="9"/>
    <s v=""/>
    <s v=""/>
    <s v=""/>
    <n v="35.591666666667152"/>
    <x v="1"/>
    <n v="45837.408333333333"/>
    <d v="2025-06-29T10:01:46"/>
    <n v="6"/>
    <n v="3"/>
    <n v="3"/>
    <s v="Oi! Quero agendar corte de cabelo"/>
    <s v="Agendado com sucesso!"/>
    <x v="1"/>
    <s v="date_preference"/>
    <n v="9200"/>
    <n v="0.92"/>
    <n v="301"/>
    <n v="423"/>
    <n v="0.23603399999999999"/>
    <n v="33"/>
    <n v="1.8414E-2"/>
    <n v="0.25444800000000001"/>
    <s v="gpt-4"/>
    <s v="whatsapp"/>
    <s v=""/>
  </r>
  <r>
    <s v="232b831d-788e-4067-8128-3381d10a0f39"/>
    <x v="1"/>
    <s v="Charme Total BH"/>
    <s v="beauty"/>
    <s v="João Silva"/>
    <s v="joão.silva0@email.com"/>
    <n v="551190000000"/>
    <n v="50000"/>
    <n v="5"/>
    <s v=""/>
    <s v=""/>
    <s v=""/>
    <n v="35.563194444446708"/>
    <x v="1"/>
    <n v="45837.436805555553"/>
    <d v="2025-06-29T10:33:08"/>
    <n v="3"/>
    <n v="2"/>
    <n v="1"/>
    <s v="Quanto custa limpeza de pele?"/>
    <s v="Obrigada pela informação"/>
    <x v="2"/>
    <s v="gratitude"/>
    <n v="9250"/>
    <n v="0.92500000000000004"/>
    <n v="97"/>
    <n v="137"/>
    <n v="7.6446E-2"/>
    <n v="7"/>
    <n v="3.9060000000000002E-3"/>
    <n v="8.0352000000000007E-2"/>
    <s v="gpt-4"/>
    <s v="whatsapp"/>
    <s v=""/>
  </r>
  <r>
    <s v="5d85f235-6cda-4078-bc0f-483dbd5dd414"/>
    <x v="3"/>
    <s v="Bella Vista Spa &amp; Salon"/>
    <s v="beauty"/>
    <s v="Maria Santos"/>
    <s v="maria.santos1@email.com"/>
    <n v="551190000001"/>
    <n v="60000"/>
    <n v="6"/>
    <s v=""/>
    <s v=""/>
    <s v=""/>
    <n v="35.538194444445253"/>
    <x v="1"/>
    <n v="45837.461805555555"/>
    <d v="2025-06-29T11:12:51"/>
    <n v="4"/>
    <n v="2"/>
    <n v="2"/>
    <s v="Preciso cancelar meu agendamento"/>
    <s v="Cancelado com sucesso!"/>
    <x v="0"/>
    <s v="confirmation"/>
    <n v="9400"/>
    <n v="0.94"/>
    <n v="186"/>
    <n v="217"/>
    <n v="0.121086"/>
    <n v="12"/>
    <n v="6.6959999999999997E-3"/>
    <n v="0.12778200000000001"/>
    <s v="gpt-4"/>
    <s v="whatsapp"/>
    <s v=""/>
  </r>
  <r>
    <s v="832773d9-f735-4765-9e57-2abb21d9c27f"/>
    <x v="0"/>
    <s v="Studio Glamour Rio"/>
    <s v="beauty"/>
    <s v="Maria Santos"/>
    <s v="maria.santos1@email.com"/>
    <n v="551190000001"/>
    <n v="60000"/>
    <n v="6"/>
    <s v=""/>
    <s v=""/>
    <s v=""/>
    <n v="35.409027777779556"/>
    <x v="1"/>
    <n v="45837.59097222222"/>
    <d v="2025-06-29T14:16:55"/>
    <n v="4"/>
    <n v="2"/>
    <n v="2"/>
    <s v="Preciso cancelar meu agendamento"/>
    <s v="Cancelado com sucesso!"/>
    <x v="0"/>
    <s v="confirmation"/>
    <n v="9400"/>
    <n v="0.94"/>
    <n v="155"/>
    <n v="237"/>
    <n v="0.132246"/>
    <n v="24"/>
    <n v="1.3391999999999999E-2"/>
    <n v="0.14563799999999999"/>
    <s v="gpt-4"/>
    <s v="whatsapp"/>
    <s v=""/>
  </r>
  <r>
    <s v="9355b339-043d-4c3d-bb6a-7a0822f9875b"/>
    <x v="1"/>
    <s v="Charme Total BH"/>
    <s v="beauty"/>
    <s v="Ana Souza"/>
    <s v="ana.souza3@email.com"/>
    <n v="551190000003"/>
    <n v="50000"/>
    <n v="5"/>
    <s v=""/>
    <s v=""/>
    <s v=""/>
    <n v="35.34236111111386"/>
    <x v="1"/>
    <n v="45837.657638888886"/>
    <d v="2025-06-29T15:51:49"/>
    <n v="3"/>
    <n v="2"/>
    <n v="1"/>
    <s v="Quanto custa limpeza de pele?"/>
    <s v="Obrigada pela informação"/>
    <x v="2"/>
    <s v="gratitude"/>
    <n v="9250"/>
    <n v="0.92500000000000004"/>
    <n v="174"/>
    <n v="86"/>
    <n v="4.7988000000000003E-2"/>
    <n v="14"/>
    <n v="7.8120000000000004E-3"/>
    <n v="5.5800000000000002E-2"/>
    <s v="gpt-4"/>
    <s v="whatsapp"/>
    <s v=""/>
  </r>
  <r>
    <s v="b2f1c9d3-4703-4529-8d01-edb2e8cc9dfe"/>
    <x v="4"/>
    <s v="Centro Terapêutico Equilíbrio"/>
    <s v="healthcare"/>
    <s v="Carlos Rodrigues"/>
    <s v="carlos.rodrigues4@email.com"/>
    <n v="551190000004"/>
    <n v="90000"/>
    <n v="9"/>
    <s v=""/>
    <s v=""/>
    <s v=""/>
    <n v="35.294444444443798"/>
    <x v="1"/>
    <n v="45837.705555555556"/>
    <d v="2025-06-29T17:06:13"/>
    <n v="6"/>
    <n v="3"/>
    <n v="3"/>
    <s v="Preciso agendar consulta"/>
    <s v="Perfeito!"/>
    <x v="1"/>
    <s v="confirmation"/>
    <n v="9167"/>
    <n v="0.91669999999999996"/>
    <n v="239"/>
    <n v="283"/>
    <n v="0.157914"/>
    <n v="33"/>
    <n v="1.8414E-2"/>
    <n v="0.17632799999999998"/>
    <s v="gpt-4"/>
    <s v="whatsapp"/>
    <s v=""/>
  </r>
  <r>
    <s v="c668fc30-699a-4101-ac68-3e4b845831cc"/>
    <x v="4"/>
    <s v="Centro Terapêutico Equilíbrio"/>
    <s v="healthcare"/>
    <s v="Pedro Oliveira"/>
    <s v="pedro.oliveira2@email.com"/>
    <n v="551190000002"/>
    <n v="50000"/>
    <n v="5"/>
    <s v=""/>
    <s v=""/>
    <s v=""/>
    <n v="35.275000000001455"/>
    <x v="1"/>
    <n v="45837.724999999999"/>
    <d v="2025-06-29T17:29:47"/>
    <n v="3"/>
    <n v="2"/>
    <n v="1"/>
    <s v="Vocês atendem convênio?"/>
    <s v="Obrigado"/>
    <x v="3"/>
    <s v="gratitude"/>
    <n v="8800"/>
    <n v="0.88"/>
    <n v="130"/>
    <n v="135"/>
    <n v="7.5329999999999994E-2"/>
    <n v="14"/>
    <n v="7.8120000000000004E-3"/>
    <n v="8.3141999999999994E-2"/>
    <s v="gpt-4"/>
    <s v="whatsapp"/>
    <s v=""/>
  </r>
  <r>
    <s v="e9514443-8bb8-42ad-979b-484cdc567c7f"/>
    <x v="4"/>
    <s v="Centro Terapêutico Equilíbrio"/>
    <s v="healthcare"/>
    <s v="Pedro Oliveira"/>
    <s v="pedro.oliveira2@email.com"/>
    <n v="551190000002"/>
    <n v="90000"/>
    <n v="9"/>
    <s v=""/>
    <s v=""/>
    <s v=""/>
    <n v="35.258333333331393"/>
    <x v="1"/>
    <n v="45837.741666666669"/>
    <d v="2025-06-29T17:53:49"/>
    <n v="6"/>
    <n v="3"/>
    <n v="3"/>
    <s v="Preciso agendar consulta"/>
    <s v="Terça de manhã"/>
    <x v="1"/>
    <s v="date_preference"/>
    <n v="9167"/>
    <n v="0.91669999999999996"/>
    <n v="291"/>
    <n v="170"/>
    <n v="9.4860000000000014E-2"/>
    <n v="34"/>
    <n v="1.8971999999999999E-2"/>
    <n v="0.11383200000000002"/>
    <s v="gpt-4"/>
    <s v="whatsapp"/>
    <s v=""/>
  </r>
  <r>
    <s v="a9eeb098-7c7a-4fc8-9b41-0cd68b702072"/>
    <x v="0"/>
    <s v="Studio Glamour Rio"/>
    <s v="beauty"/>
    <s v="Pedro Oliveira"/>
    <s v="pedro.oliveira2@email.com"/>
    <n v="551190000002"/>
    <n v="90000"/>
    <n v="9"/>
    <s v=""/>
    <s v=""/>
    <s v=""/>
    <n v="35.252777777779556"/>
    <x v="1"/>
    <n v="45837.74722222222"/>
    <d v="2025-06-29T18:09:31"/>
    <n v="6"/>
    <n v="3"/>
    <n v="3"/>
    <s v="Oi! Quero agendar corte de cabelo"/>
    <s v="Agendado com sucesso!"/>
    <x v="1"/>
    <s v="confirmation"/>
    <n v="9200"/>
    <n v="0.92"/>
    <n v="234"/>
    <n v="185"/>
    <n v="0.10323"/>
    <n v="29"/>
    <n v="1.6181999999999998E-2"/>
    <n v="0.119412"/>
    <s v="gpt-4"/>
    <s v="whatsapp"/>
    <s v=""/>
  </r>
  <r>
    <s v="39182aee-2fac-48f2-9438-0c5c7d4ea232"/>
    <x v="1"/>
    <s v="Charme Total BH"/>
    <s v="beauty"/>
    <s v="Carlos Rodrigues"/>
    <s v="carlos.rodrigues4@email.com"/>
    <n v="551190000004"/>
    <n v="50000"/>
    <n v="5"/>
    <s v=""/>
    <s v=""/>
    <s v=""/>
    <n v="35.240277777775191"/>
    <x v="1"/>
    <n v="45837.759722222225"/>
    <d v="2025-06-29T18:19:12"/>
    <n v="3"/>
    <n v="2"/>
    <n v="1"/>
    <s v="Quanto custa limpeza de pele?"/>
    <s v="Obrigada pela informação"/>
    <x v="2"/>
    <s v="gratitude"/>
    <n v="9250"/>
    <n v="0.92500000000000004"/>
    <n v="137"/>
    <n v="220"/>
    <n v="0.12275999999999999"/>
    <n v="9"/>
    <n v="5.0219999999999996E-3"/>
    <n v="0.12778200000000001"/>
    <s v="gpt-4"/>
    <s v="whatsapp"/>
    <s v=""/>
  </r>
  <r>
    <s v="85088962-dbc0-4a20-b460-6d4a40613f7c"/>
    <x v="2"/>
    <s v="Clínica Mente Sã"/>
    <s v="healthcare"/>
    <s v="Pedro Oliveira"/>
    <s v="pedro.oliveira2@email.com"/>
    <n v="551190000002"/>
    <n v="90000"/>
    <n v="9"/>
    <s v=""/>
    <s v=""/>
    <s v=""/>
    <n v="35.190972222218988"/>
    <x v="1"/>
    <n v="45837.809027777781"/>
    <d v="2025-06-29T19:37:23"/>
    <n v="6"/>
    <n v="3"/>
    <n v="3"/>
    <s v="Preciso agendar consulta"/>
    <s v="Agendado! Terça às 10h"/>
    <x v="1"/>
    <s v="date_preference"/>
    <n v="9167"/>
    <n v="0.91669999999999996"/>
    <n v="237"/>
    <n v="411"/>
    <n v="0.22933799999999999"/>
    <n v="35"/>
    <n v="1.9530000000000002E-2"/>
    <n v="0.24886799999999998"/>
    <s v="gpt-4"/>
    <s v="whatsapp"/>
    <s v=""/>
  </r>
  <r>
    <s v="77918a97-69d3-4b96-a8b0-ee9f4481dd8b"/>
    <x v="0"/>
    <s v="Studio Glamour Rio"/>
    <s v="beauty"/>
    <s v="Carlos Rodrigues"/>
    <s v="carlos.rodrigues4@email.com"/>
    <n v="551190000004"/>
    <n v="60000"/>
    <n v="6"/>
    <s v=""/>
    <s v=""/>
    <s v=""/>
    <n v="35.178472222221899"/>
    <x v="1"/>
    <n v="45837.821527777778"/>
    <d v="2025-06-29T19:51:30"/>
    <n v="4"/>
    <n v="2"/>
    <n v="2"/>
    <s v="Preciso cancelar meu agendamento"/>
    <s v="Cancelado com sucesso!"/>
    <x v="0"/>
    <s v="confirmation"/>
    <n v="9400"/>
    <n v="0.94"/>
    <n v="154"/>
    <n v="193"/>
    <n v="0.10769400000000001"/>
    <n v="25"/>
    <n v="1.3950000000000001E-2"/>
    <n v="0.12164400000000002"/>
    <s v="gpt-4"/>
    <s v="whatsapp"/>
    <s v=""/>
  </r>
  <r>
    <s v="3b216d8c-fc4b-4d83-94ef-a8da05c28092"/>
    <x v="1"/>
    <s v="Charme Total BH"/>
    <s v="beauty"/>
    <s v="João Silva"/>
    <s v="joão.silva0@email.com"/>
    <n v="551190000000"/>
    <n v="50000"/>
    <n v="5"/>
    <s v=""/>
    <s v=""/>
    <s v=""/>
    <n v="35.168055555557657"/>
    <x v="1"/>
    <n v="45837.831944444442"/>
    <d v="2025-06-29T20:01:47"/>
    <n v="3"/>
    <n v="2"/>
    <n v="1"/>
    <s v="Quanto custa limpeza de pele?"/>
    <s v="Obrigada pela informação"/>
    <x v="2"/>
    <s v="gratitude"/>
    <n v="9250"/>
    <n v="0.92500000000000004"/>
    <n v="103"/>
    <n v="104"/>
    <n v="5.8032E-2"/>
    <n v="17"/>
    <n v="9.4859999999999996E-3"/>
    <n v="6.7517999999999995E-2"/>
    <s v="gpt-4"/>
    <s v="whatsapp"/>
    <s v=""/>
  </r>
  <r>
    <s v="65a9c3a8-f4c5-4459-866f-7327b8c401b2"/>
    <x v="1"/>
    <s v="Charme Total BH"/>
    <s v="beauty"/>
    <s v="Maria Santos"/>
    <s v="maria.santos1@email.com"/>
    <n v="551190000001"/>
    <n v="90000"/>
    <n v="9"/>
    <s v=""/>
    <s v=""/>
    <s v=""/>
    <n v="34.665277777778101"/>
    <x v="1"/>
    <n v="45838.334722222222"/>
    <d v="2025-06-30T08:11:34"/>
    <n v="6"/>
    <n v="3"/>
    <n v="3"/>
    <s v="Oi! Quero agendar corte de cabelo"/>
    <s v="Confirmo!"/>
    <x v="1"/>
    <s v="confirmation"/>
    <n v="9200"/>
    <n v="0.92"/>
    <n v="249"/>
    <n v="238"/>
    <n v="0.13280400000000001"/>
    <n v="42"/>
    <n v="2.3435999999999998E-2"/>
    <n v="0.15623999999999999"/>
    <s v="gpt-4"/>
    <s v="whatsapp"/>
    <s v=""/>
  </r>
  <r>
    <s v="d5cbfb76-626a-42fe-9139-c315d7fc28a3"/>
    <x v="0"/>
    <s v="Studio Glamour Rio"/>
    <s v="beauty"/>
    <s v="Carlos Rodrigues"/>
    <s v="carlos.rodrigues4@email.com"/>
    <n v="551190000004"/>
    <n v="90000"/>
    <n v="9"/>
    <s v=""/>
    <s v=""/>
    <s v=""/>
    <n v="34.641666666670062"/>
    <x v="1"/>
    <n v="45838.35833333333"/>
    <d v="2025-06-30T08:46:32"/>
    <n v="6"/>
    <n v="3"/>
    <n v="3"/>
    <s v="Oi! Quero agendar corte de cabelo"/>
    <s v="Agendado com sucesso!"/>
    <x v="1"/>
    <s v="confirmation"/>
    <n v="9200"/>
    <n v="0.92"/>
    <n v="231"/>
    <n v="252"/>
    <n v="0.14061599999999999"/>
    <n v="40"/>
    <n v="2.232E-2"/>
    <n v="0.162936"/>
    <s v="gpt-4"/>
    <s v="whatsapp"/>
    <s v=""/>
  </r>
  <r>
    <s v="209a8290-0ec6-4bb4-8068-9965ad8e2ffa"/>
    <x v="2"/>
    <s v="Clínica Mente Sã"/>
    <s v="healthcare"/>
    <s v="Ana Souza"/>
    <s v="ana.souza3@email.com"/>
    <n v="551190000003"/>
    <n v="90000"/>
    <n v="9"/>
    <s v=""/>
    <s v=""/>
    <s v=""/>
    <n v="34.625"/>
    <x v="1"/>
    <n v="45838.375"/>
    <d v="2025-06-30T09:10:28"/>
    <n v="6"/>
    <n v="3"/>
    <n v="3"/>
    <s v="Preciso agendar consulta"/>
    <s v="Agendado! Terça às 10h"/>
    <x v="1"/>
    <s v="confirmation"/>
    <n v="9167"/>
    <n v="0.91669999999999996"/>
    <n v="200"/>
    <n v="333"/>
    <n v="0.18581400000000001"/>
    <n v="26"/>
    <n v="1.4508E-2"/>
    <n v="0.200322"/>
    <s v="gpt-4"/>
    <s v="whatsapp"/>
    <s v=""/>
  </r>
  <r>
    <s v="084922ba-3616-4871-89f4-166ee3e2d8d2"/>
    <x v="4"/>
    <s v="Centro Terapêutico Equilíbrio"/>
    <s v="healthcare"/>
    <s v="Ana Souza"/>
    <s v="ana.souza3@email.com"/>
    <n v="551190000003"/>
    <n v="90000"/>
    <n v="9"/>
    <s v=""/>
    <s v=""/>
    <s v=""/>
    <n v="34.625"/>
    <x v="1"/>
    <n v="45838.375"/>
    <d v="2025-06-30T09:13:28"/>
    <n v="6"/>
    <n v="3"/>
    <n v="3"/>
    <s v="Preciso agendar consulta"/>
    <s v="Agendado! Terça às 10h"/>
    <x v="1"/>
    <s v="confirmation"/>
    <n v="9167"/>
    <n v="0.91669999999999996"/>
    <n v="234"/>
    <n v="333"/>
    <n v="0.18581400000000001"/>
    <n v="21"/>
    <n v="1.1717999999999999E-2"/>
    <n v="0.19753200000000001"/>
    <s v="gpt-4"/>
    <s v="whatsapp"/>
    <s v=""/>
  </r>
  <r>
    <s v="414ddf61-18f1-4f57-b225-198e15406cbf"/>
    <x v="4"/>
    <s v="Centro Terapêutico Equilíbrio"/>
    <s v="healthcare"/>
    <s v="Pedro Oliveira"/>
    <s v="pedro.oliveira2@email.com"/>
    <n v="551190000002"/>
    <n v="90000"/>
    <n v="9"/>
    <s v=""/>
    <s v=""/>
    <s v=""/>
    <n v="34.594444444446708"/>
    <x v="1"/>
    <n v="45838.405555555553"/>
    <d v="2025-06-30T09:54:25"/>
    <n v="6"/>
    <n v="3"/>
    <n v="3"/>
    <s v="Preciso agendar consulta"/>
    <s v="Agendado! Terça às 10h"/>
    <x v="1"/>
    <s v="confirmation"/>
    <n v="9167"/>
    <n v="0.91669999999999996"/>
    <n v="219"/>
    <n v="207"/>
    <n v="0.115506"/>
    <n v="28"/>
    <n v="1.5624000000000001E-2"/>
    <n v="0.13113"/>
    <s v="gpt-4"/>
    <s v="whatsapp"/>
    <s v=""/>
  </r>
  <r>
    <s v="10364bbe-fb94-4090-8e25-c5942dbe6960"/>
    <x v="4"/>
    <s v="Centro Terapêutico Equilíbrio"/>
    <s v="healthcare"/>
    <s v="Pedro Oliveira"/>
    <s v="pedro.oliveira2@email.com"/>
    <n v="551190000002"/>
    <n v="50000"/>
    <n v="5"/>
    <s v=""/>
    <s v=""/>
    <s v=""/>
    <n v="34.575694444443798"/>
    <x v="1"/>
    <n v="45838.424305555556"/>
    <d v="2025-06-30T10:13:25"/>
    <n v="3"/>
    <n v="2"/>
    <n v="1"/>
    <s v="Vocês atendem convênio?"/>
    <s v="Obrigado"/>
    <x v="3"/>
    <s v="gratitude"/>
    <n v="8800"/>
    <n v="0.88"/>
    <n v="166"/>
    <n v="148"/>
    <n v="8.2584000000000005E-2"/>
    <n v="12"/>
    <n v="6.6959999999999997E-3"/>
    <n v="8.9279999999999998E-2"/>
    <s v="gpt-4"/>
    <s v="whatsapp"/>
    <s v=""/>
  </r>
  <r>
    <s v="37458140-68ab-4e3d-8de4-e0f608b6b867"/>
    <x v="2"/>
    <s v="Clínica Mente Sã"/>
    <s v="healthcare"/>
    <s v="Pedro Oliveira"/>
    <s v="pedro.oliveira2@email.com"/>
    <n v="551190000002"/>
    <n v="50000"/>
    <n v="5"/>
    <s v=""/>
    <s v=""/>
    <s v=""/>
    <n v="34.518055555556202"/>
    <x v="1"/>
    <n v="45838.481944444444"/>
    <d v="2025-06-30T11:39:19"/>
    <n v="3"/>
    <n v="2"/>
    <n v="1"/>
    <s v="Vocês atendem convênio?"/>
    <s v="Obrigado"/>
    <x v="3"/>
    <s v="gratitude"/>
    <n v="8800"/>
    <n v="0.88"/>
    <n v="147"/>
    <n v="264"/>
    <n v="0.147312"/>
    <n v="18"/>
    <n v="1.0043999999999999E-2"/>
    <n v="0.157356"/>
    <s v="gpt-4"/>
    <s v="whatsapp"/>
    <s v=""/>
  </r>
  <r>
    <s v="fb121c42-732e-40fc-aa74-3522534e6732"/>
    <x v="1"/>
    <s v="Charme Total BH"/>
    <s v="beauty"/>
    <s v="Maria Santos"/>
    <s v="maria.santos1@email.com"/>
    <n v="551190000001"/>
    <n v="90000"/>
    <n v="9"/>
    <s v=""/>
    <s v=""/>
    <s v=""/>
    <n v="34.327083333329938"/>
    <x v="1"/>
    <n v="45838.67291666667"/>
    <d v="2025-06-30T16:19:09"/>
    <n v="6"/>
    <n v="3"/>
    <n v="3"/>
    <s v="Oi! Quero agendar corte de cabelo"/>
    <s v="Confirmo!"/>
    <x v="1"/>
    <s v="confirmation"/>
    <n v="9200"/>
    <n v="0.92"/>
    <n v="214"/>
    <n v="285"/>
    <n v="0.15903"/>
    <n v="42"/>
    <n v="2.3435999999999998E-2"/>
    <n v="0.18246600000000002"/>
    <s v="gpt-4"/>
    <s v="whatsapp"/>
    <s v=""/>
  </r>
  <r>
    <s v="3087b7bc-17d7-4557-81d9-8340ea753108"/>
    <x v="4"/>
    <s v="Centro Terapêutico Equilíbrio"/>
    <s v="healthcare"/>
    <s v="Maria Santos"/>
    <s v="maria.santos1@email.com"/>
    <n v="551190000001"/>
    <n v="50000"/>
    <n v="5"/>
    <s v=""/>
    <s v=""/>
    <s v=""/>
    <n v="34.208333333335759"/>
    <x v="1"/>
    <n v="45838.791666666664"/>
    <d v="2025-06-30T19:05:12"/>
    <n v="3"/>
    <n v="2"/>
    <n v="1"/>
    <s v="Vocês atendem convênio?"/>
    <s v="Obrigado"/>
    <x v="3"/>
    <s v="gratitude"/>
    <n v="8800"/>
    <n v="0.88"/>
    <n v="84"/>
    <n v="165"/>
    <n v="9.2069999999999999E-2"/>
    <n v="22"/>
    <n v="1.2276E-2"/>
    <n v="0.10434599999999999"/>
    <s v="gpt-4"/>
    <s v="whatsapp"/>
    <s v=""/>
  </r>
  <r>
    <s v="10d5f69c-120c-4470-b5e5-81f161bdef00"/>
    <x v="2"/>
    <s v="Clínica Mente Sã"/>
    <s v="healthcare"/>
    <s v="Maria Santos"/>
    <s v="maria.santos1@email.com"/>
    <n v="551190000001"/>
    <n v="50000"/>
    <n v="5"/>
    <s v=""/>
    <s v=""/>
    <s v=""/>
    <n v="34.175694444442343"/>
    <x v="1"/>
    <n v="45838.824305555558"/>
    <d v="2025-06-30T19:52:19"/>
    <n v="3"/>
    <n v="2"/>
    <n v="1"/>
    <s v="Vocês atendem convênio?"/>
    <s v="Obrigado"/>
    <x v="3"/>
    <s v="gratitude"/>
    <n v="8800"/>
    <n v="0.88"/>
    <n v="123"/>
    <n v="190"/>
    <n v="0.10602"/>
    <n v="20"/>
    <n v="1.116E-2"/>
    <n v="0.11718000000000001"/>
    <s v="gpt-4"/>
    <s v="whatsapp"/>
    <s v=""/>
  </r>
  <r>
    <s v="3f37e47c-2e66-4da1-89f6-94ee32b2cd38"/>
    <x v="4"/>
    <s v="Centro Terapêutico Equilíbrio"/>
    <s v="healthcare"/>
    <s v="João Silva"/>
    <s v="joão.silva0@email.com"/>
    <n v="551190000000"/>
    <n v="90000"/>
    <n v="9"/>
    <s v=""/>
    <s v=""/>
    <s v=""/>
    <n v="33.636111111110949"/>
    <x v="1"/>
    <n v="45839.363888888889"/>
    <d v="2025-07-01T08:51:16"/>
    <n v="6"/>
    <n v="3"/>
    <n v="3"/>
    <s v="Preciso agendar consulta"/>
    <s v="Agendado! Terça às 10h"/>
    <x v="1"/>
    <s v="date_preference"/>
    <n v="9167"/>
    <n v="0.91669999999999996"/>
    <n v="199"/>
    <n v="247"/>
    <n v="0.137826"/>
    <n v="34"/>
    <n v="1.8971999999999999E-2"/>
    <n v="0.15679799999999999"/>
    <s v="gpt-4"/>
    <s v="whatsapp"/>
    <s v=""/>
  </r>
  <r>
    <s v="618ba979-c1a7-4947-85b7-69e6136894b5"/>
    <x v="2"/>
    <s v="Clínica Mente Sã"/>
    <s v="healthcare"/>
    <s v="Ana Souza"/>
    <s v="ana.souza3@email.com"/>
    <n v="551190000003"/>
    <n v="50000"/>
    <n v="5"/>
    <s v=""/>
    <s v=""/>
    <s v=""/>
    <n v="33.559722222220444"/>
    <x v="1"/>
    <n v="45839.44027777778"/>
    <d v="2025-07-01T10:36:55"/>
    <n v="3"/>
    <n v="2"/>
    <n v="1"/>
    <s v="Vocês atendem convênio?"/>
    <s v="Obrigado"/>
    <x v="3"/>
    <s v="gratitude"/>
    <n v="8800"/>
    <n v="0.88"/>
    <n v="147"/>
    <n v="45"/>
    <n v="2.5109999999999997E-2"/>
    <n v="15"/>
    <n v="8.3700000000000007E-3"/>
    <n v="3.3479999999999996E-2"/>
    <s v="gpt-4"/>
    <s v="whatsapp"/>
    <s v=""/>
  </r>
  <r>
    <s v="503f23cf-10b9-47d8-a38a-c13487af3dbc"/>
    <x v="1"/>
    <s v="Charme Total BH"/>
    <s v="beauty"/>
    <s v="Pedro Oliveira"/>
    <s v="pedro.oliveira2@email.com"/>
    <n v="551190000002"/>
    <n v="60000"/>
    <n v="6"/>
    <s v=""/>
    <s v=""/>
    <s v=""/>
    <n v="33.558333333334303"/>
    <x v="1"/>
    <n v="45839.441666666666"/>
    <d v="2025-07-01T10:39:30"/>
    <n v="4"/>
    <n v="2"/>
    <n v="2"/>
    <s v="Preciso cancelar meu agendamento"/>
    <s v="Sim, confirmo"/>
    <x v="0"/>
    <s v="confirmation"/>
    <n v="9400"/>
    <n v="0.94"/>
    <n v="122"/>
    <n v="243"/>
    <n v="0.13559399999999999"/>
    <n v="25"/>
    <n v="1.3950000000000001E-2"/>
    <n v="0.14954399999999998"/>
    <s v="gpt-4"/>
    <s v="whatsapp"/>
    <s v=""/>
  </r>
  <r>
    <s v="9e17b437-6edb-4933-bde6-d805e1c2c4da"/>
    <x v="4"/>
    <s v="Centro Terapêutico Equilíbrio"/>
    <s v="healthcare"/>
    <s v="João Silva"/>
    <s v="joão.silva0@email.com"/>
    <n v="551190000000"/>
    <n v="50000"/>
    <n v="5"/>
    <s v=""/>
    <s v=""/>
    <s v=""/>
    <n v="33.517361111109494"/>
    <x v="1"/>
    <n v="45839.482638888891"/>
    <d v="2025-07-01T11:40:32"/>
    <n v="3"/>
    <n v="2"/>
    <n v="1"/>
    <s v="Vocês atendem convênio?"/>
    <s v="Obrigado"/>
    <x v="3"/>
    <s v="gratitude"/>
    <n v="8800"/>
    <n v="0.88"/>
    <n v="106"/>
    <n v="121"/>
    <n v="6.7517999999999995E-2"/>
    <n v="22"/>
    <n v="1.2276E-2"/>
    <n v="7.979399999999999E-2"/>
    <s v="gpt-4"/>
    <s v="whatsapp"/>
    <s v=""/>
  </r>
  <r>
    <s v="284d3688-ed74-47b6-ac19-175d2544d192"/>
    <x v="1"/>
    <s v="Charme Total BH"/>
    <s v="beauty"/>
    <s v="João Silva"/>
    <s v="joão.silva0@email.com"/>
    <n v="551190000000"/>
    <n v="50000"/>
    <n v="5"/>
    <s v=""/>
    <s v=""/>
    <s v=""/>
    <n v="33.392361111109494"/>
    <x v="1"/>
    <n v="45839.607638888891"/>
    <d v="2025-07-01T14:39:52"/>
    <n v="3"/>
    <n v="2"/>
    <n v="1"/>
    <s v="Quanto custa limpeza de pele?"/>
    <s v="Obrigada pela informação"/>
    <x v="2"/>
    <s v="gratitude"/>
    <n v="9250"/>
    <n v="0.92500000000000004"/>
    <n v="109"/>
    <n v="105"/>
    <n v="5.8590000000000003E-2"/>
    <n v="16"/>
    <n v="8.9280000000000002E-3"/>
    <n v="6.7518000000000009E-2"/>
    <s v="gpt-4"/>
    <s v="whatsapp"/>
    <s v=""/>
  </r>
  <r>
    <s v="2051eb43-e067-45a0-aba8-b87a61be2e8d"/>
    <x v="0"/>
    <s v="Studio Glamour Rio"/>
    <s v="beauty"/>
    <s v="Pedro Oliveira"/>
    <s v="pedro.oliveira2@email.com"/>
    <n v="551190000002"/>
    <n v="90000"/>
    <n v="9"/>
    <s v=""/>
    <s v=""/>
    <s v=""/>
    <n v="33.320833333331393"/>
    <x v="1"/>
    <n v="45839.679166666669"/>
    <d v="2025-07-01T16:28:12"/>
    <n v="6"/>
    <n v="3"/>
    <n v="3"/>
    <s v="Oi! Quero agendar corte de cabelo"/>
    <s v="Agendado com sucesso!"/>
    <x v="1"/>
    <s v="confirmation"/>
    <n v="9200"/>
    <n v="0.92"/>
    <n v="245"/>
    <n v="323"/>
    <n v="0.18023400000000001"/>
    <n v="31"/>
    <n v="1.7298000000000001E-2"/>
    <n v="0.19753200000000001"/>
    <s v="gpt-4"/>
    <s v="whatsapp"/>
    <s v=""/>
  </r>
  <r>
    <s v="0f9eec00-114f-44ee-b31a-8b0b34873bbe"/>
    <x v="0"/>
    <s v="Studio Glamour Rio"/>
    <s v="beauty"/>
    <s v="Ana Souza"/>
    <s v="ana.souza3@email.com"/>
    <n v="551190000003"/>
    <n v="90000"/>
    <n v="9"/>
    <s v=""/>
    <s v=""/>
    <s v=""/>
    <n v="33.306250000001455"/>
    <x v="1"/>
    <n v="45839.693749999999"/>
    <d v="2025-07-01T16:49:37"/>
    <n v="6"/>
    <n v="3"/>
    <n v="3"/>
    <s v="Oi! Quero agendar corte de cabelo"/>
    <s v="Confirmo!"/>
    <x v="1"/>
    <s v="confirmation"/>
    <n v="9200"/>
    <n v="0.92"/>
    <n v="228"/>
    <n v="369"/>
    <n v="0.205902"/>
    <n v="37"/>
    <n v="2.0646000000000001E-2"/>
    <n v="0.226548"/>
    <s v="gpt-4"/>
    <s v="whatsapp"/>
    <s v=""/>
  </r>
  <r>
    <s v="df3f215e-a81c-4e58-850f-b58754611c2c"/>
    <x v="2"/>
    <s v="Clínica Mente Sã"/>
    <s v="healthcare"/>
    <s v="Maria Santos"/>
    <s v="maria.santos1@email.com"/>
    <n v="551190000001"/>
    <n v="90000"/>
    <n v="9"/>
    <s v=""/>
    <s v=""/>
    <s v=""/>
    <n v="33.232638888890506"/>
    <x v="1"/>
    <n v="45839.767361111109"/>
    <d v="2025-07-01T18:38:03"/>
    <n v="6"/>
    <n v="3"/>
    <n v="3"/>
    <s v="Preciso agendar consulta"/>
    <s v="Agendado! Terça às 10h"/>
    <x v="1"/>
    <s v="confirmation"/>
    <n v="9167"/>
    <n v="0.91669999999999996"/>
    <n v="205"/>
    <n v="348"/>
    <n v="0.194184"/>
    <n v="14"/>
    <n v="7.8120000000000004E-3"/>
    <n v="0.20199600000000001"/>
    <s v="gpt-4"/>
    <s v="whatsapp"/>
    <s v=""/>
  </r>
  <r>
    <s v="6a79e069-9c9c-4d7e-bd9d-3e5f898685ea"/>
    <x v="3"/>
    <s v="Bella Vista Spa &amp; Salon"/>
    <s v="beauty"/>
    <s v="Ana Souza"/>
    <s v="ana.souza3@email.com"/>
    <n v="551190000003"/>
    <n v="50000"/>
    <n v="5"/>
    <s v=""/>
    <s v=""/>
    <s v=""/>
    <n v="33.210416666668607"/>
    <x v="1"/>
    <n v="45839.789583333331"/>
    <d v="2025-07-01T19:00:49"/>
    <n v="3"/>
    <n v="2"/>
    <n v="1"/>
    <s v="Quanto custa limpeza de pele?"/>
    <s v="Obrigada pela informação"/>
    <x v="2"/>
    <s v="gratitude"/>
    <n v="9250"/>
    <n v="0.92500000000000004"/>
    <n v="87"/>
    <n v="124"/>
    <n v="6.9192000000000004E-2"/>
    <n v="21"/>
    <n v="1.1717999999999999E-2"/>
    <n v="8.091000000000001E-2"/>
    <s v="gpt-4"/>
    <s v="whatsapp"/>
    <s v=""/>
  </r>
  <r>
    <s v="623828ed-2547-4a78-a4c0-ffd62f9128c3"/>
    <x v="2"/>
    <s v="Clínica Mente Sã"/>
    <s v="healthcare"/>
    <s v="Carlos Rodrigues"/>
    <s v="carlos.rodrigues4@email.com"/>
    <n v="551190000004"/>
    <n v="50000"/>
    <n v="5"/>
    <s v=""/>
    <s v=""/>
    <s v=""/>
    <n v="33.204861111109494"/>
    <x v="1"/>
    <n v="45839.795138888891"/>
    <d v="2025-07-01T19:10:21"/>
    <n v="3"/>
    <n v="2"/>
    <n v="1"/>
    <s v="Vocês atendem convênio?"/>
    <s v="Obrigado"/>
    <x v="3"/>
    <s v="gratitude"/>
    <n v="8800"/>
    <n v="0.88"/>
    <n v="129"/>
    <n v="138"/>
    <n v="7.7004000000000003E-2"/>
    <n v="20"/>
    <n v="1.116E-2"/>
    <n v="8.8164000000000006E-2"/>
    <s v="gpt-4"/>
    <s v="whatsapp"/>
    <s v=""/>
  </r>
  <r>
    <s v="1c1a812f-aed8-4359-9c4e-1a83b21511d7"/>
    <x v="0"/>
    <s v="Studio Glamour Rio"/>
    <s v="beauty"/>
    <s v="Ana Souza"/>
    <s v="ana.souza3@email.com"/>
    <n v="551190000003"/>
    <n v="50000"/>
    <n v="5"/>
    <s v=""/>
    <s v=""/>
    <s v=""/>
    <n v="32.59513888888614"/>
    <x v="1"/>
    <n v="45840.404861111114"/>
    <d v="2025-07-02T09:47:14"/>
    <n v="3"/>
    <n v="2"/>
    <n v="1"/>
    <s v="Quanto custa limpeza de pele?"/>
    <s v="Obrigada pela informação"/>
    <x v="2"/>
    <s v="gratitude"/>
    <n v="9250"/>
    <n v="0.92500000000000004"/>
    <n v="81"/>
    <n v="78"/>
    <n v="4.3524E-2"/>
    <n v="8"/>
    <n v="4.4640000000000001E-3"/>
    <n v="4.7988000000000003E-2"/>
    <s v="gpt-4"/>
    <s v="whatsapp"/>
    <s v=""/>
  </r>
  <r>
    <s v="5d70b5bf-d5ec-4f76-a48e-793885a0380d"/>
    <x v="0"/>
    <s v="Studio Glamour Rio"/>
    <s v="beauty"/>
    <s v="Pedro Oliveira"/>
    <s v="pedro.oliveira2@email.com"/>
    <n v="551190000002"/>
    <n v="50000"/>
    <n v="5"/>
    <s v=""/>
    <s v=""/>
    <s v=""/>
    <n v="32.583333333335759"/>
    <x v="1"/>
    <n v="45840.416666666664"/>
    <d v="2025-07-02T10:02:46"/>
    <n v="3"/>
    <n v="2"/>
    <n v="1"/>
    <s v="Quanto custa limpeza de pele?"/>
    <s v="Obrigada pela informação"/>
    <x v="2"/>
    <s v="gratitude"/>
    <n v="9250"/>
    <n v="0.92500000000000004"/>
    <n v="131"/>
    <n v="168"/>
    <n v="9.3743999999999994E-2"/>
    <n v="16"/>
    <n v="8.9280000000000002E-3"/>
    <n v="0.102672"/>
    <s v="gpt-4"/>
    <s v="whatsapp"/>
    <s v=""/>
  </r>
  <r>
    <s v="cdef540e-71ff-48f3-8ce0-434bb0d52ffe"/>
    <x v="0"/>
    <s v="Studio Glamour Rio"/>
    <s v="beauty"/>
    <s v="Maria Santos"/>
    <s v="maria.santos1@email.com"/>
    <n v="551190000001"/>
    <n v="50000"/>
    <n v="5"/>
    <s v=""/>
    <s v=""/>
    <s v=""/>
    <n v="32.563194444446708"/>
    <x v="1"/>
    <n v="45840.436805555553"/>
    <d v="2025-07-02T10:34:20"/>
    <n v="3"/>
    <n v="2"/>
    <n v="1"/>
    <s v="Quanto custa limpeza de pele?"/>
    <s v="Obrigada pela informação"/>
    <x v="2"/>
    <s v="gratitude"/>
    <n v="9250"/>
    <n v="0.92500000000000004"/>
    <n v="129"/>
    <n v="80"/>
    <n v="4.4639999999999999E-2"/>
    <n v="21"/>
    <n v="1.1717999999999999E-2"/>
    <n v="5.6357999999999998E-2"/>
    <s v="gpt-4"/>
    <s v="whatsapp"/>
    <s v=""/>
  </r>
  <r>
    <s v="6d3258ce-b307-4f6b-9268-7d08f89dcd2e"/>
    <x v="4"/>
    <s v="Centro Terapêutico Equilíbrio"/>
    <s v="healthcare"/>
    <s v="Maria Santos"/>
    <s v="maria.santos1@email.com"/>
    <n v="551190000001"/>
    <n v="50000"/>
    <n v="5"/>
    <s v=""/>
    <s v=""/>
    <s v=""/>
    <n v="32.524305555554747"/>
    <x v="1"/>
    <n v="45840.475694444445"/>
    <d v="2025-07-02T11:28:10"/>
    <n v="3"/>
    <n v="2"/>
    <n v="1"/>
    <s v="Vocês atendem convênio?"/>
    <s v="Obrigado"/>
    <x v="3"/>
    <s v="gratitude"/>
    <n v="8800"/>
    <n v="0.88"/>
    <n v="125"/>
    <n v="136"/>
    <n v="7.5887999999999997E-2"/>
    <n v="8"/>
    <n v="4.4640000000000001E-3"/>
    <n v="8.0351999999999993E-2"/>
    <s v="gpt-4"/>
    <s v="whatsapp"/>
    <s v=""/>
  </r>
  <r>
    <s v="7adf80a9-1d47-4025-9d9a-435934231843"/>
    <x v="4"/>
    <s v="Centro Terapêutico Equilíbrio"/>
    <s v="healthcare"/>
    <s v="Pedro Oliveira"/>
    <s v="pedro.oliveira2@email.com"/>
    <n v="551190000002"/>
    <n v="50000"/>
    <n v="5"/>
    <s v=""/>
    <s v=""/>
    <s v=""/>
    <n v="32.517361111109494"/>
    <x v="1"/>
    <n v="45840.482638888891"/>
    <d v="2025-07-02T11:37:45"/>
    <n v="3"/>
    <n v="2"/>
    <n v="1"/>
    <s v="Vocês atendem convênio?"/>
    <s v="Sim, atendemos vários planos"/>
    <x v="3"/>
    <s v="gratitude"/>
    <n v="8800"/>
    <n v="0.88"/>
    <n v="108"/>
    <n v="114"/>
    <n v="6.3612000000000002E-2"/>
    <n v="23"/>
    <n v="1.2834E-2"/>
    <n v="7.6446E-2"/>
    <s v="gpt-4"/>
    <s v="whatsapp"/>
    <s v=""/>
  </r>
  <r>
    <s v="53a2ac4e-a215-476d-a022-6a77738655ce"/>
    <x v="0"/>
    <s v="Studio Glamour Rio"/>
    <s v="beauty"/>
    <s v="Carlos Rodrigues"/>
    <s v="carlos.rodrigues4@email.com"/>
    <n v="551190000004"/>
    <n v="50000"/>
    <n v="5"/>
    <s v=""/>
    <s v=""/>
    <s v=""/>
    <n v="32.39375000000291"/>
    <x v="1"/>
    <n v="45840.606249999997"/>
    <d v="2025-07-02T14:38:58"/>
    <n v="3"/>
    <n v="2"/>
    <n v="1"/>
    <s v="Quanto custa limpeza de pele?"/>
    <s v="Obrigada pela informação"/>
    <x v="2"/>
    <s v="gratitude"/>
    <n v="9250"/>
    <n v="0.92500000000000004"/>
    <n v="122"/>
    <n v="143"/>
    <n v="7.9794000000000004E-2"/>
    <n v="11"/>
    <n v="6.1380000000000002E-3"/>
    <n v="8.5932000000000008E-2"/>
    <s v="gpt-4"/>
    <s v="whatsapp"/>
    <s v=""/>
  </r>
  <r>
    <s v="1d18316b-63c3-4100-be69-38ff8cb29307"/>
    <x v="4"/>
    <s v="Centro Terapêutico Equilíbrio"/>
    <s v="healthcare"/>
    <s v="João Silva"/>
    <s v="joão.silva0@email.com"/>
    <n v="551190000000"/>
    <n v="90000"/>
    <n v="9"/>
    <s v=""/>
    <s v=""/>
    <s v=""/>
    <n v="32.339583333334303"/>
    <x v="1"/>
    <n v="45840.660416666666"/>
    <d v="2025-07-02T16:01:52"/>
    <n v="6"/>
    <n v="3"/>
    <n v="3"/>
    <s v="Preciso agendar consulta"/>
    <s v="Agendado! Terça às 10h"/>
    <x v="1"/>
    <s v="confirmation"/>
    <n v="9167"/>
    <n v="0.91669999999999996"/>
    <n v="236"/>
    <n v="313"/>
    <n v="0.174654"/>
    <n v="31"/>
    <n v="1.7298000000000001E-2"/>
    <n v="0.19195200000000001"/>
    <s v="gpt-4"/>
    <s v="whatsapp"/>
    <s v=""/>
  </r>
  <r>
    <s v="07809a4d-a93e-48ca-91d9-70b6761d85b6"/>
    <x v="2"/>
    <s v="Clínica Mente Sã"/>
    <s v="healthcare"/>
    <s v="João Silva"/>
    <s v="joão.silva0@email.com"/>
    <n v="551190000000"/>
    <n v="50000"/>
    <n v="5"/>
    <s v=""/>
    <s v=""/>
    <s v=""/>
    <n v="32.323611111110949"/>
    <x v="1"/>
    <n v="45840.676388888889"/>
    <d v="2025-07-02T16:19:04"/>
    <n v="3"/>
    <n v="2"/>
    <n v="1"/>
    <s v="Vocês atendem convênio?"/>
    <s v="Obrigado"/>
    <x v="3"/>
    <s v="gratitude"/>
    <n v="8800"/>
    <n v="0.88"/>
    <n v="103"/>
    <n v="117"/>
    <n v="6.5285999999999997E-2"/>
    <n v="19"/>
    <n v="1.0602E-2"/>
    <n v="7.5887999999999997E-2"/>
    <s v="gpt-4"/>
    <s v="whatsapp"/>
    <s v=""/>
  </r>
  <r>
    <s v="7db8957a-6f40-4fe8-8380-5728f1955a8d"/>
    <x v="1"/>
    <s v="Charme Total BH"/>
    <s v="beauty"/>
    <s v="Ana Souza"/>
    <s v="ana.souza3@email.com"/>
    <n v="551190000003"/>
    <n v="50000"/>
    <n v="5"/>
    <s v=""/>
    <s v=""/>
    <s v=""/>
    <n v="32.224999999998545"/>
    <x v="1"/>
    <n v="45840.775000000001"/>
    <d v="2025-07-02T18:38:30"/>
    <n v="3"/>
    <n v="2"/>
    <n v="1"/>
    <s v="Quanto custa limpeza de pele?"/>
    <s v="Nossa limpeza custa R$ 80 e demora 90 minutos"/>
    <x v="2"/>
    <s v="gratitude"/>
    <n v="9250"/>
    <n v="0.92500000000000004"/>
    <n v="112"/>
    <n v="170"/>
    <n v="9.4860000000000014E-2"/>
    <n v="26"/>
    <n v="1.4508E-2"/>
    <n v="0.10936800000000002"/>
    <s v="gpt-4"/>
    <s v="whatsapp"/>
    <s v=""/>
  </r>
  <r>
    <s v="af47fe16-c59a-4abe-88e3-5d0baf60879a"/>
    <x v="1"/>
    <s v="Charme Total BH"/>
    <s v="beauty"/>
    <s v="João Silva"/>
    <s v="joão.silva0@email.com"/>
    <n v="551190000000"/>
    <n v="50000"/>
    <n v="5"/>
    <s v=""/>
    <s v=""/>
    <s v=""/>
    <n v="31.63749999999709"/>
    <x v="1"/>
    <n v="45841.362500000003"/>
    <d v="2025-07-03T08:45:47"/>
    <n v="3"/>
    <n v="2"/>
    <n v="1"/>
    <s v="Quanto custa limpeza de pele?"/>
    <s v="Obrigada pela informação"/>
    <x v="2"/>
    <s v="gratitude"/>
    <n v="9250"/>
    <n v="0.92500000000000004"/>
    <n v="168"/>
    <n v="178"/>
    <n v="9.9323999999999996E-2"/>
    <n v="5"/>
    <n v="2.7899999999999999E-3"/>
    <n v="0.102114"/>
    <s v="gpt-4"/>
    <s v="whatsapp"/>
    <s v=""/>
  </r>
  <r>
    <s v="3fa27845-20c2-4d48-a13a-b78969cb5d84"/>
    <x v="3"/>
    <s v="Bella Vista Spa &amp; Salon"/>
    <s v="beauty"/>
    <s v="Pedro Oliveira"/>
    <s v="pedro.oliveira2@email.com"/>
    <n v="551190000002"/>
    <n v="90000"/>
    <n v="9"/>
    <s v=""/>
    <s v=""/>
    <s v=""/>
    <n v="31.552777777775191"/>
    <x v="1"/>
    <n v="45841.447222222225"/>
    <d v="2025-07-03T10:58:37"/>
    <n v="6"/>
    <n v="3"/>
    <n v="3"/>
    <s v="Oi! Quero agendar corte de cabelo"/>
    <s v="Agendado com sucesso!"/>
    <x v="1"/>
    <s v="confirmation"/>
    <n v="9200"/>
    <n v="0.92"/>
    <n v="257"/>
    <n v="244"/>
    <n v="0.13615200000000002"/>
    <n v="37"/>
    <n v="2.0646000000000001E-2"/>
    <n v="0.15679800000000002"/>
    <s v="gpt-4"/>
    <s v="whatsapp"/>
    <s v=""/>
  </r>
  <r>
    <s v="df7d3e83-f7b0-4cff-8d24-c07cf4d070d3"/>
    <x v="4"/>
    <s v="Centro Terapêutico Equilíbrio"/>
    <s v="healthcare"/>
    <s v="Carlos Rodrigues"/>
    <s v="carlos.rodrigues4@email.com"/>
    <n v="551190000004"/>
    <n v="50000"/>
    <n v="5"/>
    <s v=""/>
    <s v=""/>
    <s v=""/>
    <n v="31.540972222224809"/>
    <x v="1"/>
    <n v="45841.459027777775"/>
    <d v="2025-07-03T11:05:19"/>
    <n v="3"/>
    <n v="2"/>
    <n v="1"/>
    <s v="Vocês atendem convênio?"/>
    <s v="Obrigado"/>
    <x v="3"/>
    <s v="gratitude"/>
    <n v="8800"/>
    <n v="0.88"/>
    <n v="124"/>
    <n v="95"/>
    <n v="5.3010000000000002E-2"/>
    <n v="17"/>
    <n v="9.4859999999999996E-3"/>
    <n v="6.2496000000000003E-2"/>
    <s v="gpt-4"/>
    <s v="whatsapp"/>
    <s v=""/>
  </r>
  <r>
    <s v="a2841ed4-e162-4ccc-80fb-97fe69c98d57"/>
    <x v="4"/>
    <s v="Centro Terapêutico Equilíbrio"/>
    <s v="healthcare"/>
    <s v="Maria Santos"/>
    <s v="maria.santos1@email.com"/>
    <n v="551190000001"/>
    <n v="50000"/>
    <n v="5"/>
    <s v=""/>
    <s v=""/>
    <s v=""/>
    <n v="31.413888888891961"/>
    <x v="1"/>
    <n v="45841.586111111108"/>
    <d v="2025-07-03T14:08:13"/>
    <n v="3"/>
    <n v="2"/>
    <n v="1"/>
    <s v="Vocês atendem convênio?"/>
    <s v="Obrigado"/>
    <x v="3"/>
    <s v="gratitude"/>
    <n v="8800"/>
    <n v="0.88"/>
    <n v="103"/>
    <n v="240"/>
    <n v="0.13392000000000001"/>
    <n v="5"/>
    <n v="2.7899999999999999E-3"/>
    <n v="0.13671"/>
    <s v="gpt-4"/>
    <s v="whatsapp"/>
    <s v=""/>
  </r>
  <r>
    <s v="9dca3aa6-1062-4682-88cd-99ef7498028c"/>
    <x v="1"/>
    <s v="Charme Total BH"/>
    <s v="beauty"/>
    <s v="Maria Santos"/>
    <s v="maria.santos1@email.com"/>
    <n v="551190000001"/>
    <n v="60000"/>
    <n v="6"/>
    <s v=""/>
    <s v=""/>
    <s v=""/>
    <n v="31.386805555557657"/>
    <x v="1"/>
    <n v="45841.613194444442"/>
    <d v="2025-07-03T14:47:54"/>
    <n v="4"/>
    <n v="2"/>
    <n v="2"/>
    <s v="Preciso cancelar meu agendamento"/>
    <s v="Sim, confirmo"/>
    <x v="0"/>
    <s v="confirmation"/>
    <n v="9400"/>
    <n v="0.94"/>
    <n v="171"/>
    <n v="145"/>
    <n v="8.091000000000001E-2"/>
    <n v="21"/>
    <n v="1.1717999999999999E-2"/>
    <n v="9.2628000000000016E-2"/>
    <s v="gpt-4"/>
    <s v="whatsapp"/>
    <s v=""/>
  </r>
  <r>
    <s v="280a9cd8-28d4-46b8-9985-c192228cea6c"/>
    <x v="4"/>
    <s v="Centro Terapêutico Equilíbrio"/>
    <s v="healthcare"/>
    <s v="Carlos Rodrigues"/>
    <s v="carlos.rodrigues4@email.com"/>
    <n v="551190000004"/>
    <n v="50000"/>
    <n v="5"/>
    <s v=""/>
    <s v=""/>
    <s v=""/>
    <n v="31.368750000001455"/>
    <x v="1"/>
    <n v="45841.631249999999"/>
    <d v="2025-07-03T15:11:28"/>
    <n v="3"/>
    <n v="2"/>
    <n v="1"/>
    <s v="Vocês atendem convênio?"/>
    <s v="Obrigado"/>
    <x v="3"/>
    <s v="gratitude"/>
    <n v="8800"/>
    <n v="0.88"/>
    <n v="102"/>
    <n v="67"/>
    <n v="3.7386000000000003E-2"/>
    <n v="14"/>
    <n v="7.8120000000000004E-3"/>
    <n v="4.5198000000000002E-2"/>
    <s v="gpt-4"/>
    <s v="whatsapp"/>
    <s v=""/>
  </r>
  <r>
    <s v="92b4cbd1-cdbe-4e1a-a849-ad4f3fed483c"/>
    <x v="1"/>
    <s v="Charme Total BH"/>
    <s v="beauty"/>
    <s v="Maria Santos"/>
    <s v="maria.santos1@email.com"/>
    <n v="551190000001"/>
    <n v="50000"/>
    <n v="5"/>
    <s v=""/>
    <s v=""/>
    <s v=""/>
    <n v="31.26249999999709"/>
    <x v="1"/>
    <n v="45841.737500000003"/>
    <d v="2025-07-03T17:44:50"/>
    <n v="3"/>
    <n v="2"/>
    <n v="1"/>
    <s v="Quanto custa limpeza de pele?"/>
    <s v="Obrigada pela informação"/>
    <x v="2"/>
    <s v="gratitude"/>
    <n v="9250"/>
    <n v="0.92500000000000004"/>
    <n v="122"/>
    <n v="181"/>
    <n v="0.100998"/>
    <n v="14"/>
    <n v="7.8120000000000004E-3"/>
    <n v="0.10881"/>
    <s v="gpt-4"/>
    <s v="whatsapp"/>
    <s v=""/>
  </r>
  <r>
    <s v="bd2a33c9-bb4f-4e7b-b197-889bddb8525d"/>
    <x v="4"/>
    <s v="Centro Terapêutico Equilíbrio"/>
    <s v="healthcare"/>
    <s v="João Silva"/>
    <s v="joão.silva0@email.com"/>
    <n v="551190000000"/>
    <n v="90000"/>
    <n v="9"/>
    <s v=""/>
    <s v=""/>
    <s v=""/>
    <n v="31.240972222221899"/>
    <x v="1"/>
    <n v="45841.759027777778"/>
    <d v="2025-07-03T18:20:43"/>
    <n v="6"/>
    <n v="3"/>
    <n v="3"/>
    <s v="Preciso agendar consulta"/>
    <s v="Terça às 10h está disponível"/>
    <x v="1"/>
    <s v="date_preference"/>
    <n v="9167"/>
    <n v="0.91669999999999996"/>
    <n v="258"/>
    <n v="213"/>
    <n v="0.118854"/>
    <n v="33"/>
    <n v="1.8414E-2"/>
    <n v="0.137268"/>
    <s v="gpt-4"/>
    <s v="whatsapp"/>
    <s v=""/>
  </r>
  <r>
    <s v="6b273750-e5c2-428b-aba2-a7e099ab533c"/>
    <x v="2"/>
    <s v="Clínica Mente Sã"/>
    <s v="healthcare"/>
    <s v="Carlos Rodrigues"/>
    <s v="carlos.rodrigues4@email.com"/>
    <n v="551190000004"/>
    <n v="90000"/>
    <n v="9"/>
    <s v=""/>
    <s v=""/>
    <s v=""/>
    <n v="31.233333333329938"/>
    <x v="1"/>
    <n v="45841.76666666667"/>
    <d v="2025-07-03T18:31:39"/>
    <n v="6"/>
    <n v="3"/>
    <n v="3"/>
    <s v="Preciso agendar consulta"/>
    <s v="Perfeito!"/>
    <x v="1"/>
    <s v="confirmation"/>
    <n v="9167"/>
    <n v="0.91669999999999996"/>
    <n v="194"/>
    <n v="359"/>
    <n v="0.200322"/>
    <n v="47"/>
    <n v="2.6226000000000003E-2"/>
    <n v="0.226548"/>
    <s v="gpt-4"/>
    <s v="whatsapp"/>
    <s v=""/>
  </r>
  <r>
    <s v="412c626c-42de-4aff-aa39-b2facaa6b396"/>
    <x v="2"/>
    <s v="Clínica Mente Sã"/>
    <s v="healthcare"/>
    <s v="João Silva"/>
    <s v="joão.silva0@email.com"/>
    <n v="551190000000"/>
    <n v="90000"/>
    <n v="9"/>
    <s v=""/>
    <s v=""/>
    <s v=""/>
    <n v="31.1875"/>
    <x v="1"/>
    <n v="45841.8125"/>
    <d v="2025-07-03T19:36:59"/>
    <n v="6"/>
    <n v="3"/>
    <n v="3"/>
    <s v="Preciso agendar consulta"/>
    <s v="Agendado! Terça às 10h"/>
    <x v="1"/>
    <s v="confirmation"/>
    <n v="9167"/>
    <n v="0.91669999999999996"/>
    <n v="207"/>
    <n v="234"/>
    <n v="0.13057199999999999"/>
    <n v="28"/>
    <n v="1.5624000000000001E-2"/>
    <n v="0.14619599999999999"/>
    <s v="gpt-4"/>
    <s v="whatsapp"/>
    <s v=""/>
  </r>
  <r>
    <s v="1b4f8e06-8057-4b3b-8cee-4c5ed67975e2"/>
    <x v="0"/>
    <s v="Studio Glamour Rio"/>
    <s v="beauty"/>
    <s v="Ana Souza"/>
    <s v="ana.souza3@email.com"/>
    <n v="551190000003"/>
    <n v="90000"/>
    <n v="9"/>
    <s v=""/>
    <s v=""/>
    <s v=""/>
    <n v="31.171527777776646"/>
    <x v="1"/>
    <n v="45841.828472222223"/>
    <d v="2025-07-03T20:04:59"/>
    <n v="6"/>
    <n v="3"/>
    <n v="3"/>
    <s v="Oi! Quero agendar corte de cabelo"/>
    <s v="Agendado com sucesso!"/>
    <x v="1"/>
    <s v="confirmation"/>
    <n v="9200"/>
    <n v="0.92"/>
    <n v="279"/>
    <n v="243"/>
    <n v="0.13559399999999999"/>
    <n v="33"/>
    <n v="1.8414E-2"/>
    <n v="0.15400799999999998"/>
    <s v="gpt-4"/>
    <s v="whatsapp"/>
    <s v=""/>
  </r>
  <r>
    <s v="9b51a08b-fd96-4cd1-8404-129af3d8ee20"/>
    <x v="4"/>
    <s v="Centro Terapêutico Equilíbrio"/>
    <s v="healthcare"/>
    <s v="Carlos Rodrigues"/>
    <s v="carlos.rodrigues4@email.com"/>
    <n v="551190000004"/>
    <n v="50000"/>
    <n v="5"/>
    <s v=""/>
    <s v=""/>
    <s v=""/>
    <n v="30.644444444442343"/>
    <x v="1"/>
    <n v="45842.355555555558"/>
    <d v="2025-07-04T08:35:53"/>
    <n v="3"/>
    <n v="2"/>
    <n v="1"/>
    <s v="Vocês atendem convênio?"/>
    <s v="Obrigado"/>
    <x v="3"/>
    <s v="gratitude"/>
    <n v="8800"/>
    <n v="0.88"/>
    <n v="117"/>
    <n v="175"/>
    <n v="9.7650000000000015E-2"/>
    <n v="15"/>
    <n v="8.3700000000000007E-3"/>
    <n v="0.10602000000000002"/>
    <s v="gpt-4"/>
    <s v="whatsapp"/>
    <s v=""/>
  </r>
  <r>
    <s v="ef0b5447-eebb-48d3-bc26-0055a7bc1104"/>
    <x v="3"/>
    <s v="Bella Vista Spa &amp; Salon"/>
    <s v="beauty"/>
    <s v="Ana Souza"/>
    <s v="ana.souza3@email.com"/>
    <n v="551190000003"/>
    <n v="90000"/>
    <n v="9"/>
    <s v=""/>
    <s v=""/>
    <s v=""/>
    <n v="30.618750000001455"/>
    <x v="1"/>
    <n v="45842.381249999999"/>
    <d v="2025-07-04T09:20:03"/>
    <n v="6"/>
    <n v="3"/>
    <n v="3"/>
    <s v="Oi! Quero agendar corte de cabelo"/>
    <s v="Confirmo!"/>
    <x v="1"/>
    <s v="confirmation"/>
    <n v="9200"/>
    <n v="0.92"/>
    <n v="228"/>
    <n v="246"/>
    <n v="0.137268"/>
    <n v="32"/>
    <n v="1.7856E-2"/>
    <n v="0.15512400000000001"/>
    <s v="gpt-4"/>
    <s v="whatsapp"/>
    <s v=""/>
  </r>
  <r>
    <s v="6e78f228-cf6e-4234-805a-40bce6b29486"/>
    <x v="1"/>
    <s v="Charme Total BH"/>
    <s v="beauty"/>
    <s v="Pedro Oliveira"/>
    <s v="pedro.oliveira2@email.com"/>
    <n v="551190000002"/>
    <n v="90000"/>
    <n v="9"/>
    <s v=""/>
    <s v=""/>
    <s v=""/>
    <n v="30.576388888890506"/>
    <x v="1"/>
    <n v="45842.423611111109"/>
    <d v="2025-07-04T10:20:57"/>
    <n v="6"/>
    <n v="3"/>
    <n v="3"/>
    <s v="Oi! Quero agendar corte de cabelo"/>
    <s v="Agendado com sucesso!"/>
    <x v="1"/>
    <s v="confirmation"/>
    <n v="9200"/>
    <n v="0.92"/>
    <n v="200"/>
    <n v="303"/>
    <n v="0.169074"/>
    <n v="40"/>
    <n v="2.232E-2"/>
    <n v="0.19139400000000001"/>
    <s v="gpt-4"/>
    <s v="whatsapp"/>
    <s v=""/>
  </r>
  <r>
    <s v="f01e6d84-c206-447c-93b2-50b68e623e90"/>
    <x v="3"/>
    <s v="Bella Vista Spa &amp; Salon"/>
    <s v="beauty"/>
    <s v="Ana Souza"/>
    <s v="ana.souza3@email.com"/>
    <n v="551190000003"/>
    <n v="60000"/>
    <n v="6"/>
    <s v=""/>
    <s v=""/>
    <s v=""/>
    <n v="30.534722222218988"/>
    <x v="1"/>
    <n v="45842.465277777781"/>
    <d v="2025-07-04T11:14:57"/>
    <n v="4"/>
    <n v="2"/>
    <n v="2"/>
    <s v="Preciso cancelar meu agendamento"/>
    <s v="Cancelado com sucesso!"/>
    <x v="0"/>
    <s v="confirmation"/>
    <n v="9400"/>
    <n v="0.94"/>
    <n v="180"/>
    <n v="323"/>
    <n v="0.18023400000000001"/>
    <n v="20"/>
    <n v="1.116E-2"/>
    <n v="0.19139400000000001"/>
    <s v="gpt-4"/>
    <s v="whatsapp"/>
    <s v=""/>
  </r>
  <r>
    <s v="d7fa2228-7dba-4929-9b29-4cd8ed424316"/>
    <x v="0"/>
    <s v="Studio Glamour Rio"/>
    <s v="beauty"/>
    <s v="Maria Santos"/>
    <s v="maria.santos1@email.com"/>
    <n v="551190000001"/>
    <n v="90000"/>
    <n v="9"/>
    <s v=""/>
    <s v=""/>
    <s v=""/>
    <n v="30.53125"/>
    <x v="1"/>
    <n v="45842.46875"/>
    <d v="2025-07-04T11:26:19"/>
    <n v="6"/>
    <n v="3"/>
    <n v="3"/>
    <s v="Oi! Quero agendar corte de cabelo"/>
    <s v="Agendado com sucesso!"/>
    <x v="1"/>
    <s v="confirmation"/>
    <n v="9200"/>
    <n v="0.92"/>
    <n v="183"/>
    <n v="283"/>
    <n v="0.157914"/>
    <n v="22"/>
    <n v="1.2276E-2"/>
    <n v="0.17019000000000001"/>
    <s v="gpt-4"/>
    <s v="whatsapp"/>
    <s v=""/>
  </r>
  <r>
    <s v="c50891e7-0c4e-4938-bf4f-13b49eabb5d9"/>
    <x v="0"/>
    <s v="Studio Glamour Rio"/>
    <s v="beauty"/>
    <s v="Maria Santos"/>
    <s v="maria.santos1@email.com"/>
    <n v="551190000001"/>
    <n v="90000"/>
    <n v="9"/>
    <s v=""/>
    <s v=""/>
    <s v=""/>
    <n v="30.40625"/>
    <x v="1"/>
    <n v="45842.59375"/>
    <d v="2025-07-04T14:24:16"/>
    <n v="6"/>
    <n v="3"/>
    <n v="3"/>
    <s v="Oi! Quero agendar corte de cabelo"/>
    <s v="Confirmo!"/>
    <x v="1"/>
    <s v="confirmation"/>
    <n v="9200"/>
    <n v="0.92"/>
    <n v="277"/>
    <n v="290"/>
    <n v="0.16182000000000002"/>
    <n v="28"/>
    <n v="1.5624000000000001E-2"/>
    <n v="0.17744400000000002"/>
    <s v="gpt-4"/>
    <s v="whatsapp"/>
    <s v=""/>
  </r>
  <r>
    <s v="a2757dad-2401-454f-8ad3-3fd8f1e80b07"/>
    <x v="1"/>
    <s v="Charme Total BH"/>
    <s v="beauty"/>
    <s v="Pedro Oliveira"/>
    <s v="pedro.oliveira2@email.com"/>
    <n v="551190000002"/>
    <n v="50000"/>
    <n v="5"/>
    <s v=""/>
    <s v=""/>
    <s v=""/>
    <n v="30.331944444442343"/>
    <x v="1"/>
    <n v="45842.668055555558"/>
    <d v="2025-07-04T16:06:51"/>
    <n v="3"/>
    <n v="2"/>
    <n v="1"/>
    <s v="Quanto custa limpeza de pele?"/>
    <s v="Obrigada pela informação"/>
    <x v="2"/>
    <s v="gratitude"/>
    <n v="9250"/>
    <n v="0.92500000000000004"/>
    <n v="120"/>
    <n v="86"/>
    <n v="4.7988000000000003E-2"/>
    <n v="10"/>
    <n v="5.5799999999999999E-3"/>
    <n v="5.3568000000000005E-2"/>
    <s v="gpt-4"/>
    <s v="whatsapp"/>
    <s v=""/>
  </r>
  <r>
    <s v="52534be5-08af-46f7-be7e-8be877b4ca2f"/>
    <x v="0"/>
    <s v="Studio Glamour Rio"/>
    <s v="beauty"/>
    <s v="Maria Santos"/>
    <s v="maria.santos1@email.com"/>
    <n v="551190000001"/>
    <n v="90000"/>
    <n v="9"/>
    <s v=""/>
    <s v=""/>
    <s v=""/>
    <n v="30.277777777781012"/>
    <x v="1"/>
    <n v="45842.722222222219"/>
    <d v="2025-07-04T17:31:15"/>
    <n v="6"/>
    <n v="3"/>
    <n v="3"/>
    <s v="Oi! Quero agendar corte de cabelo"/>
    <s v="Confirmo!"/>
    <x v="1"/>
    <s v="confirmation"/>
    <n v="9200"/>
    <n v="0.92"/>
    <n v="270"/>
    <n v="219"/>
    <n v="0.12220199999999999"/>
    <n v="40"/>
    <n v="2.232E-2"/>
    <n v="0.14452199999999998"/>
    <s v="gpt-4"/>
    <s v="whatsapp"/>
    <s v=""/>
  </r>
  <r>
    <s v="32bf5717-dd00-4e74-97d6-6b5fc1b49c5a"/>
    <x v="0"/>
    <s v="Studio Glamour Rio"/>
    <s v="beauty"/>
    <s v="João Silva"/>
    <s v="joão.silva0@email.com"/>
    <n v="551190000000"/>
    <n v="60000"/>
    <n v="6"/>
    <s v=""/>
    <s v=""/>
    <s v=""/>
    <n v="30.210416666668607"/>
    <x v="1"/>
    <n v="45842.789583333331"/>
    <d v="2025-07-04T19:02:54"/>
    <n v="4"/>
    <n v="2"/>
    <n v="2"/>
    <s v="Preciso cancelar meu agendamento"/>
    <s v="Sim, confirmo"/>
    <x v="0"/>
    <s v="confirmation"/>
    <n v="9400"/>
    <n v="0.94"/>
    <n v="201"/>
    <n v="207"/>
    <n v="0.115506"/>
    <n v="20"/>
    <n v="1.116E-2"/>
    <n v="0.126666"/>
    <s v="gpt-4"/>
    <s v="whatsapp"/>
    <s v=""/>
  </r>
  <r>
    <s v="3be080d5-830b-4fe7-96d5-b89a174c918f"/>
    <x v="2"/>
    <s v="Clínica Mente Sã"/>
    <s v="healthcare"/>
    <s v="Ana Souza"/>
    <s v="ana.souza3@email.com"/>
    <n v="551190000003"/>
    <n v="50000"/>
    <n v="5"/>
    <s v=""/>
    <s v=""/>
    <s v=""/>
    <n v="30.198611111110949"/>
    <x v="1"/>
    <n v="45842.801388888889"/>
    <d v="2025-07-04T19:18:18"/>
    <n v="3"/>
    <n v="2"/>
    <n v="1"/>
    <s v="Vocês atendem convênio?"/>
    <s v="Obrigado"/>
    <x v="3"/>
    <s v="gratitude"/>
    <n v="8800"/>
    <n v="0.88"/>
    <n v="167"/>
    <n v="93"/>
    <n v="5.1893999999999996E-2"/>
    <n v="23"/>
    <n v="1.2834E-2"/>
    <n v="6.4727999999999994E-2"/>
    <s v="gpt-4"/>
    <s v="whatsapp"/>
    <s v=""/>
  </r>
  <r>
    <s v="b740070e-2eb4-47ff-9985-23865e0cf73c"/>
    <x v="0"/>
    <s v="Studio Glamour Rio"/>
    <s v="beauty"/>
    <s v="João Silva"/>
    <s v="joão.silva0@email.com"/>
    <n v="551190000000"/>
    <n v="60000"/>
    <n v="6"/>
    <s v=""/>
    <s v=""/>
    <s v=""/>
    <n v="29.618750000001455"/>
    <x v="2"/>
    <n v="45843.381249999999"/>
    <d v="2025-07-05T09:15:16"/>
    <n v="4"/>
    <n v="2"/>
    <n v="2"/>
    <s v="Preciso cancelar meu agendamento"/>
    <s v="Cancelado com sucesso!"/>
    <x v="0"/>
    <s v="confirmation"/>
    <n v="9400"/>
    <n v="0.94"/>
    <n v="148"/>
    <n v="162"/>
    <n v="9.039599999999999E-2"/>
    <n v="22"/>
    <n v="1.2276E-2"/>
    <n v="0.10267199999999999"/>
    <s v="gpt-4"/>
    <s v="whatsapp"/>
    <s v=""/>
  </r>
  <r>
    <s v="601e57e9-1688-4f71-9118-eef16b8c393b"/>
    <x v="4"/>
    <s v="Centro Terapêutico Equilíbrio"/>
    <s v="healthcare"/>
    <s v="Carlos Rodrigues"/>
    <s v="carlos.rodrigues4@email.com"/>
    <n v="551190000004"/>
    <n v="50000"/>
    <n v="5"/>
    <s v=""/>
    <s v=""/>
    <s v=""/>
    <n v="29.613888888889051"/>
    <x v="2"/>
    <n v="45843.386111111111"/>
    <d v="2025-07-05T09:19:08"/>
    <n v="3"/>
    <n v="2"/>
    <n v="1"/>
    <s v="Vocês atendem convênio?"/>
    <s v="Obrigado"/>
    <x v="3"/>
    <s v="gratitude"/>
    <n v="8800"/>
    <n v="0.88"/>
    <n v="104"/>
    <n v="224"/>
    <n v="0.12499200000000001"/>
    <n v="12"/>
    <n v="6.6959999999999997E-3"/>
    <n v="0.131688"/>
    <s v="gpt-4"/>
    <s v="whatsapp"/>
    <s v=""/>
  </r>
  <r>
    <s v="01d6b859-eaba-4988-a1f5-66e7f9d3c1f6"/>
    <x v="0"/>
    <s v="Studio Glamour Rio"/>
    <s v="beauty"/>
    <s v="Ana Souza"/>
    <s v="ana.souza3@email.com"/>
    <n v="551190000003"/>
    <n v="50000"/>
    <n v="5"/>
    <s v=""/>
    <s v=""/>
    <s v=""/>
    <n v="29.598611111112405"/>
    <x v="2"/>
    <n v="45843.401388888888"/>
    <d v="2025-07-05T09:43:36"/>
    <n v="3"/>
    <n v="2"/>
    <n v="1"/>
    <s v="Quanto custa limpeza de pele?"/>
    <s v="Obrigada pela informação"/>
    <x v="2"/>
    <s v="gratitude"/>
    <n v="9250"/>
    <n v="0.92500000000000004"/>
    <n v="150"/>
    <n v="95"/>
    <n v="5.3010000000000002E-2"/>
    <n v="5"/>
    <n v="2.7899999999999999E-3"/>
    <n v="5.5800000000000002E-2"/>
    <s v="gpt-4"/>
    <s v="whatsapp"/>
    <s v=""/>
  </r>
  <r>
    <s v="6e5d4182-0467-4514-9f83-969471a353d6"/>
    <x v="1"/>
    <s v="Charme Total BH"/>
    <s v="beauty"/>
    <s v="Maria Santos"/>
    <s v="maria.santos1@email.com"/>
    <n v="551190000001"/>
    <n v="60000"/>
    <n v="6"/>
    <s v=""/>
    <s v=""/>
    <s v=""/>
    <n v="29.590277777781012"/>
    <x v="2"/>
    <n v="45843.409722222219"/>
    <d v="2025-07-05T09:55:09"/>
    <n v="4"/>
    <n v="2"/>
    <n v="2"/>
    <s v="Preciso cancelar meu agendamento"/>
    <s v="Cancelado com sucesso!"/>
    <x v="0"/>
    <s v="confirmation"/>
    <n v="9400"/>
    <n v="0.94"/>
    <n v="104"/>
    <n v="228"/>
    <n v="0.127224"/>
    <n v="25"/>
    <n v="1.3950000000000001E-2"/>
    <n v="0.14117399999999999"/>
    <s v="gpt-4"/>
    <s v="whatsapp"/>
    <s v=""/>
  </r>
  <r>
    <s v="d6478620-d621-45ce-8379-33fc9395e4ab"/>
    <x v="3"/>
    <s v="Bella Vista Spa &amp; Salon"/>
    <s v="beauty"/>
    <s v="Ana Souza"/>
    <s v="ana.souza3@email.com"/>
    <n v="551190000003"/>
    <n v="90000"/>
    <n v="9"/>
    <s v=""/>
    <s v=""/>
    <s v=""/>
    <n v="29.56388888888614"/>
    <x v="2"/>
    <n v="45843.436111111114"/>
    <d v="2025-07-05T10:41:08"/>
    <n v="6"/>
    <n v="3"/>
    <n v="3"/>
    <s v="Oi! Quero agendar corte de cabelo"/>
    <s v="Agendado com sucesso!"/>
    <x v="1"/>
    <s v="confirmation"/>
    <n v="9200"/>
    <n v="0.92"/>
    <n v="192"/>
    <n v="144"/>
    <n v="8.0351999999999993E-2"/>
    <n v="45"/>
    <n v="2.5109999999999997E-2"/>
    <n v="0.10546199999999999"/>
    <s v="gpt-4"/>
    <s v="whatsapp"/>
    <s v=""/>
  </r>
  <r>
    <s v="90b4ebdb-0ff0-4b00-ac2a-6e977c997e05"/>
    <x v="4"/>
    <s v="Centro Terapêutico Equilíbrio"/>
    <s v="healthcare"/>
    <s v="Maria Santos"/>
    <s v="maria.santos1@email.com"/>
    <n v="551190000001"/>
    <n v="90000"/>
    <n v="9"/>
    <s v=""/>
    <s v=""/>
    <s v=""/>
    <n v="29.505555555559113"/>
    <x v="2"/>
    <n v="45843.494444444441"/>
    <d v="2025-07-05T12:02:30"/>
    <n v="6"/>
    <n v="3"/>
    <n v="3"/>
    <s v="Preciso agendar consulta"/>
    <s v="Agendado! Terça às 10h"/>
    <x v="1"/>
    <s v="confirmation"/>
    <n v="9167"/>
    <n v="0.91669999999999996"/>
    <n v="239"/>
    <n v="290"/>
    <n v="0.16182000000000002"/>
    <n v="21"/>
    <n v="1.1717999999999999E-2"/>
    <n v="0.17353800000000003"/>
    <s v="gpt-4"/>
    <s v="whatsapp"/>
    <s v=""/>
  </r>
  <r>
    <s v="ea2548c6-5e2c-4dcf-8987-91351560dd92"/>
    <x v="4"/>
    <s v="Centro Terapêutico Equilíbrio"/>
    <s v="healthcare"/>
    <s v="João Silva"/>
    <s v="joão.silva0@email.com"/>
    <n v="551190000000"/>
    <n v="90000"/>
    <n v="9"/>
    <s v=""/>
    <s v=""/>
    <s v=""/>
    <n v="29.411805555559113"/>
    <x v="2"/>
    <n v="45843.588194444441"/>
    <d v="2025-07-05T14:18:07"/>
    <n v="6"/>
    <n v="3"/>
    <n v="3"/>
    <s v="Preciso agendar consulta"/>
    <s v="Agendado! Terça às 10h"/>
    <x v="1"/>
    <s v="confirmation"/>
    <n v="9167"/>
    <n v="0.91669999999999996"/>
    <n v="210"/>
    <n v="285"/>
    <n v="0.15903"/>
    <n v="43"/>
    <n v="2.3994000000000001E-2"/>
    <n v="0.18302400000000002"/>
    <s v="gpt-4"/>
    <s v="whatsapp"/>
    <s v=""/>
  </r>
  <r>
    <s v="ae7663c0-fa35-4b7c-9164-50b50f0f8a6f"/>
    <x v="1"/>
    <s v="Charme Total BH"/>
    <s v="beauty"/>
    <s v="Ana Souza"/>
    <s v="ana.souza3@email.com"/>
    <n v="551190000003"/>
    <n v="60000"/>
    <n v="6"/>
    <s v=""/>
    <s v=""/>
    <s v=""/>
    <n v="29.369444444440887"/>
    <x v="2"/>
    <n v="45843.630555555559"/>
    <d v="2025-07-05T15:16:15"/>
    <n v="4"/>
    <n v="2"/>
    <n v="2"/>
    <s v="Preciso cancelar meu agendamento"/>
    <s v="Cancelado com sucesso!"/>
    <x v="0"/>
    <s v="confirmation"/>
    <n v="9400"/>
    <n v="0.94"/>
    <n v="161"/>
    <n v="227"/>
    <n v="0.126666"/>
    <n v="21"/>
    <n v="1.1717999999999999E-2"/>
    <n v="0.13838400000000001"/>
    <s v="gpt-4"/>
    <s v="whatsapp"/>
    <s v=""/>
  </r>
  <r>
    <s v="c9f2c338-3e30-4721-a517-a987e1481ef5"/>
    <x v="3"/>
    <s v="Bella Vista Spa &amp; Salon"/>
    <s v="beauty"/>
    <s v="João Silva"/>
    <s v="joão.silva0@email.com"/>
    <n v="551190000000"/>
    <n v="60000"/>
    <n v="6"/>
    <s v=""/>
    <s v=""/>
    <s v=""/>
    <n v="29.360416666670062"/>
    <x v="2"/>
    <n v="45843.63958333333"/>
    <d v="2025-07-05T15:26:13"/>
    <n v="4"/>
    <n v="2"/>
    <n v="2"/>
    <s v="Preciso cancelar meu agendamento"/>
    <s v="Cancelado com sucesso!"/>
    <x v="0"/>
    <s v="confirmation"/>
    <n v="9400"/>
    <n v="0.94"/>
    <n v="182"/>
    <n v="198"/>
    <n v="0.11048400000000001"/>
    <n v="24"/>
    <n v="1.3391999999999999E-2"/>
    <n v="0.12387600000000001"/>
    <s v="gpt-4"/>
    <s v="whatsapp"/>
    <s v=""/>
  </r>
  <r>
    <s v="6b1aa525-8543-41d6-bb7e-d61893498405"/>
    <x v="0"/>
    <s v="Studio Glamour Rio"/>
    <s v="beauty"/>
    <s v="Maria Santos"/>
    <s v="maria.santos1@email.com"/>
    <n v="551190000001"/>
    <n v="90000"/>
    <n v="9"/>
    <s v=""/>
    <s v=""/>
    <s v=""/>
    <n v="29.289583333331393"/>
    <x v="2"/>
    <n v="45843.710416666669"/>
    <d v="2025-07-05T17:13:20"/>
    <n v="6"/>
    <n v="3"/>
    <n v="3"/>
    <s v="Oi! Quero agendar corte de cabelo"/>
    <s v="Confirmo!"/>
    <x v="1"/>
    <s v="confirmation"/>
    <n v="9200"/>
    <n v="0.92"/>
    <n v="195"/>
    <n v="280"/>
    <n v="0.15624000000000002"/>
    <n v="37"/>
    <n v="2.0646000000000001E-2"/>
    <n v="0.17688600000000002"/>
    <s v="gpt-4"/>
    <s v="whatsapp"/>
    <s v=""/>
  </r>
  <r>
    <s v="4166ee35-3497-4f09-9139-795ee513345c"/>
    <x v="2"/>
    <s v="Clínica Mente Sã"/>
    <s v="healthcare"/>
    <s v="Ana Souza"/>
    <s v="ana.souza3@email.com"/>
    <n v="551190000003"/>
    <n v="90000"/>
    <n v="9"/>
    <s v=""/>
    <s v=""/>
    <s v=""/>
    <n v="29.239583333335759"/>
    <x v="2"/>
    <n v="45843.760416666664"/>
    <d v="2025-07-05T18:21:30"/>
    <n v="6"/>
    <n v="3"/>
    <n v="3"/>
    <s v="Preciso agendar consulta"/>
    <s v="Agendado! Terça às 10h"/>
    <x v="1"/>
    <s v="confirmation"/>
    <n v="9167"/>
    <n v="0.91669999999999996"/>
    <n v="218"/>
    <n v="334"/>
    <n v="0.18637200000000001"/>
    <n v="24"/>
    <n v="1.3391999999999999E-2"/>
    <n v="0.199764"/>
    <s v="gpt-4"/>
    <s v="whatsapp"/>
    <s v=""/>
  </r>
  <r>
    <s v="24db6fd9-fd2c-4eb2-95da-8395167bfd4c"/>
    <x v="1"/>
    <s v="Charme Total BH"/>
    <s v="beauty"/>
    <s v="João Silva"/>
    <s v="joão.silva0@email.com"/>
    <n v="551190000000"/>
    <n v="90000"/>
    <n v="9"/>
    <s v=""/>
    <s v=""/>
    <s v=""/>
    <n v="29.234722222223354"/>
    <x v="2"/>
    <n v="45843.765277777777"/>
    <d v="2025-07-05T18:36:29"/>
    <n v="6"/>
    <n v="3"/>
    <n v="3"/>
    <s v="Oi! Quero agendar corte de cabelo"/>
    <s v="Agendado com sucesso!"/>
    <x v="1"/>
    <s v="confirmation"/>
    <n v="9200"/>
    <n v="0.92"/>
    <n v="207"/>
    <n v="287"/>
    <n v="0.16014600000000001"/>
    <n v="31"/>
    <n v="1.7298000000000001E-2"/>
    <n v="0.17744400000000002"/>
    <s v="gpt-4"/>
    <s v="whatsapp"/>
    <s v=""/>
  </r>
  <r>
    <s v="5d9c100e-806c-4f25-88c5-a5900c85b024"/>
    <x v="4"/>
    <s v="Centro Terapêutico Equilíbrio"/>
    <s v="healthcare"/>
    <s v="Pedro Oliveira"/>
    <s v="pedro.oliveira2@email.com"/>
    <n v="551190000002"/>
    <n v="50000"/>
    <n v="5"/>
    <s v=""/>
    <s v=""/>
    <s v=""/>
    <n v="29.222916666665697"/>
    <x v="2"/>
    <n v="45843.777083333334"/>
    <d v="2025-07-05T18:42:06"/>
    <n v="3"/>
    <n v="2"/>
    <n v="1"/>
    <s v="Vocês atendem convênio?"/>
    <s v="Obrigado"/>
    <x v="3"/>
    <s v="gratitude"/>
    <n v="8800"/>
    <n v="0.88"/>
    <n v="150"/>
    <n v="76"/>
    <n v="4.2408000000000001E-2"/>
    <n v="25"/>
    <n v="1.3950000000000001E-2"/>
    <n v="5.6358000000000005E-2"/>
    <s v="gpt-4"/>
    <s v="whatsapp"/>
    <s v=""/>
  </r>
  <r>
    <s v="0de0434c-b464-4518-82c2-bf27a8110155"/>
    <x v="3"/>
    <s v="Bella Vista Spa &amp; Salon"/>
    <s v="beauty"/>
    <s v="Pedro Oliveira"/>
    <s v="pedro.oliveira2@email.com"/>
    <n v="551190000002"/>
    <n v="90000"/>
    <n v="9"/>
    <s v=""/>
    <s v=""/>
    <s v=""/>
    <n v="29.176388888889051"/>
    <x v="2"/>
    <n v="45843.823611111111"/>
    <d v="2025-07-05T19:53:47"/>
    <n v="6"/>
    <n v="3"/>
    <n v="3"/>
    <s v="Oi! Quero agendar corte de cabelo"/>
    <s v="Perfeito! Quinta às 15h. Confirma?"/>
    <x v="1"/>
    <s v="confirmation"/>
    <n v="9200"/>
    <n v="0.92"/>
    <n v="283"/>
    <n v="399"/>
    <n v="0.22264199999999998"/>
    <n v="41"/>
    <n v="2.2878000000000003E-2"/>
    <n v="0.24551999999999999"/>
    <s v="gpt-4"/>
    <s v="whatsapp"/>
    <s v=""/>
  </r>
  <r>
    <s v="c14c2e84-2d54-44e2-bb73-bdd9968b4872"/>
    <x v="0"/>
    <s v="Studio Glamour Rio"/>
    <s v="beauty"/>
    <s v="Maria Santos"/>
    <s v="maria.santos1@email.com"/>
    <n v="551190000001"/>
    <n v="60000"/>
    <n v="6"/>
    <s v=""/>
    <s v=""/>
    <s v=""/>
    <n v="28.660416666665697"/>
    <x v="2"/>
    <n v="45844.339583333334"/>
    <d v="2025-07-06T08:16:01"/>
    <n v="4"/>
    <n v="2"/>
    <n v="2"/>
    <s v="Preciso cancelar meu agendamento"/>
    <s v="Cancelado com sucesso!"/>
    <x v="0"/>
    <s v="confirmation"/>
    <n v="9400"/>
    <n v="0.94"/>
    <n v="152"/>
    <n v="65"/>
    <n v="3.6269999999999997E-2"/>
    <n v="21"/>
    <n v="1.1717999999999999E-2"/>
    <n v="4.7987999999999996E-2"/>
    <s v="gpt-4"/>
    <s v="whatsapp"/>
    <s v=""/>
  </r>
  <r>
    <s v="851d2174-80ab-405d-97c0-e802699351d4"/>
    <x v="4"/>
    <s v="Centro Terapêutico Equilíbrio"/>
    <s v="healthcare"/>
    <s v="Ana Souza"/>
    <s v="ana.souza3@email.com"/>
    <n v="551190000003"/>
    <n v="50000"/>
    <n v="5"/>
    <s v=""/>
    <s v=""/>
    <s v=""/>
    <n v="28.653472222220444"/>
    <x v="2"/>
    <n v="45844.34652777778"/>
    <d v="2025-07-06T08:21:56"/>
    <n v="3"/>
    <n v="2"/>
    <n v="1"/>
    <s v="Vocês atendem convênio?"/>
    <s v="Obrigado"/>
    <x v="3"/>
    <s v="gratitude"/>
    <n v="8800"/>
    <n v="0.88"/>
    <n v="98"/>
    <n v="232"/>
    <n v="0.12945599999999999"/>
    <n v="11"/>
    <n v="6.1380000000000002E-3"/>
    <n v="0.13559399999999999"/>
    <s v="gpt-4"/>
    <s v="whatsapp"/>
    <s v=""/>
  </r>
  <r>
    <s v="c9a55a6a-e435-453f-a635-1ff27575934c"/>
    <x v="2"/>
    <s v="Clínica Mente Sã"/>
    <s v="healthcare"/>
    <s v="João Silva"/>
    <s v="joão.silva0@email.com"/>
    <n v="551190000000"/>
    <n v="50000"/>
    <n v="5"/>
    <s v=""/>
    <s v=""/>
    <s v=""/>
    <n v="28.525694444440887"/>
    <x v="2"/>
    <n v="45844.474305555559"/>
    <d v="2025-07-06T11:28:13"/>
    <n v="3"/>
    <n v="2"/>
    <n v="1"/>
    <s v="Vocês atendem convênio?"/>
    <s v="Obrigado"/>
    <x v="3"/>
    <s v="gratitude"/>
    <n v="8800"/>
    <n v="0.88"/>
    <n v="138"/>
    <n v="232"/>
    <n v="0.12945599999999999"/>
    <n v="6"/>
    <n v="3.3479999999999998E-3"/>
    <n v="0.13280399999999998"/>
    <s v="gpt-4"/>
    <s v="whatsapp"/>
    <s v=""/>
  </r>
  <r>
    <s v="80c1da21-092f-4cef-8cda-9ad2e3b594fc"/>
    <x v="4"/>
    <s v="Centro Terapêutico Equilíbrio"/>
    <s v="healthcare"/>
    <s v="Maria Santos"/>
    <s v="maria.santos1@email.com"/>
    <n v="551190000001"/>
    <n v="90000"/>
    <n v="9"/>
    <s v=""/>
    <s v=""/>
    <s v=""/>
    <n v="28.516666666670062"/>
    <x v="2"/>
    <n v="45844.48333333333"/>
    <d v="2025-07-06T11:43:56"/>
    <n v="6"/>
    <n v="3"/>
    <n v="3"/>
    <s v="Preciso agendar consulta"/>
    <s v="Agendado! Terça às 10h"/>
    <x v="1"/>
    <s v="confirmation"/>
    <n v="9167"/>
    <n v="0.91669999999999996"/>
    <n v="244"/>
    <n v="184"/>
    <n v="0.102672"/>
    <n v="27"/>
    <n v="1.5066000000000001E-2"/>
    <n v="0.117738"/>
    <s v="gpt-4"/>
    <s v="whatsapp"/>
    <s v=""/>
  </r>
  <r>
    <s v="c028adea-0e96-4c01-9bd1-251ad6e2bb77"/>
    <x v="1"/>
    <s v="Charme Total BH"/>
    <s v="beauty"/>
    <s v="João Silva"/>
    <s v="joão.silva0@email.com"/>
    <n v="551190000000"/>
    <n v="90000"/>
    <n v="9"/>
    <s v=""/>
    <s v=""/>
    <s v=""/>
    <n v="28.511805555557657"/>
    <x v="2"/>
    <n v="45844.488194444442"/>
    <d v="2025-07-06T11:55:35"/>
    <n v="6"/>
    <n v="3"/>
    <n v="3"/>
    <s v="Oi! Quero agendar corte de cabelo"/>
    <s v="Agendado com sucesso!"/>
    <x v="1"/>
    <s v="confirmation"/>
    <n v="9200"/>
    <n v="0.92"/>
    <n v="200"/>
    <n v="257"/>
    <n v="0.14340600000000001"/>
    <n v="16"/>
    <n v="8.9280000000000002E-3"/>
    <n v="0.152334"/>
    <s v="gpt-4"/>
    <s v="whatsapp"/>
    <s v=""/>
  </r>
  <r>
    <s v="a955fd12-acca-4b27-9841-d2b75d58d10b"/>
    <x v="3"/>
    <s v="Bella Vista Spa &amp; Salon"/>
    <s v="beauty"/>
    <s v="Carlos Rodrigues"/>
    <s v="carlos.rodrigues4@email.com"/>
    <n v="551190000004"/>
    <n v="90000"/>
    <n v="9"/>
    <s v=""/>
    <s v=""/>
    <s v=""/>
    <n v="28.368055555554747"/>
    <x v="2"/>
    <n v="45844.631944444445"/>
    <d v="2025-07-06T15:16:39"/>
    <n v="6"/>
    <n v="3"/>
    <n v="3"/>
    <s v="Oi! Quero agendar corte de cabelo"/>
    <s v="Agendado com sucesso!"/>
    <x v="1"/>
    <s v="confirmation"/>
    <n v="9200"/>
    <n v="0.92"/>
    <n v="232"/>
    <n v="241"/>
    <n v="0.13447800000000001"/>
    <n v="33"/>
    <n v="1.8414E-2"/>
    <n v="0.15289200000000003"/>
    <s v="gpt-4"/>
    <s v="whatsapp"/>
    <s v=""/>
  </r>
  <r>
    <s v="178f7bc2-a321-4b21-a0c4-673b36fbd922"/>
    <x v="1"/>
    <s v="Charme Total BH"/>
    <s v="beauty"/>
    <s v="Ana Souza"/>
    <s v="ana.souza3@email.com"/>
    <n v="551190000003"/>
    <n v="60000"/>
    <n v="6"/>
    <s v=""/>
    <s v=""/>
    <s v=""/>
    <n v="28.354166666664241"/>
    <x v="2"/>
    <n v="45844.645833333336"/>
    <d v="2025-07-06T15:36:56"/>
    <n v="4"/>
    <n v="2"/>
    <n v="2"/>
    <s v="Preciso cancelar meu agendamento"/>
    <s v="Cancelado com sucesso!"/>
    <x v="0"/>
    <s v="confirmation"/>
    <n v="9400"/>
    <n v="0.94"/>
    <n v="125"/>
    <n v="229"/>
    <n v="0.12778200000000001"/>
    <n v="20"/>
    <n v="1.116E-2"/>
    <n v="0.13894200000000001"/>
    <s v="gpt-4"/>
    <s v="whatsapp"/>
    <s v=""/>
  </r>
  <r>
    <s v="c61545fc-ab87-4289-93fc-bb3e453e92b0"/>
    <x v="2"/>
    <s v="Clínica Mente Sã"/>
    <s v="healthcare"/>
    <s v="Carlos Rodrigues"/>
    <s v="carlos.rodrigues4@email.com"/>
    <n v="551190000004"/>
    <n v="50000"/>
    <n v="5"/>
    <s v=""/>
    <s v=""/>
    <s v=""/>
    <n v="28.346527777779556"/>
    <x v="2"/>
    <n v="45844.65347222222"/>
    <d v="2025-07-06T15:43:07"/>
    <n v="3"/>
    <n v="2"/>
    <n v="1"/>
    <s v="Vocês atendem convênio?"/>
    <s v="Obrigado"/>
    <x v="3"/>
    <s v="gratitude"/>
    <n v="8800"/>
    <n v="0.88"/>
    <n v="94"/>
    <n v="110"/>
    <n v="6.1379999999999997E-2"/>
    <n v="13"/>
    <n v="7.254E-3"/>
    <n v="6.8634000000000001E-2"/>
    <s v="gpt-4"/>
    <s v="whatsapp"/>
    <s v=""/>
  </r>
  <r>
    <s v="7ef2d950-898a-4cf0-b795-5c2c62b834ee"/>
    <x v="0"/>
    <s v="Studio Glamour Rio"/>
    <s v="beauty"/>
    <s v="Carlos Rodrigues"/>
    <s v="carlos.rodrigues4@email.com"/>
    <n v="551190000004"/>
    <n v="60000"/>
    <n v="6"/>
    <s v=""/>
    <s v=""/>
    <s v=""/>
    <n v="28.341666666667152"/>
    <x v="2"/>
    <n v="45844.658333333333"/>
    <d v="2025-07-06T15:56:15"/>
    <n v="4"/>
    <n v="2"/>
    <n v="2"/>
    <s v="Preciso cancelar meu agendamento"/>
    <s v="Cancelado com sucesso!"/>
    <x v="0"/>
    <s v="confirmation"/>
    <n v="9400"/>
    <n v="0.94"/>
    <n v="193"/>
    <n v="297"/>
    <n v="0.16572600000000001"/>
    <n v="16"/>
    <n v="8.9280000000000002E-3"/>
    <n v="0.174654"/>
    <s v="gpt-4"/>
    <s v="whatsapp"/>
    <s v=""/>
  </r>
  <r>
    <s v="b50e2ebb-bb43-4383-8e49-3f9ce3f0de7d"/>
    <x v="4"/>
    <s v="Centro Terapêutico Equilíbrio"/>
    <s v="healthcare"/>
    <s v="Pedro Oliveira"/>
    <s v="pedro.oliveira2@email.com"/>
    <n v="551190000002"/>
    <n v="50000"/>
    <n v="5"/>
    <s v=""/>
    <s v=""/>
    <s v=""/>
    <n v="28.289583333331393"/>
    <x v="2"/>
    <n v="45844.710416666669"/>
    <d v="2025-07-06T17:08:00"/>
    <n v="3"/>
    <n v="2"/>
    <n v="1"/>
    <s v="Vocês atendem convênio?"/>
    <s v="Obrigado"/>
    <x v="3"/>
    <s v="gratitude"/>
    <n v="8800"/>
    <n v="0.88"/>
    <n v="84"/>
    <n v="225"/>
    <n v="0.12554999999999999"/>
    <n v="15"/>
    <n v="8.3700000000000007E-3"/>
    <n v="0.13391999999999998"/>
    <s v="gpt-4"/>
    <s v="whatsapp"/>
    <s v=""/>
  </r>
  <r>
    <s v="8fefe8fa-28c4-45ef-b5b8-845af1124c99"/>
    <x v="4"/>
    <s v="Centro Terapêutico Equilíbrio"/>
    <s v="healthcare"/>
    <s v="Ana Souza"/>
    <s v="ana.souza3@email.com"/>
    <n v="551190000003"/>
    <n v="50000"/>
    <n v="5"/>
    <s v=""/>
    <s v=""/>
    <s v=""/>
    <n v="28.276388888887595"/>
    <x v="2"/>
    <n v="45844.723611111112"/>
    <d v="2025-07-06T17:25:02"/>
    <n v="3"/>
    <n v="2"/>
    <n v="1"/>
    <s v="Vocês atendem convênio?"/>
    <s v="Obrigado"/>
    <x v="3"/>
    <s v="gratitude"/>
    <n v="8800"/>
    <n v="0.88"/>
    <n v="112"/>
    <n v="160"/>
    <n v="8.9279999999999998E-2"/>
    <n v="10"/>
    <n v="5.5799999999999999E-3"/>
    <n v="9.486E-2"/>
    <s v="gpt-4"/>
    <s v="whatsapp"/>
    <s v=""/>
  </r>
  <r>
    <s v="bd0bde60-eb44-4634-9af0-6222b08d0b65"/>
    <x v="2"/>
    <s v="Clínica Mente Sã"/>
    <s v="healthcare"/>
    <s v="Pedro Oliveira"/>
    <s v="pedro.oliveira2@email.com"/>
    <n v="551190000002"/>
    <n v="90000"/>
    <n v="9"/>
    <s v=""/>
    <s v=""/>
    <s v=""/>
    <n v="28.244444444440887"/>
    <x v="2"/>
    <n v="45844.755555555559"/>
    <d v="2025-07-06T18:21:26"/>
    <n v="6"/>
    <n v="3"/>
    <n v="3"/>
    <s v="Preciso agendar consulta"/>
    <s v="Agendado! Terça às 10h"/>
    <x v="1"/>
    <s v="confirmation"/>
    <n v="9167"/>
    <n v="0.91669999999999996"/>
    <n v="308"/>
    <n v="372"/>
    <n v="0.20757599999999998"/>
    <n v="28"/>
    <n v="1.5624000000000001E-2"/>
    <n v="0.22319999999999998"/>
    <s v="gpt-4"/>
    <s v="whatsapp"/>
    <s v=""/>
  </r>
  <r>
    <s v="78d0ae67-c93d-4f30-be66-af598fb13cfb"/>
    <x v="4"/>
    <s v="Centro Terapêutico Equilíbrio"/>
    <s v="healthcare"/>
    <s v="João Silva"/>
    <s v="joão.silva0@email.com"/>
    <n v="551190000000"/>
    <n v="90000"/>
    <n v="9"/>
    <s v=""/>
    <s v=""/>
    <s v=""/>
    <n v="28.186805555553292"/>
    <x v="2"/>
    <n v="45844.813194444447"/>
    <d v="2025-07-06T19:38:22"/>
    <n v="6"/>
    <n v="3"/>
    <n v="3"/>
    <s v="Preciso agendar consulta"/>
    <s v="Perfeito!"/>
    <x v="1"/>
    <s v="confirmation"/>
    <n v="9167"/>
    <n v="0.91669999999999996"/>
    <n v="207"/>
    <n v="276"/>
    <n v="0.15400800000000001"/>
    <n v="26"/>
    <n v="1.4508E-2"/>
    <n v="0.168516"/>
    <s v="gpt-4"/>
    <s v="whatsapp"/>
    <s v=""/>
  </r>
  <r>
    <s v="78361422-5644-490c-ad50-c7499453d06b"/>
    <x v="2"/>
    <s v="Clínica Mente Sã"/>
    <s v="healthcare"/>
    <s v="Maria Santos"/>
    <s v="maria.santos1@email.com"/>
    <n v="551190000001"/>
    <n v="90000"/>
    <n v="9"/>
    <s v=""/>
    <s v=""/>
    <s v=""/>
    <n v="27.665972222224809"/>
    <x v="2"/>
    <n v="45845.334027777775"/>
    <d v="2025-07-07T08:08:53"/>
    <n v="6"/>
    <n v="3"/>
    <n v="3"/>
    <s v="Preciso agendar consulta"/>
    <s v="Terça às 10h está disponível"/>
    <x v="1"/>
    <s v="date_preference"/>
    <n v="9167"/>
    <n v="0.91669999999999996"/>
    <n v="234"/>
    <n v="285"/>
    <n v="0.15903"/>
    <n v="21"/>
    <n v="1.1717999999999999E-2"/>
    <n v="0.17074800000000001"/>
    <s v="gpt-4"/>
    <s v="whatsapp"/>
    <s v=""/>
  </r>
  <r>
    <s v="bf60a436-8b09-4df9-948e-abe1494ea9e6"/>
    <x v="3"/>
    <s v="Bella Vista Spa &amp; Salon"/>
    <s v="beauty"/>
    <s v="Pedro Oliveira"/>
    <s v="pedro.oliveira2@email.com"/>
    <n v="551190000002"/>
    <n v="50000"/>
    <n v="5"/>
    <s v=""/>
    <s v=""/>
    <s v=""/>
    <n v="27.656944444446708"/>
    <x v="2"/>
    <n v="45845.343055555553"/>
    <d v="2025-07-07T08:17:52"/>
    <n v="3"/>
    <n v="2"/>
    <n v="1"/>
    <s v="Quanto custa limpeza de pele?"/>
    <s v="Obrigada pela informação"/>
    <x v="2"/>
    <s v="gratitude"/>
    <n v="9250"/>
    <n v="0.92500000000000004"/>
    <n v="103"/>
    <n v="104"/>
    <n v="5.8032E-2"/>
    <n v="15"/>
    <n v="8.3700000000000007E-3"/>
    <n v="6.6402000000000003E-2"/>
    <s v="gpt-4"/>
    <s v="whatsapp"/>
    <s v=""/>
  </r>
  <r>
    <s v="8df2626d-11a8-47e4-88d4-df9473cc7fef"/>
    <x v="4"/>
    <s v="Centro Terapêutico Equilíbrio"/>
    <s v="healthcare"/>
    <s v="Ana Souza"/>
    <s v="ana.souza3@email.com"/>
    <n v="551190000003"/>
    <n v="50000"/>
    <n v="5"/>
    <s v=""/>
    <s v=""/>
    <s v=""/>
    <n v="27.651388888887595"/>
    <x v="2"/>
    <n v="45845.348611111112"/>
    <d v="2025-07-07T08:26:26"/>
    <n v="3"/>
    <n v="2"/>
    <n v="1"/>
    <s v="Vocês atendem convênio?"/>
    <s v="Obrigado"/>
    <x v="3"/>
    <s v="gratitude"/>
    <n v="8800"/>
    <n v="0.88"/>
    <n v="83"/>
    <n v="146"/>
    <n v="8.1467999999999999E-2"/>
    <n v="15"/>
    <n v="8.3700000000000007E-3"/>
    <n v="8.9838000000000001E-2"/>
    <s v="gpt-4"/>
    <s v="whatsapp"/>
    <s v=""/>
  </r>
  <r>
    <s v="f57718dc-7a7c-4df1-af86-6e378038df72"/>
    <x v="0"/>
    <s v="Studio Glamour Rio"/>
    <s v="beauty"/>
    <s v="Carlos Rodrigues"/>
    <s v="carlos.rodrigues4@email.com"/>
    <n v="551190000004"/>
    <n v="60000"/>
    <n v="6"/>
    <s v=""/>
    <s v=""/>
    <s v=""/>
    <n v="27.647916666668607"/>
    <x v="2"/>
    <n v="45845.352083333331"/>
    <d v="2025-07-07T08:30:44"/>
    <n v="4"/>
    <n v="2"/>
    <n v="2"/>
    <s v="Preciso cancelar meu agendamento"/>
    <s v="Cancelado com sucesso!"/>
    <x v="0"/>
    <s v="confirmation"/>
    <n v="9400"/>
    <n v="0.94"/>
    <n v="115"/>
    <n v="201"/>
    <n v="0.11215799999999999"/>
    <n v="13"/>
    <n v="7.254E-3"/>
    <n v="0.11941199999999999"/>
    <s v="gpt-4"/>
    <s v="whatsapp"/>
    <s v=""/>
  </r>
  <r>
    <s v="1325ceca-0062-4324-9130-46f0d25cec64"/>
    <x v="0"/>
    <s v="Studio Glamour Rio"/>
    <s v="beauty"/>
    <s v="Carlos Rodrigues"/>
    <s v="carlos.rodrigues4@email.com"/>
    <n v="551190000004"/>
    <n v="60000"/>
    <n v="6"/>
    <s v=""/>
    <s v=""/>
    <s v=""/>
    <n v="27.600694444445253"/>
    <x v="2"/>
    <n v="45845.399305555555"/>
    <d v="2025-07-07T09:42:39"/>
    <n v="4"/>
    <n v="2"/>
    <n v="2"/>
    <s v="Preciso cancelar meu agendamento"/>
    <s v="Cancelado com sucesso!"/>
    <x v="0"/>
    <s v="confirmation"/>
    <n v="9400"/>
    <n v="0.94"/>
    <n v="129"/>
    <n v="237"/>
    <n v="0.132246"/>
    <n v="25"/>
    <n v="1.3950000000000001E-2"/>
    <n v="0.14619599999999999"/>
    <s v="gpt-4"/>
    <s v="whatsapp"/>
    <s v=""/>
  </r>
  <r>
    <s v="b0ba20eb-63e7-410a-8d5b-4f9ef5014060"/>
    <x v="1"/>
    <s v="Charme Total BH"/>
    <s v="beauty"/>
    <s v="João Silva"/>
    <s v="joão.silva0@email.com"/>
    <n v="551190000000"/>
    <n v="60000"/>
    <n v="6"/>
    <s v=""/>
    <s v=""/>
    <s v=""/>
    <n v="27.567361111112405"/>
    <x v="2"/>
    <n v="45845.432638888888"/>
    <d v="2025-07-07T10:26:58"/>
    <n v="4"/>
    <n v="2"/>
    <n v="2"/>
    <s v="Preciso cancelar meu agendamento"/>
    <s v="Cancelado com sucesso!"/>
    <x v="0"/>
    <s v="confirmation"/>
    <n v="9400"/>
    <n v="0.94"/>
    <n v="144"/>
    <n v="226"/>
    <n v="0.126108"/>
    <n v="24"/>
    <n v="1.3391999999999999E-2"/>
    <n v="0.13949999999999999"/>
    <s v="gpt-4"/>
    <s v="whatsapp"/>
    <s v=""/>
  </r>
  <r>
    <s v="a9bbb825-ee00-46d3-9018-d060016309e2"/>
    <x v="3"/>
    <s v="Bella Vista Spa &amp; Salon"/>
    <s v="beauty"/>
    <s v="Maria Santos"/>
    <s v="maria.santos1@email.com"/>
    <n v="551190000001"/>
    <n v="90000"/>
    <n v="9"/>
    <s v=""/>
    <s v=""/>
    <s v=""/>
    <n v="27.548611111109494"/>
    <x v="2"/>
    <n v="45845.451388888891"/>
    <d v="2025-07-07T10:56:30"/>
    <n v="6"/>
    <n v="3"/>
    <n v="3"/>
    <s v="Oi! Quero agendar corte de cabelo"/>
    <s v="Agendado com sucesso!"/>
    <x v="1"/>
    <s v="confirmation"/>
    <n v="9200"/>
    <n v="0.92"/>
    <n v="203"/>
    <n v="230"/>
    <n v="0.12834000000000001"/>
    <n v="15"/>
    <n v="8.3700000000000007E-3"/>
    <n v="0.13671"/>
    <s v="gpt-4"/>
    <s v="whatsapp"/>
    <s v=""/>
  </r>
  <r>
    <s v="d64acb7c-44e0-4803-8343-6b7cf5a655f5"/>
    <x v="3"/>
    <s v="Bella Vista Spa &amp; Salon"/>
    <s v="beauty"/>
    <s v="João Silva"/>
    <s v="joão.silva0@email.com"/>
    <n v="551190000000"/>
    <n v="60000"/>
    <n v="6"/>
    <s v=""/>
    <s v=""/>
    <s v=""/>
    <n v="27.374305555553292"/>
    <x v="2"/>
    <n v="45845.625694444447"/>
    <d v="2025-07-07T15:06:52"/>
    <n v="4"/>
    <n v="2"/>
    <n v="2"/>
    <s v="Preciso cancelar meu agendamento"/>
    <s v="Sim, confirmo"/>
    <x v="0"/>
    <s v="confirmation"/>
    <n v="9400"/>
    <n v="0.94"/>
    <n v="165"/>
    <n v="228"/>
    <n v="0.127224"/>
    <n v="35"/>
    <n v="1.9530000000000002E-2"/>
    <n v="0.146754"/>
    <s v="gpt-4"/>
    <s v="whatsapp"/>
    <s v=""/>
  </r>
  <r>
    <s v="7a142778-d959-4e1b-8556-49788d188107"/>
    <x v="1"/>
    <s v="Charme Total BH"/>
    <s v="beauty"/>
    <s v="Carlos Rodrigues"/>
    <s v="carlos.rodrigues4@email.com"/>
    <n v="551190000004"/>
    <n v="50000"/>
    <n v="5"/>
    <s v=""/>
    <s v=""/>
    <s v=""/>
    <n v="27.323611111110949"/>
    <x v="2"/>
    <n v="45845.676388888889"/>
    <d v="2025-07-07T16:19:02"/>
    <n v="3"/>
    <n v="2"/>
    <n v="1"/>
    <s v="Quanto custa limpeza de pele?"/>
    <s v="Obrigada pela informação"/>
    <x v="2"/>
    <s v="gratitude"/>
    <n v="9250"/>
    <n v="0.92500000000000004"/>
    <n v="129"/>
    <n v="109"/>
    <n v="6.0822000000000001E-2"/>
    <n v="22"/>
    <n v="1.2276E-2"/>
    <n v="7.3097999999999996E-2"/>
    <s v="gpt-4"/>
    <s v="whatsapp"/>
    <s v=""/>
  </r>
  <r>
    <s v="7d61f1d0-ea98-4bd9-98b5-bab611293066"/>
    <x v="3"/>
    <s v="Bella Vista Spa &amp; Salon"/>
    <s v="beauty"/>
    <s v="João Silva"/>
    <s v="joão.silva0@email.com"/>
    <n v="551190000000"/>
    <n v="50000"/>
    <n v="5"/>
    <s v=""/>
    <s v=""/>
    <s v=""/>
    <n v="27.198611111110949"/>
    <x v="2"/>
    <n v="45845.801388888889"/>
    <d v="2025-07-07T19:16:20"/>
    <n v="3"/>
    <n v="2"/>
    <n v="1"/>
    <s v="Quanto custa limpeza de pele?"/>
    <s v="Nossa limpeza custa R$ 80 e demora 90 minutos"/>
    <x v="2"/>
    <s v="gratitude"/>
    <n v="9250"/>
    <n v="0.92500000000000004"/>
    <n v="165"/>
    <n v="191"/>
    <n v="0.10657799999999999"/>
    <n v="6"/>
    <n v="3.3479999999999998E-3"/>
    <n v="0.109926"/>
    <s v="gpt-4"/>
    <s v="whatsapp"/>
    <s v=""/>
  </r>
  <r>
    <s v="eadc4344-5be4-4f26-b00b-cbd8ff3e8c96"/>
    <x v="2"/>
    <s v="Clínica Mente Sã"/>
    <s v="healthcare"/>
    <s v="Maria Santos"/>
    <s v="maria.santos1@email.com"/>
    <n v="551190000001"/>
    <n v="50000"/>
    <n v="5"/>
    <s v=""/>
    <s v=""/>
    <s v=""/>
    <n v="27.186805555553292"/>
    <x v="2"/>
    <n v="45845.813194444447"/>
    <d v="2025-07-07T19:33:38"/>
    <n v="3"/>
    <n v="2"/>
    <n v="1"/>
    <s v="Vocês atendem convênio?"/>
    <s v="Obrigado"/>
    <x v="3"/>
    <s v="gratitude"/>
    <n v="8800"/>
    <n v="0.88"/>
    <n v="144"/>
    <n v="157"/>
    <n v="8.7605999999999989E-2"/>
    <n v="14"/>
    <n v="7.8120000000000004E-3"/>
    <n v="9.5417999999999989E-2"/>
    <s v="gpt-4"/>
    <s v="whatsapp"/>
    <s v=""/>
  </r>
  <r>
    <s v="ab55ea37-b950-4f66-b91e-3a1668ac1190"/>
    <x v="4"/>
    <s v="Centro Terapêutico Equilíbrio"/>
    <s v="healthcare"/>
    <s v="Ana Souza"/>
    <s v="ana.souza3@email.com"/>
    <n v="551190000003"/>
    <n v="50000"/>
    <n v="5"/>
    <s v=""/>
    <s v=""/>
    <s v=""/>
    <n v="26.653472222220444"/>
    <x v="2"/>
    <n v="45846.34652777778"/>
    <d v="2025-07-08T08:21:48"/>
    <n v="3"/>
    <n v="2"/>
    <n v="1"/>
    <s v="Vocês atendem convênio?"/>
    <s v="Obrigado"/>
    <x v="3"/>
    <s v="gratitude"/>
    <n v="8800"/>
    <n v="0.88"/>
    <n v="138"/>
    <n v="65"/>
    <n v="3.6269999999999997E-2"/>
    <n v="10"/>
    <n v="5.5799999999999999E-3"/>
    <n v="4.1849999999999998E-2"/>
    <s v="gpt-4"/>
    <s v="whatsapp"/>
    <s v=""/>
  </r>
  <r>
    <s v="4021c0ff-9613-4e0c-8882-1405ee2c9482"/>
    <x v="4"/>
    <s v="Centro Terapêutico Equilíbrio"/>
    <s v="healthcare"/>
    <s v="Pedro Oliveira"/>
    <s v="pedro.oliveira2@email.com"/>
    <n v="551190000002"/>
    <n v="90000"/>
    <n v="9"/>
    <s v=""/>
    <s v=""/>
    <s v=""/>
    <n v="26.643055555556202"/>
    <x v="2"/>
    <n v="45846.356944444444"/>
    <d v="2025-07-08T08:43:33"/>
    <n v="6"/>
    <n v="3"/>
    <n v="3"/>
    <s v="Preciso agendar consulta"/>
    <s v="Perfeito!"/>
    <x v="1"/>
    <s v="confirmation"/>
    <n v="9167"/>
    <n v="0.91669999999999996"/>
    <n v="177"/>
    <n v="386"/>
    <n v="0.21538800000000002"/>
    <n v="34"/>
    <n v="1.8971999999999999E-2"/>
    <n v="0.23436000000000001"/>
    <s v="gpt-4"/>
    <s v="whatsapp"/>
    <s v=""/>
  </r>
  <r>
    <s v="496d6e3f-ad44-460f-be3b-4b4a9aeb11bf"/>
    <x v="4"/>
    <s v="Centro Terapêutico Equilíbrio"/>
    <s v="healthcare"/>
    <s v="Maria Santos"/>
    <s v="maria.santos1@email.com"/>
    <n v="551190000001"/>
    <n v="50000"/>
    <n v="5"/>
    <s v=""/>
    <s v=""/>
    <s v=""/>
    <n v="26.573611111110949"/>
    <x v="2"/>
    <n v="45846.426388888889"/>
    <d v="2025-07-08T10:19:39"/>
    <n v="3"/>
    <n v="2"/>
    <n v="1"/>
    <s v="Vocês atendem convênio?"/>
    <s v="Obrigado"/>
    <x v="3"/>
    <s v="gratitude"/>
    <n v="8800"/>
    <n v="0.88"/>
    <n v="114"/>
    <n v="136"/>
    <n v="7.5887999999999997E-2"/>
    <n v="11"/>
    <n v="6.1380000000000002E-3"/>
    <n v="8.2026000000000002E-2"/>
    <s v="gpt-4"/>
    <s v="whatsapp"/>
    <s v=""/>
  </r>
  <r>
    <s v="969734f5-fb9f-4c47-9421-ad194f6e7df5"/>
    <x v="0"/>
    <s v="Studio Glamour Rio"/>
    <s v="beauty"/>
    <s v="Maria Santos"/>
    <s v="maria.santos1@email.com"/>
    <n v="551190000001"/>
    <n v="50000"/>
    <n v="5"/>
    <s v=""/>
    <s v=""/>
    <s v=""/>
    <n v="26.536805555559113"/>
    <x v="2"/>
    <n v="45846.463194444441"/>
    <d v="2025-07-08T11:09:27"/>
    <n v="3"/>
    <n v="2"/>
    <n v="1"/>
    <s v="Quanto custa limpeza de pele?"/>
    <s v="Obrigada pela informação"/>
    <x v="2"/>
    <s v="gratitude"/>
    <n v="9250"/>
    <n v="0.92500000000000004"/>
    <n v="151"/>
    <n v="132"/>
    <n v="7.3655999999999999E-2"/>
    <n v="16"/>
    <n v="8.9280000000000002E-3"/>
    <n v="8.2584000000000005E-2"/>
    <s v="gpt-4"/>
    <s v="whatsapp"/>
    <s v=""/>
  </r>
  <r>
    <s v="501dfbb2-9760-4aa6-820d-ab91bc2436eb"/>
    <x v="0"/>
    <s v="Studio Glamour Rio"/>
    <s v="beauty"/>
    <s v="Maria Santos"/>
    <s v="maria.santos1@email.com"/>
    <n v="551190000001"/>
    <n v="60000"/>
    <n v="6"/>
    <s v=""/>
    <s v=""/>
    <s v=""/>
    <n v="26.34375"/>
    <x v="2"/>
    <n v="45846.65625"/>
    <d v="2025-07-08T15:50:51"/>
    <n v="4"/>
    <n v="2"/>
    <n v="2"/>
    <s v="Preciso cancelar meu agendamento"/>
    <s v="Cancelado com sucesso!"/>
    <x v="0"/>
    <s v="confirmation"/>
    <n v="9400"/>
    <n v="0.94"/>
    <n v="176"/>
    <n v="101"/>
    <n v="5.6357999999999998E-2"/>
    <n v="11"/>
    <n v="6.1380000000000002E-3"/>
    <n v="6.2495999999999996E-2"/>
    <s v="gpt-4"/>
    <s v="whatsapp"/>
    <s v=""/>
  </r>
  <r>
    <s v="41cd74b3-8a34-4b64-a0ed-7c1dc7be1bf6"/>
    <x v="3"/>
    <s v="Bella Vista Spa &amp; Salon"/>
    <s v="beauty"/>
    <s v="João Silva"/>
    <s v="joão.silva0@email.com"/>
    <n v="551190000000"/>
    <n v="60000"/>
    <n v="6"/>
    <s v=""/>
    <s v=""/>
    <s v=""/>
    <n v="26.34236111111386"/>
    <x v="2"/>
    <n v="45846.657638888886"/>
    <d v="2025-07-08T15:52:11"/>
    <n v="4"/>
    <n v="2"/>
    <n v="2"/>
    <s v="Preciso cancelar meu agendamento"/>
    <s v="Sim, confirmo"/>
    <x v="0"/>
    <s v="confirmation"/>
    <n v="9400"/>
    <n v="0.94"/>
    <n v="159"/>
    <n v="260"/>
    <n v="0.14507999999999999"/>
    <n v="19"/>
    <n v="1.0602E-2"/>
    <n v="0.15568199999999999"/>
    <s v="gpt-4"/>
    <s v="whatsapp"/>
    <s v=""/>
  </r>
  <r>
    <s v="d8da8a0c-5ad7-49f6-b6d2-3a925afd3a90"/>
    <x v="1"/>
    <s v="Charme Total BH"/>
    <s v="beauty"/>
    <s v="Pedro Oliveira"/>
    <s v="pedro.oliveira2@email.com"/>
    <n v="551190000002"/>
    <n v="60000"/>
    <n v="6"/>
    <s v=""/>
    <s v=""/>
    <s v=""/>
    <n v="26.305555555554747"/>
    <x v="2"/>
    <n v="45846.694444444445"/>
    <d v="2025-07-08T16:44:43"/>
    <n v="4"/>
    <n v="2"/>
    <n v="2"/>
    <s v="Preciso cancelar meu agendamento"/>
    <s v="Cancelado com sucesso!"/>
    <x v="0"/>
    <s v="confirmation"/>
    <n v="9400"/>
    <n v="0.94"/>
    <n v="172"/>
    <n v="224"/>
    <n v="0.12499200000000001"/>
    <n v="28"/>
    <n v="1.5624000000000001E-2"/>
    <n v="0.14061600000000002"/>
    <s v="gpt-4"/>
    <s v="whatsapp"/>
    <s v=""/>
  </r>
  <r>
    <s v="83c8d599-d982-484f-9670-210fb6c653ba"/>
    <x v="4"/>
    <s v="Centro Terapêutico Equilíbrio"/>
    <s v="healthcare"/>
    <s v="Carlos Rodrigues"/>
    <s v="carlos.rodrigues4@email.com"/>
    <n v="551190000004"/>
    <n v="50000"/>
    <n v="5"/>
    <s v=""/>
    <s v=""/>
    <s v=""/>
    <n v="26.234722222223354"/>
    <x v="2"/>
    <n v="45846.765277777777"/>
    <d v="2025-07-08T18:27:27"/>
    <n v="3"/>
    <n v="2"/>
    <n v="1"/>
    <s v="Vocês atendem convênio?"/>
    <s v="Obrigado"/>
    <x v="3"/>
    <s v="gratitude"/>
    <n v="8800"/>
    <n v="0.88"/>
    <n v="153"/>
    <n v="154"/>
    <n v="8.5932000000000008E-2"/>
    <n v="14"/>
    <n v="7.8120000000000004E-3"/>
    <n v="9.3744000000000008E-2"/>
    <s v="gpt-4"/>
    <s v="whatsapp"/>
    <s v=""/>
  </r>
  <r>
    <s v="35532feb-0ab0-4703-9471-096491d0d2a7"/>
    <x v="3"/>
    <s v="Bella Vista Spa &amp; Salon"/>
    <s v="beauty"/>
    <s v="João Silva"/>
    <s v="joão.silva0@email.com"/>
    <n v="551190000000"/>
    <n v="90000"/>
    <n v="9"/>
    <s v=""/>
    <s v=""/>
    <s v=""/>
    <n v="26.224305555559113"/>
    <x v="2"/>
    <n v="45846.775694444441"/>
    <d v="2025-07-08T18:50:14"/>
    <n v="6"/>
    <n v="3"/>
    <n v="3"/>
    <s v="Oi! Quero agendar corte de cabelo"/>
    <s v="Agendado com sucesso!"/>
    <x v="1"/>
    <s v="confirmation"/>
    <n v="9200"/>
    <n v="0.92"/>
    <n v="252"/>
    <n v="302"/>
    <n v="0.168516"/>
    <n v="31"/>
    <n v="1.7298000000000001E-2"/>
    <n v="0.18581400000000001"/>
    <s v="gpt-4"/>
    <s v="whatsapp"/>
    <s v=""/>
  </r>
  <r>
    <s v="4c1100ed-a934-4d31-9818-7090ba593963"/>
    <x v="0"/>
    <s v="Studio Glamour Rio"/>
    <s v="beauty"/>
    <s v="João Silva"/>
    <s v="joão.silva0@email.com"/>
    <n v="551190000000"/>
    <n v="50000"/>
    <n v="5"/>
    <s v=""/>
    <s v=""/>
    <s v=""/>
    <n v="26.219444444446708"/>
    <x v="2"/>
    <n v="45846.780555555553"/>
    <d v="2025-07-08T18:47:11"/>
    <n v="3"/>
    <n v="2"/>
    <n v="1"/>
    <s v="Quanto custa limpeza de pele?"/>
    <s v="Obrigada pela informação"/>
    <x v="2"/>
    <s v="gratitude"/>
    <n v="9250"/>
    <n v="0.92500000000000004"/>
    <n v="137"/>
    <n v="185"/>
    <n v="0.10323"/>
    <n v="18"/>
    <n v="1.0043999999999999E-2"/>
    <n v="0.113274"/>
    <s v="gpt-4"/>
    <s v="whatsapp"/>
    <s v=""/>
  </r>
  <r>
    <s v="9ab7b288-71d6-4310-9d41-daec8646c6f9"/>
    <x v="4"/>
    <s v="Centro Terapêutico Equilíbrio"/>
    <s v="healthcare"/>
    <s v="Pedro Oliveira"/>
    <s v="pedro.oliveira2@email.com"/>
    <n v="551190000002"/>
    <n v="50000"/>
    <n v="5"/>
    <s v=""/>
    <s v=""/>
    <s v=""/>
    <n v="25.622222222220444"/>
    <x v="2"/>
    <n v="45847.37777777778"/>
    <d v="2025-07-09T09:06:42"/>
    <n v="3"/>
    <n v="2"/>
    <n v="1"/>
    <s v="Vocês atendem convênio?"/>
    <s v="Sim, atendemos vários planos"/>
    <x v="3"/>
    <s v="gratitude"/>
    <n v="8800"/>
    <n v="0.88"/>
    <n v="136"/>
    <n v="86"/>
    <n v="4.7988000000000003E-2"/>
    <n v="4"/>
    <n v="2.232E-3"/>
    <n v="5.0220000000000001E-2"/>
    <s v="gpt-4"/>
    <s v="whatsapp"/>
    <s v=""/>
  </r>
  <r>
    <s v="1c0d5ec5-dc00-459f-a66a-034e619ffb97"/>
    <x v="1"/>
    <s v="Charme Total BH"/>
    <s v="beauty"/>
    <s v="Pedro Oliveira"/>
    <s v="pedro.oliveira2@email.com"/>
    <n v="551190000002"/>
    <n v="50000"/>
    <n v="5"/>
    <s v=""/>
    <s v=""/>
    <s v=""/>
    <n v="25.60624999999709"/>
    <x v="2"/>
    <n v="45847.393750000003"/>
    <d v="2025-07-09T09:32:38"/>
    <n v="3"/>
    <n v="2"/>
    <n v="1"/>
    <s v="Quanto custa limpeza de pele?"/>
    <s v="Obrigada pela informação"/>
    <x v="2"/>
    <s v="gratitude"/>
    <n v="9250"/>
    <n v="0.92500000000000004"/>
    <n v="140"/>
    <n v="111"/>
    <n v="6.1938000000000007E-2"/>
    <n v="19"/>
    <n v="1.0602E-2"/>
    <n v="7.2540000000000007E-2"/>
    <s v="gpt-4"/>
    <s v="whatsapp"/>
    <s v=""/>
  </r>
  <r>
    <s v="aa2a2afc-9391-4e3f-b80d-eaab87d07cdc"/>
    <x v="1"/>
    <s v="Charme Total BH"/>
    <s v="beauty"/>
    <s v="Pedro Oliveira"/>
    <s v="pedro.oliveira2@email.com"/>
    <n v="551190000002"/>
    <n v="90000"/>
    <n v="9"/>
    <s v=""/>
    <s v=""/>
    <s v=""/>
    <n v="25.536805555559113"/>
    <x v="2"/>
    <n v="45847.463194444441"/>
    <d v="2025-07-09T11:17:53"/>
    <n v="6"/>
    <n v="3"/>
    <n v="3"/>
    <s v="Oi! Quero agendar corte de cabelo"/>
    <s v="Confirmo!"/>
    <x v="1"/>
    <s v="confirmation"/>
    <n v="9200"/>
    <n v="0.92"/>
    <n v="202"/>
    <n v="248"/>
    <n v="0.13838400000000001"/>
    <n v="24"/>
    <n v="1.3391999999999999E-2"/>
    <n v="0.15177599999999999"/>
    <s v="gpt-4"/>
    <s v="whatsapp"/>
    <s v=""/>
  </r>
  <r>
    <s v="bf6c7065-8c4e-425d-b0ff-f20d71acee38"/>
    <x v="3"/>
    <s v="Bella Vista Spa &amp; Salon"/>
    <s v="beauty"/>
    <s v="Maria Santos"/>
    <s v="maria.santos1@email.com"/>
    <n v="551190000001"/>
    <n v="50000"/>
    <n v="5"/>
    <s v=""/>
    <s v=""/>
    <s v=""/>
    <n v="25.50138888888614"/>
    <x v="2"/>
    <n v="45847.498611111114"/>
    <d v="2025-07-09T12:03:40"/>
    <n v="3"/>
    <n v="2"/>
    <n v="1"/>
    <s v="Quanto custa limpeza de pele?"/>
    <s v="Obrigada pela informação"/>
    <x v="2"/>
    <s v="gratitude"/>
    <n v="9250"/>
    <n v="0.92500000000000004"/>
    <n v="113"/>
    <n v="154"/>
    <n v="8.5932000000000008E-2"/>
    <n v="6"/>
    <n v="3.3479999999999998E-3"/>
    <n v="8.9280000000000012E-2"/>
    <s v="gpt-4"/>
    <s v="whatsapp"/>
    <s v=""/>
  </r>
  <r>
    <s v="5248b77f-4dbf-4cfe-9297-0d144573c8e6"/>
    <x v="0"/>
    <s v="Studio Glamour Rio"/>
    <s v="beauty"/>
    <s v="João Silva"/>
    <s v="joão.silva0@email.com"/>
    <n v="551190000000"/>
    <n v="90000"/>
    <n v="9"/>
    <s v=""/>
    <s v=""/>
    <s v=""/>
    <n v="25.409027777779556"/>
    <x v="2"/>
    <n v="45847.59097222222"/>
    <d v="2025-07-09T14:20:40"/>
    <n v="6"/>
    <n v="3"/>
    <n v="3"/>
    <s v="Oi! Quero agendar corte de cabelo"/>
    <s v="Agendado com sucesso!"/>
    <x v="1"/>
    <s v="date_preference"/>
    <n v="9200"/>
    <n v="0.92"/>
    <n v="257"/>
    <n v="322"/>
    <n v="0.179676"/>
    <n v="24"/>
    <n v="1.3391999999999999E-2"/>
    <n v="0.19306799999999999"/>
    <s v="gpt-4"/>
    <s v="whatsapp"/>
    <s v=""/>
  </r>
  <r>
    <s v="47d0da5c-8dd3-42c3-86de-6fbaf863cfe3"/>
    <x v="2"/>
    <s v="Clínica Mente Sã"/>
    <s v="healthcare"/>
    <s v="João Silva"/>
    <s v="joão.silva0@email.com"/>
    <n v="551190000000"/>
    <n v="50000"/>
    <n v="5"/>
    <s v=""/>
    <s v=""/>
    <s v=""/>
    <n v="25.377777777779556"/>
    <x v="2"/>
    <n v="45847.62222222222"/>
    <d v="2025-07-09T14:58:34"/>
    <n v="3"/>
    <n v="2"/>
    <n v="1"/>
    <s v="Vocês atendem convênio?"/>
    <s v="Obrigado"/>
    <x v="3"/>
    <s v="gratitude"/>
    <n v="8800"/>
    <n v="0.88"/>
    <n v="107"/>
    <n v="167"/>
    <n v="9.3186000000000005E-2"/>
    <n v="23"/>
    <n v="1.2834E-2"/>
    <n v="0.10602"/>
    <s v="gpt-4"/>
    <s v="whatsapp"/>
    <s v=""/>
  </r>
  <r>
    <s v="ffffbcf4-220b-4c14-b133-7b314e9e6163"/>
    <x v="1"/>
    <s v="Charme Total BH"/>
    <s v="beauty"/>
    <s v="João Silva"/>
    <s v="joão.silva0@email.com"/>
    <n v="551190000000"/>
    <n v="90000"/>
    <n v="9"/>
    <s v=""/>
    <s v=""/>
    <s v=""/>
    <n v="25.330555555556202"/>
    <x v="2"/>
    <n v="45847.669444444444"/>
    <d v="2025-07-09T16:13:11"/>
    <n v="6"/>
    <n v="3"/>
    <n v="3"/>
    <s v="Oi! Quero agendar corte de cabelo"/>
    <s v="Confirmo!"/>
    <x v="1"/>
    <s v="confirmation"/>
    <n v="9200"/>
    <n v="0.92"/>
    <n v="263"/>
    <n v="277"/>
    <n v="0.15456600000000001"/>
    <n v="37"/>
    <n v="2.0646000000000001E-2"/>
    <n v="0.17521200000000001"/>
    <s v="gpt-4"/>
    <s v="whatsapp"/>
    <s v=""/>
  </r>
  <r>
    <s v="05a72de8-1e2a-4b98-8bd0-56a0cad83db0"/>
    <x v="0"/>
    <s v="Studio Glamour Rio"/>
    <s v="beauty"/>
    <s v="Ana Souza"/>
    <s v="ana.souza3@email.com"/>
    <n v="551190000003"/>
    <n v="50000"/>
    <n v="5"/>
    <s v=""/>
    <s v=""/>
    <s v=""/>
    <n v="25.275694444440887"/>
    <x v="2"/>
    <n v="45847.724305555559"/>
    <d v="2025-07-09T17:27:01"/>
    <n v="3"/>
    <n v="2"/>
    <n v="1"/>
    <s v="Quanto custa limpeza de pele?"/>
    <s v="Obrigada pela informação"/>
    <x v="2"/>
    <s v="gratitude"/>
    <n v="9250"/>
    <n v="0.92500000000000004"/>
    <n v="156"/>
    <n v="181"/>
    <n v="0.100998"/>
    <n v="20"/>
    <n v="1.116E-2"/>
    <n v="0.11215800000000001"/>
    <s v="gpt-4"/>
    <s v="whatsapp"/>
    <s v=""/>
  </r>
  <r>
    <s v="20fdb400-5186-432d-af03-4431cd4ac8a4"/>
    <x v="3"/>
    <s v="Bella Vista Spa &amp; Salon"/>
    <s v="beauty"/>
    <s v="Pedro Oliveira"/>
    <s v="pedro.oliveira2@email.com"/>
    <n v="551190000002"/>
    <n v="50000"/>
    <n v="5"/>
    <s v=""/>
    <s v=""/>
    <s v=""/>
    <n v="25.213888888887595"/>
    <x v="2"/>
    <n v="45847.786111111112"/>
    <d v="2025-07-09T18:54:26"/>
    <n v="3"/>
    <n v="2"/>
    <n v="1"/>
    <s v="Quanto custa limpeza de pele?"/>
    <s v="Obrigada pela informação"/>
    <x v="2"/>
    <s v="gratitude"/>
    <n v="9250"/>
    <n v="0.92500000000000004"/>
    <n v="133"/>
    <n v="264"/>
    <n v="0.147312"/>
    <n v="16"/>
    <n v="8.9280000000000002E-3"/>
    <n v="0.15623999999999999"/>
    <s v="gpt-4"/>
    <s v="whatsapp"/>
    <s v=""/>
  </r>
  <r>
    <s v="d21be66f-6e6b-4e66-9769-74f535482185"/>
    <x v="2"/>
    <s v="Clínica Mente Sã"/>
    <s v="healthcare"/>
    <s v="Ana Souza"/>
    <s v="ana.souza3@email.com"/>
    <n v="551190000003"/>
    <n v="50000"/>
    <n v="5"/>
    <s v=""/>
    <s v=""/>
    <s v=""/>
    <n v="24.647222222221899"/>
    <x v="2"/>
    <n v="45848.352777777778"/>
    <d v="2025-07-10T08:31:44"/>
    <n v="3"/>
    <n v="2"/>
    <n v="1"/>
    <s v="Vocês atendem convênio?"/>
    <s v="Obrigado"/>
    <x v="3"/>
    <s v="gratitude"/>
    <n v="8800"/>
    <n v="0.88"/>
    <n v="122"/>
    <n v="159"/>
    <n v="8.8722000000000009E-2"/>
    <n v="19"/>
    <n v="1.0602E-2"/>
    <n v="9.932400000000001E-2"/>
    <s v="gpt-4"/>
    <s v="whatsapp"/>
    <s v=""/>
  </r>
  <r>
    <s v="5d642355-cf6b-4799-b8a9-00472ee2b271"/>
    <x v="3"/>
    <s v="Bella Vista Spa &amp; Salon"/>
    <s v="beauty"/>
    <s v="Maria Santos"/>
    <s v="maria.santos1@email.com"/>
    <n v="551190000001"/>
    <n v="50000"/>
    <n v="5"/>
    <s v=""/>
    <s v=""/>
    <s v=""/>
    <n v="24.635416666664241"/>
    <x v="2"/>
    <n v="45848.364583333336"/>
    <d v="2025-07-10T08:49:16"/>
    <n v="3"/>
    <n v="2"/>
    <n v="1"/>
    <s v="Quanto custa limpeza de pele?"/>
    <s v="Obrigada pela informação"/>
    <x v="2"/>
    <s v="gratitude"/>
    <n v="9250"/>
    <n v="0.92500000000000004"/>
    <n v="104"/>
    <n v="109"/>
    <n v="6.0822000000000001E-2"/>
    <n v="19"/>
    <n v="1.0602E-2"/>
    <n v="7.1424000000000001E-2"/>
    <s v="gpt-4"/>
    <s v="whatsapp"/>
    <s v=""/>
  </r>
  <r>
    <s v="cc85c66b-65f1-4ddb-add6-fbe93408d059"/>
    <x v="2"/>
    <s v="Clínica Mente Sã"/>
    <s v="healthcare"/>
    <s v="Maria Santos"/>
    <s v="maria.santos1@email.com"/>
    <n v="551190000001"/>
    <n v="50000"/>
    <n v="5"/>
    <s v=""/>
    <s v=""/>
    <s v=""/>
    <n v="24.618055555554747"/>
    <x v="2"/>
    <n v="45848.381944444445"/>
    <d v="2025-07-10T09:13:27"/>
    <n v="3"/>
    <n v="2"/>
    <n v="1"/>
    <s v="Vocês atendem convênio?"/>
    <s v="Obrigado"/>
    <x v="3"/>
    <s v="gratitude"/>
    <n v="8800"/>
    <n v="0.88"/>
    <n v="137"/>
    <n v="157"/>
    <n v="8.7605999999999989E-2"/>
    <n v="9"/>
    <n v="5.0219999999999996E-3"/>
    <n v="9.2627999999999988E-2"/>
    <s v="gpt-4"/>
    <s v="whatsapp"/>
    <s v=""/>
  </r>
  <r>
    <s v="238b0d7e-4113-41c8-b9d2-346097529c80"/>
    <x v="1"/>
    <s v="Charme Total BH"/>
    <s v="beauty"/>
    <s v="Carlos Rodrigues"/>
    <s v="carlos.rodrigues4@email.com"/>
    <n v="551190000004"/>
    <n v="60000"/>
    <n v="6"/>
    <s v=""/>
    <s v=""/>
    <s v=""/>
    <n v="24.568055555559113"/>
    <x v="2"/>
    <n v="45848.431944444441"/>
    <d v="2025-07-10T10:27:06"/>
    <n v="4"/>
    <n v="2"/>
    <n v="2"/>
    <s v="Preciso cancelar meu agendamento"/>
    <s v="Cancelado com sucesso!"/>
    <x v="0"/>
    <s v="confirmation"/>
    <n v="9400"/>
    <n v="0.94"/>
    <n v="189"/>
    <n v="250"/>
    <n v="0.13950000000000001"/>
    <n v="20"/>
    <n v="1.116E-2"/>
    <n v="0.15066000000000002"/>
    <s v="gpt-4"/>
    <s v="whatsapp"/>
    <s v=""/>
  </r>
  <r>
    <s v="86825e53-0afb-4d51-92a3-6c043ad42af1"/>
    <x v="3"/>
    <s v="Bella Vista Spa &amp; Salon"/>
    <s v="beauty"/>
    <s v="Ana Souza"/>
    <s v="ana.souza3@email.com"/>
    <n v="551190000003"/>
    <n v="60000"/>
    <n v="6"/>
    <s v=""/>
    <s v=""/>
    <s v=""/>
    <n v="24.547222222223354"/>
    <x v="2"/>
    <n v="45848.452777777777"/>
    <d v="2025-07-10T10:55:32"/>
    <n v="4"/>
    <n v="2"/>
    <n v="2"/>
    <s v="Preciso cancelar meu agendamento"/>
    <s v="Cancelado com sucesso!"/>
    <x v="0"/>
    <s v="confirmation"/>
    <n v="9400"/>
    <n v="0.94"/>
    <n v="180"/>
    <n v="252"/>
    <n v="0.14061599999999999"/>
    <n v="26"/>
    <n v="1.4508E-2"/>
    <n v="0.15512399999999998"/>
    <s v="gpt-4"/>
    <s v="whatsapp"/>
    <s v=""/>
  </r>
  <r>
    <s v="2100cc93-8a61-46f0-aca7-9b596941f4ee"/>
    <x v="4"/>
    <s v="Centro Terapêutico Equilíbrio"/>
    <s v="healthcare"/>
    <s v="Carlos Rodrigues"/>
    <s v="carlos.rodrigues4@email.com"/>
    <n v="551190000004"/>
    <n v="50000"/>
    <n v="5"/>
    <s v=""/>
    <s v=""/>
    <s v=""/>
    <n v="24.516666666670062"/>
    <x v="2"/>
    <n v="45848.48333333333"/>
    <d v="2025-07-10T11:38:49"/>
    <n v="3"/>
    <n v="2"/>
    <n v="1"/>
    <s v="Vocês atendem convênio?"/>
    <s v="Obrigado"/>
    <x v="3"/>
    <s v="gratitude"/>
    <n v="8800"/>
    <n v="0.88"/>
    <n v="141"/>
    <n v="200"/>
    <n v="0.1116"/>
    <n v="13"/>
    <n v="7.254E-3"/>
    <n v="0.118854"/>
    <s v="gpt-4"/>
    <s v="whatsapp"/>
    <s v=""/>
  </r>
  <r>
    <s v="10f7827c-3922-4eb6-b4e2-7c2613066f80"/>
    <x v="4"/>
    <s v="Centro Terapêutico Equilíbrio"/>
    <s v="healthcare"/>
    <s v="Pedro Oliveira"/>
    <s v="pedro.oliveira2@email.com"/>
    <n v="551190000002"/>
    <n v="50000"/>
    <n v="5"/>
    <s v=""/>
    <s v=""/>
    <s v=""/>
    <n v="24.384027777778101"/>
    <x v="2"/>
    <n v="45848.615972222222"/>
    <d v="2025-07-10T14:51:20"/>
    <n v="3"/>
    <n v="2"/>
    <n v="1"/>
    <s v="Vocês atendem convênio?"/>
    <s v="Obrigado"/>
    <x v="3"/>
    <s v="gratitude"/>
    <n v="8800"/>
    <n v="0.88"/>
    <n v="116"/>
    <n v="166"/>
    <n v="9.2628000000000002E-2"/>
    <n v="20"/>
    <n v="1.116E-2"/>
    <n v="0.10378800000000001"/>
    <s v="gpt-4"/>
    <s v="whatsapp"/>
    <s v=""/>
  </r>
  <r>
    <s v="927837f3-9943-4e93-a351-6c16ecec2f45"/>
    <x v="3"/>
    <s v="Bella Vista Spa &amp; Salon"/>
    <s v="beauty"/>
    <s v="Carlos Rodrigues"/>
    <s v="carlos.rodrigues4@email.com"/>
    <n v="551190000004"/>
    <n v="90000"/>
    <n v="9"/>
    <s v=""/>
    <s v=""/>
    <s v=""/>
    <n v="24.368055555554747"/>
    <x v="2"/>
    <n v="45848.631944444445"/>
    <d v="2025-07-10T15:22:06"/>
    <n v="6"/>
    <n v="3"/>
    <n v="3"/>
    <s v="Oi! Quero agendar corte de cabelo"/>
    <s v="Agendado com sucesso!"/>
    <x v="1"/>
    <s v="confirmation"/>
    <n v="9200"/>
    <n v="0.92"/>
    <n v="170"/>
    <n v="182"/>
    <n v="0.10155600000000001"/>
    <n v="20"/>
    <n v="1.116E-2"/>
    <n v="0.11271600000000001"/>
    <s v="gpt-4"/>
    <s v="whatsapp"/>
    <s v=""/>
  </r>
  <r>
    <s v="7eeb93f9-a119-487b-a062-b01835677b93"/>
    <x v="0"/>
    <s v="Studio Glamour Rio"/>
    <s v="beauty"/>
    <s v="Pedro Oliveira"/>
    <s v="pedro.oliveira2@email.com"/>
    <n v="551190000002"/>
    <n v="90000"/>
    <n v="9"/>
    <s v=""/>
    <s v=""/>
    <s v=""/>
    <n v="24.315277777779556"/>
    <x v="2"/>
    <n v="45848.68472222222"/>
    <d v="2025-07-10T16:40:49"/>
    <n v="6"/>
    <n v="3"/>
    <n v="3"/>
    <s v="Oi! Quero agendar corte de cabelo"/>
    <s v="Agendado com sucesso!"/>
    <x v="1"/>
    <s v="confirmation"/>
    <n v="9200"/>
    <n v="0.92"/>
    <n v="251"/>
    <n v="221"/>
    <n v="0.12331800000000001"/>
    <n v="28"/>
    <n v="1.5624000000000001E-2"/>
    <n v="0.13894200000000001"/>
    <s v="gpt-4"/>
    <s v="whatsapp"/>
    <s v=""/>
  </r>
  <r>
    <s v="b16b715a-dea0-4847-83fe-f3e89e206986"/>
    <x v="2"/>
    <s v="Clínica Mente Sã"/>
    <s v="healthcare"/>
    <s v="Pedro Oliveira"/>
    <s v="pedro.oliveira2@email.com"/>
    <n v="551190000002"/>
    <n v="50000"/>
    <n v="5"/>
    <s v=""/>
    <s v=""/>
    <s v=""/>
    <n v="24.3125"/>
    <x v="2"/>
    <n v="45848.6875"/>
    <d v="2025-07-10T16:34:27"/>
    <n v="3"/>
    <n v="2"/>
    <n v="1"/>
    <s v="Vocês atendem convênio?"/>
    <s v="Obrigado"/>
    <x v="3"/>
    <s v="gratitude"/>
    <n v="8800"/>
    <n v="0.88"/>
    <n v="99"/>
    <n v="201"/>
    <n v="0.11215799999999999"/>
    <n v="13"/>
    <n v="7.254E-3"/>
    <n v="0.11941199999999999"/>
    <s v="gpt-4"/>
    <s v="whatsapp"/>
    <s v=""/>
  </r>
  <r>
    <s v="52ac8931-0d39-4fcc-bc51-6a3e1c4e2376"/>
    <x v="3"/>
    <s v="Bella Vista Spa &amp; Salon"/>
    <s v="beauty"/>
    <s v="Ana Souza"/>
    <s v="ana.souza3@email.com"/>
    <n v="551190000003"/>
    <n v="90000"/>
    <n v="9"/>
    <s v=""/>
    <s v=""/>
    <s v=""/>
    <n v="24.303472222221899"/>
    <x v="2"/>
    <n v="45848.696527777778"/>
    <d v="2025-07-10T16:53:37"/>
    <n v="6"/>
    <n v="3"/>
    <n v="3"/>
    <s v="Oi! Quero agendar corte de cabelo"/>
    <s v="Agendado com sucesso!"/>
    <x v="1"/>
    <s v="confirmation"/>
    <n v="9200"/>
    <n v="0.92"/>
    <n v="338"/>
    <n v="237"/>
    <n v="0.132246"/>
    <n v="29"/>
    <n v="1.6181999999999998E-2"/>
    <n v="0.148428"/>
    <s v="gpt-4"/>
    <s v="whatsapp"/>
    <s v=""/>
  </r>
  <r>
    <s v="8836c962-039e-490a-b2cf-0eeb5c5d08d4"/>
    <x v="1"/>
    <s v="Charme Total BH"/>
    <s v="beauty"/>
    <s v="Ana Souza"/>
    <s v="ana.souza3@email.com"/>
    <n v="551190000003"/>
    <n v="50000"/>
    <n v="5"/>
    <s v=""/>
    <s v=""/>
    <s v=""/>
    <n v="24.221527777779556"/>
    <x v="2"/>
    <n v="45848.77847222222"/>
    <d v="2025-07-10T18:46:40"/>
    <n v="3"/>
    <n v="2"/>
    <n v="1"/>
    <s v="Quanto custa limpeza de pele?"/>
    <s v="Obrigada pela informação"/>
    <x v="2"/>
    <s v="gratitude"/>
    <n v="9250"/>
    <n v="0.92500000000000004"/>
    <n v="105"/>
    <n v="103"/>
    <n v="5.7474000000000004E-2"/>
    <n v="10"/>
    <n v="5.5799999999999999E-3"/>
    <n v="6.3053999999999999E-2"/>
    <s v="gpt-4"/>
    <s v="whatsapp"/>
    <s v=""/>
  </r>
  <r>
    <s v="ba574eb1-af33-4728-b4a9-1fa646de5e55"/>
    <x v="4"/>
    <s v="Centro Terapêutico Equilíbrio"/>
    <s v="healthcare"/>
    <s v="Maria Santos"/>
    <s v="maria.santos1@email.com"/>
    <n v="551190000001"/>
    <n v="90000"/>
    <n v="9"/>
    <s v=""/>
    <s v=""/>
    <s v=""/>
    <n v="24.220833333332848"/>
    <x v="2"/>
    <n v="45848.779166666667"/>
    <d v="2025-07-10T18:56:53"/>
    <n v="6"/>
    <n v="3"/>
    <n v="3"/>
    <s v="Preciso agendar consulta"/>
    <s v="Agendado! Terça às 10h"/>
    <x v="1"/>
    <s v="confirmation"/>
    <n v="9167"/>
    <n v="0.91669999999999996"/>
    <n v="213"/>
    <n v="315"/>
    <n v="0.17577000000000001"/>
    <n v="22"/>
    <n v="1.2276E-2"/>
    <n v="0.18804600000000002"/>
    <s v="gpt-4"/>
    <s v="whatsapp"/>
    <s v=""/>
  </r>
  <r>
    <s v="db04f780-7cd8-49f1-98e0-3a4eb4d35f94"/>
    <x v="0"/>
    <s v="Studio Glamour Rio"/>
    <s v="beauty"/>
    <s v="Maria Santos"/>
    <s v="maria.santos1@email.com"/>
    <n v="551190000001"/>
    <n v="50000"/>
    <n v="5"/>
    <s v=""/>
    <s v=""/>
    <s v=""/>
    <n v="23.61250000000291"/>
    <x v="2"/>
    <n v="45849.387499999997"/>
    <d v="2025-07-11T09:22:43"/>
    <n v="3"/>
    <n v="2"/>
    <n v="1"/>
    <s v="Quanto custa limpeza de pele?"/>
    <s v="Obrigada pela informação"/>
    <x v="2"/>
    <s v="gratitude"/>
    <n v="9250"/>
    <n v="0.92500000000000004"/>
    <n v="106"/>
    <n v="173"/>
    <n v="9.6533999999999995E-2"/>
    <n v="10"/>
    <n v="5.5799999999999999E-3"/>
    <n v="0.102114"/>
    <s v="gpt-4"/>
    <s v="whatsapp"/>
    <s v=""/>
  </r>
  <r>
    <s v="48d9619f-359d-4a42-97e6-e3ef8b93b7e6"/>
    <x v="4"/>
    <s v="Centro Terapêutico Equilíbrio"/>
    <s v="healthcare"/>
    <s v="Pedro Oliveira"/>
    <s v="pedro.oliveira2@email.com"/>
    <n v="551190000002"/>
    <n v="90000"/>
    <n v="9"/>
    <s v=""/>
    <s v=""/>
    <s v=""/>
    <n v="23.607638888890506"/>
    <x v="2"/>
    <n v="45849.392361111109"/>
    <d v="2025-07-11T09:38:50"/>
    <n v="6"/>
    <n v="3"/>
    <n v="3"/>
    <s v="Preciso agendar consulta"/>
    <s v="Agendado! Terça às 10h"/>
    <x v="1"/>
    <s v="confirmation"/>
    <n v="9167"/>
    <n v="0.91669999999999996"/>
    <n v="249"/>
    <n v="356"/>
    <n v="0.19864799999999999"/>
    <n v="35"/>
    <n v="1.9530000000000002E-2"/>
    <n v="0.21817799999999998"/>
    <s v="gpt-4"/>
    <s v="whatsapp"/>
    <s v=""/>
  </r>
  <r>
    <s v="6870b2cb-858a-41e2-8118-a29efd08ace6"/>
    <x v="4"/>
    <s v="Centro Terapêutico Equilíbrio"/>
    <s v="healthcare"/>
    <s v="João Silva"/>
    <s v="joão.silva0@email.com"/>
    <n v="551190000000"/>
    <n v="50000"/>
    <n v="5"/>
    <s v=""/>
    <s v=""/>
    <s v=""/>
    <n v="23.606944444443798"/>
    <x v="2"/>
    <n v="45849.393055555556"/>
    <d v="2025-07-11T09:30:13"/>
    <n v="3"/>
    <n v="2"/>
    <n v="1"/>
    <s v="Vocês atendem convênio?"/>
    <s v="Obrigado"/>
    <x v="3"/>
    <s v="gratitude"/>
    <n v="8800"/>
    <n v="0.88"/>
    <n v="99"/>
    <n v="213"/>
    <n v="0.118854"/>
    <n v="10"/>
    <n v="5.5799999999999999E-3"/>
    <n v="0.124434"/>
    <s v="gpt-4"/>
    <s v="whatsapp"/>
    <s v=""/>
  </r>
  <r>
    <s v="53a915fb-a6d2-47ad-a993-e0aadba157df"/>
    <x v="1"/>
    <s v="Charme Total BH"/>
    <s v="beauty"/>
    <s v="Carlos Rodrigues"/>
    <s v="carlos.rodrigues4@email.com"/>
    <n v="551190000004"/>
    <n v="90000"/>
    <n v="9"/>
    <s v=""/>
    <s v=""/>
    <s v=""/>
    <n v="23.598611111112405"/>
    <x v="2"/>
    <n v="45849.401388888888"/>
    <d v="2025-07-11T09:52:22"/>
    <n v="6"/>
    <n v="3"/>
    <n v="3"/>
    <s v="Oi! Quero agendar corte de cabelo"/>
    <s v="Agendado com sucesso!"/>
    <x v="1"/>
    <s v="date_preference"/>
    <n v="9200"/>
    <n v="0.92"/>
    <n v="182"/>
    <n v="264"/>
    <n v="0.147312"/>
    <n v="30"/>
    <n v="1.6740000000000001E-2"/>
    <n v="0.164052"/>
    <s v="gpt-4"/>
    <s v="whatsapp"/>
    <s v=""/>
  </r>
  <r>
    <s v="8b7c4d5b-9c8b-415e-89df-58360890f711"/>
    <x v="0"/>
    <s v="Studio Glamour Rio"/>
    <s v="beauty"/>
    <s v="Ana Souza"/>
    <s v="ana.souza3@email.com"/>
    <n v="551190000003"/>
    <n v="50000"/>
    <n v="5"/>
    <s v=""/>
    <s v=""/>
    <s v=""/>
    <n v="23.588888888887595"/>
    <x v="2"/>
    <n v="45849.411111111112"/>
    <d v="2025-07-11T09:57:00"/>
    <n v="3"/>
    <n v="2"/>
    <n v="1"/>
    <s v="Quanto custa limpeza de pele?"/>
    <s v="Obrigada pela informação"/>
    <x v="2"/>
    <s v="gratitude"/>
    <n v="9250"/>
    <n v="0.92500000000000004"/>
    <n v="127"/>
    <n v="102"/>
    <n v="5.6916000000000008E-2"/>
    <n v="15"/>
    <n v="8.3700000000000007E-3"/>
    <n v="6.5286000000000011E-2"/>
    <s v="gpt-4"/>
    <s v="whatsapp"/>
    <s v=""/>
  </r>
  <r>
    <s v="e30707fc-b918-4b90-9e2c-8a78bed68f71"/>
    <x v="4"/>
    <s v="Centro Terapêutico Equilíbrio"/>
    <s v="healthcare"/>
    <s v="João Silva"/>
    <s v="joão.silva0@email.com"/>
    <n v="551190000000"/>
    <n v="50000"/>
    <n v="5"/>
    <s v=""/>
    <s v=""/>
    <s v=""/>
    <n v="23.39375000000291"/>
    <x v="2"/>
    <n v="45849.606249999997"/>
    <d v="2025-07-11T14:35:50"/>
    <n v="3"/>
    <n v="2"/>
    <n v="1"/>
    <s v="Vocês atendem convênio?"/>
    <s v="Obrigado"/>
    <x v="3"/>
    <s v="gratitude"/>
    <n v="8800"/>
    <n v="0.88"/>
    <n v="110"/>
    <n v="195"/>
    <n v="0.10881"/>
    <n v="10"/>
    <n v="5.5799999999999999E-3"/>
    <n v="0.11439000000000001"/>
    <s v="gpt-4"/>
    <s v="whatsapp"/>
    <s v=""/>
  </r>
  <r>
    <s v="fc8a8bed-f449-4356-876c-9d0812dd2371"/>
    <x v="0"/>
    <s v="Studio Glamour Rio"/>
    <s v="beauty"/>
    <s v="Ana Souza"/>
    <s v="ana.souza3@email.com"/>
    <n v="551190000003"/>
    <n v="90000"/>
    <n v="9"/>
    <s v=""/>
    <s v=""/>
    <s v=""/>
    <n v="23.365277777775191"/>
    <x v="2"/>
    <n v="45849.634722222225"/>
    <d v="2025-07-11T15:28:51"/>
    <n v="6"/>
    <n v="3"/>
    <n v="3"/>
    <s v="Oi! Quero agendar corte de cabelo"/>
    <s v="Agendado com sucesso!"/>
    <x v="1"/>
    <s v="confirmation"/>
    <n v="9200"/>
    <n v="0.92"/>
    <n v="174"/>
    <n v="234"/>
    <n v="0.13057199999999999"/>
    <n v="40"/>
    <n v="2.232E-2"/>
    <n v="0.152892"/>
    <s v="gpt-4"/>
    <s v="whatsapp"/>
    <s v=""/>
  </r>
  <r>
    <s v="15c9c34f-1194-4b2a-9761-e37b193ffb7e"/>
    <x v="1"/>
    <s v="Charme Total BH"/>
    <s v="beauty"/>
    <s v="Ana Souza"/>
    <s v="ana.souza3@email.com"/>
    <n v="551190000003"/>
    <n v="60000"/>
    <n v="6"/>
    <s v=""/>
    <s v=""/>
    <s v=""/>
    <n v="23.349305555559113"/>
    <x v="2"/>
    <n v="45849.650694444441"/>
    <d v="2025-07-11T15:42:58"/>
    <n v="4"/>
    <n v="2"/>
    <n v="2"/>
    <s v="Preciso cancelar meu agendamento"/>
    <s v="Sim, confirmo"/>
    <x v="0"/>
    <s v="confirmation"/>
    <n v="9400"/>
    <n v="0.94"/>
    <n v="135"/>
    <n v="299"/>
    <n v="0.16684199999999999"/>
    <n v="23"/>
    <n v="1.2834E-2"/>
    <n v="0.179676"/>
    <s v="gpt-4"/>
    <s v="whatsapp"/>
    <s v=""/>
  </r>
  <r>
    <s v="36156a21-ca88-4a04-9379-1a331ecd777c"/>
    <x v="3"/>
    <s v="Bella Vista Spa &amp; Salon"/>
    <s v="beauty"/>
    <s v="Pedro Oliveira"/>
    <s v="pedro.oliveira2@email.com"/>
    <n v="551190000002"/>
    <n v="60000"/>
    <n v="6"/>
    <s v=""/>
    <s v=""/>
    <s v=""/>
    <n v="23.280555555553292"/>
    <x v="2"/>
    <n v="45849.719444444447"/>
    <d v="2025-07-11T17:20:11"/>
    <n v="4"/>
    <n v="2"/>
    <n v="2"/>
    <s v="Preciso cancelar meu agendamento"/>
    <s v="Cancelado com sucesso!"/>
    <x v="0"/>
    <s v="confirmation"/>
    <n v="9400"/>
    <n v="0.94"/>
    <n v="144"/>
    <n v="269"/>
    <n v="0.15010200000000001"/>
    <n v="13"/>
    <n v="7.254E-3"/>
    <n v="0.15735600000000002"/>
    <s v="gpt-4"/>
    <s v="whatsapp"/>
    <s v=""/>
  </r>
  <r>
    <s v="63a40882-b03b-4104-a908-6ae0e18de1cd"/>
    <x v="0"/>
    <s v="Studio Glamour Rio"/>
    <s v="beauty"/>
    <s v="Ana Souza"/>
    <s v="ana.souza3@email.com"/>
    <n v="551190000003"/>
    <n v="60000"/>
    <n v="6"/>
    <s v=""/>
    <s v=""/>
    <s v=""/>
    <n v="23.247916666667152"/>
    <x v="2"/>
    <n v="45849.752083333333"/>
    <d v="2025-07-11T18:09:01"/>
    <n v="4"/>
    <n v="2"/>
    <n v="2"/>
    <s v="Preciso cancelar meu agendamento"/>
    <s v="Cancelado com sucesso!"/>
    <x v="0"/>
    <s v="confirmation"/>
    <n v="9400"/>
    <n v="0.94"/>
    <n v="177"/>
    <n v="270"/>
    <n v="0.15065999999999999"/>
    <n v="31"/>
    <n v="1.7298000000000001E-2"/>
    <n v="0.167958"/>
    <s v="gpt-4"/>
    <s v="whatsapp"/>
    <s v=""/>
  </r>
  <r>
    <s v="f7d0e1b8-5a5e-4fea-ba09-e6aae83bf6c3"/>
    <x v="3"/>
    <s v="Bella Vista Spa &amp; Salon"/>
    <s v="beauty"/>
    <s v="Ana Souza"/>
    <s v="ana.souza3@email.com"/>
    <n v="551190000003"/>
    <n v="60000"/>
    <n v="6"/>
    <s v=""/>
    <s v=""/>
    <s v=""/>
    <n v="23.229166666664241"/>
    <x v="2"/>
    <n v="45849.770833333336"/>
    <d v="2025-07-11T18:33:07"/>
    <n v="4"/>
    <n v="2"/>
    <n v="2"/>
    <s v="Preciso cancelar meu agendamento"/>
    <s v="Sim, confirmo"/>
    <x v="0"/>
    <s v="confirmation"/>
    <n v="9400"/>
    <n v="0.94"/>
    <n v="92"/>
    <n v="133"/>
    <n v="7.4214000000000002E-2"/>
    <n v="27"/>
    <n v="1.5066000000000001E-2"/>
    <n v="8.9279999999999998E-2"/>
    <s v="gpt-4"/>
    <s v="whatsapp"/>
    <s v=""/>
  </r>
  <r>
    <s v="6089e0f7-d83b-4f2e-86a2-756020256be4"/>
    <x v="3"/>
    <s v="Bella Vista Spa &amp; Salon"/>
    <s v="beauty"/>
    <s v="Ana Souza"/>
    <s v="ana.souza3@email.com"/>
    <n v="551190000003"/>
    <n v="50000"/>
    <n v="5"/>
    <s v=""/>
    <s v=""/>
    <s v=""/>
    <n v="23.219444444446708"/>
    <x v="2"/>
    <n v="45849.780555555553"/>
    <d v="2025-07-11T18:49:54"/>
    <n v="3"/>
    <n v="2"/>
    <n v="1"/>
    <s v="Quanto custa limpeza de pele?"/>
    <s v="Obrigada pela informação"/>
    <x v="2"/>
    <s v="gratitude"/>
    <n v="9250"/>
    <n v="0.92500000000000004"/>
    <n v="113"/>
    <n v="91"/>
    <n v="5.0778000000000004E-2"/>
    <n v="14"/>
    <n v="7.8120000000000004E-3"/>
    <n v="5.8590000000000003E-2"/>
    <s v="gpt-4"/>
    <s v="whatsapp"/>
    <s v=""/>
  </r>
  <r>
    <s v="118f0293-d099-4991-89d4-a47d282077b2"/>
    <x v="2"/>
    <s v="Clínica Mente Sã"/>
    <s v="healthcare"/>
    <s v="Carlos Rodrigues"/>
    <s v="carlos.rodrigues4@email.com"/>
    <n v="551190000004"/>
    <n v="50000"/>
    <n v="5"/>
    <s v=""/>
    <s v=""/>
    <s v=""/>
    <n v="22.618055555554747"/>
    <x v="2"/>
    <n v="45850.381944444445"/>
    <d v="2025-07-12T09:15:38"/>
    <n v="3"/>
    <n v="2"/>
    <n v="1"/>
    <s v="Vocês atendem convênio?"/>
    <s v="Obrigado"/>
    <x v="3"/>
    <s v="gratitude"/>
    <n v="8800"/>
    <n v="0.88"/>
    <n v="81"/>
    <n v="135"/>
    <n v="7.5329999999999994E-2"/>
    <n v="22"/>
    <n v="1.2276E-2"/>
    <n v="8.7605999999999989E-2"/>
    <s v="gpt-4"/>
    <s v="whatsapp"/>
    <s v=""/>
  </r>
  <r>
    <s v="4998053a-c58f-4345-aab5-08c65b47a7c6"/>
    <x v="4"/>
    <s v="Centro Terapêutico Equilíbrio"/>
    <s v="healthcare"/>
    <s v="Carlos Rodrigues"/>
    <s v="carlos.rodrigues4@email.com"/>
    <n v="551190000004"/>
    <n v="50000"/>
    <n v="5"/>
    <s v=""/>
    <s v=""/>
    <s v=""/>
    <n v="22.615277777775191"/>
    <x v="2"/>
    <n v="45850.384722222225"/>
    <d v="2025-07-12T09:16:07"/>
    <n v="3"/>
    <n v="2"/>
    <n v="1"/>
    <s v="Vocês atendem convênio?"/>
    <s v="Obrigado"/>
    <x v="3"/>
    <s v="gratitude"/>
    <n v="8800"/>
    <n v="0.88"/>
    <n v="116"/>
    <n v="152"/>
    <n v="8.4816000000000003E-2"/>
    <n v="16"/>
    <n v="8.9280000000000002E-3"/>
    <n v="9.3744000000000008E-2"/>
    <s v="gpt-4"/>
    <s v="whatsapp"/>
    <s v=""/>
  </r>
  <r>
    <s v="193cd47e-4cec-45ae-86dd-dc35969dc816"/>
    <x v="2"/>
    <s v="Clínica Mente Sã"/>
    <s v="healthcare"/>
    <s v="Ana Souza"/>
    <s v="ana.souza3@email.com"/>
    <n v="551190000003"/>
    <n v="50000"/>
    <n v="5"/>
    <s v=""/>
    <s v=""/>
    <s v=""/>
    <n v="22.610416666670062"/>
    <x v="2"/>
    <n v="45850.38958333333"/>
    <d v="2025-07-12T09:23:39"/>
    <n v="3"/>
    <n v="2"/>
    <n v="1"/>
    <s v="Vocês atendem convênio?"/>
    <s v="Sim, atendemos vários planos"/>
    <x v="3"/>
    <s v="gratitude"/>
    <n v="8800"/>
    <n v="0.88"/>
    <n v="97"/>
    <n v="168"/>
    <n v="9.3743999999999994E-2"/>
    <n v="19"/>
    <n v="1.0602E-2"/>
    <n v="0.10434599999999999"/>
    <s v="gpt-4"/>
    <s v="whatsapp"/>
    <s v=""/>
  </r>
  <r>
    <s v="3105ad0b-e4d6-4a1e-a050-e96088bbeff0"/>
    <x v="0"/>
    <s v="Studio Glamour Rio"/>
    <s v="beauty"/>
    <s v="Maria Santos"/>
    <s v="maria.santos1@email.com"/>
    <n v="551190000001"/>
    <n v="50000"/>
    <n v="5"/>
    <s v=""/>
    <s v=""/>
    <s v=""/>
    <n v="22.59375"/>
    <x v="2"/>
    <n v="45850.40625"/>
    <d v="2025-07-12T09:48:29"/>
    <n v="3"/>
    <n v="2"/>
    <n v="1"/>
    <s v="Quanto custa limpeza de pele?"/>
    <s v="Obrigada pela informação"/>
    <x v="2"/>
    <s v="gratitude"/>
    <n v="9250"/>
    <n v="0.92500000000000004"/>
    <n v="135"/>
    <n v="134"/>
    <n v="7.4772000000000005E-2"/>
    <n v="20"/>
    <n v="1.116E-2"/>
    <n v="8.5932000000000008E-2"/>
    <s v="gpt-4"/>
    <s v="whatsapp"/>
    <s v=""/>
  </r>
  <r>
    <s v="5abdcc2b-cd91-4acf-abd3-96c352dc0911"/>
    <x v="2"/>
    <s v="Clínica Mente Sã"/>
    <s v="healthcare"/>
    <s v="Carlos Rodrigues"/>
    <s v="carlos.rodrigues4@email.com"/>
    <n v="551190000004"/>
    <n v="90000"/>
    <n v="9"/>
    <s v=""/>
    <s v=""/>
    <s v=""/>
    <n v="22.571527777778101"/>
    <x v="2"/>
    <n v="45850.428472222222"/>
    <d v="2025-07-12T10:28:41"/>
    <n v="6"/>
    <n v="3"/>
    <n v="3"/>
    <s v="Preciso agendar consulta"/>
    <s v="Agendado! Terça às 10h"/>
    <x v="1"/>
    <s v="confirmation"/>
    <n v="9167"/>
    <n v="0.91669999999999996"/>
    <n v="192"/>
    <n v="304"/>
    <n v="0.16963200000000001"/>
    <n v="36"/>
    <n v="2.0087999999999998E-2"/>
    <n v="0.18972"/>
    <s v="gpt-4"/>
    <s v="whatsapp"/>
    <s v=""/>
  </r>
  <r>
    <s v="547bdf01-77bb-44e5-8adf-e8f2574b8b03"/>
    <x v="1"/>
    <s v="Charme Total BH"/>
    <s v="beauty"/>
    <s v="Ana Souza"/>
    <s v="ana.souza3@email.com"/>
    <n v="551190000003"/>
    <n v="50000"/>
    <n v="5"/>
    <s v=""/>
    <s v=""/>
    <s v=""/>
    <n v="22.515972222223354"/>
    <x v="2"/>
    <n v="45850.484027777777"/>
    <d v="2025-07-12T11:39:33"/>
    <n v="3"/>
    <n v="2"/>
    <n v="1"/>
    <s v="Quanto custa limpeza de pele?"/>
    <s v="Obrigada pela informação"/>
    <x v="2"/>
    <s v="gratitude"/>
    <n v="9250"/>
    <n v="0.92500000000000004"/>
    <n v="105"/>
    <n v="119"/>
    <n v="6.6402000000000003E-2"/>
    <n v="6"/>
    <n v="3.3479999999999998E-3"/>
    <n v="6.9750000000000006E-2"/>
    <s v="gpt-4"/>
    <s v="whatsapp"/>
    <s v=""/>
  </r>
  <r>
    <s v="073aa3d4-5e6f-47ae-b754-067e5804333e"/>
    <x v="4"/>
    <s v="Centro Terapêutico Equilíbrio"/>
    <s v="healthcare"/>
    <s v="Carlos Rodrigues"/>
    <s v="carlos.rodrigues4@email.com"/>
    <n v="551190000004"/>
    <n v="50000"/>
    <n v="5"/>
    <s v=""/>
    <s v=""/>
    <s v=""/>
    <n v="22.510416666664241"/>
    <x v="2"/>
    <n v="45850.489583333336"/>
    <d v="2025-07-12T11:50:43"/>
    <n v="3"/>
    <n v="2"/>
    <n v="1"/>
    <s v="Vocês atendem convênio?"/>
    <s v="Obrigado"/>
    <x v="3"/>
    <s v="gratitude"/>
    <n v="8800"/>
    <n v="0.88"/>
    <n v="84"/>
    <n v="156"/>
    <n v="8.7048E-2"/>
    <n v="15"/>
    <n v="8.3700000000000007E-3"/>
    <n v="9.5418000000000003E-2"/>
    <s v="gpt-4"/>
    <s v="whatsapp"/>
    <s v=""/>
  </r>
  <r>
    <s v="a15f63e4-acea-4cd2-9163-a6cd202bc13c"/>
    <x v="1"/>
    <s v="Charme Total BH"/>
    <s v="beauty"/>
    <s v="João Silva"/>
    <s v="joão.silva0@email.com"/>
    <n v="551190000000"/>
    <n v="60000"/>
    <n v="6"/>
    <s v=""/>
    <s v=""/>
    <s v=""/>
    <n v="22.378472222218988"/>
    <x v="2"/>
    <n v="45850.621527777781"/>
    <d v="2025-07-12T15:00:41"/>
    <n v="4"/>
    <n v="2"/>
    <n v="2"/>
    <s v="Preciso cancelar meu agendamento"/>
    <s v="Cancelado com sucesso!"/>
    <x v="0"/>
    <s v="confirmation"/>
    <n v="9400"/>
    <n v="0.94"/>
    <n v="153"/>
    <n v="237"/>
    <n v="0.132246"/>
    <n v="23"/>
    <n v="1.2834E-2"/>
    <n v="0.14508000000000001"/>
    <s v="gpt-4"/>
    <s v="whatsapp"/>
    <s v=""/>
  </r>
  <r>
    <s v="4dd51f35-f1a1-4ade-a5c3-4c4dd3a9386b"/>
    <x v="3"/>
    <s v="Bella Vista Spa &amp; Salon"/>
    <s v="beauty"/>
    <s v="Ana Souza"/>
    <s v="ana.souza3@email.com"/>
    <n v="551190000003"/>
    <n v="60000"/>
    <n v="6"/>
    <s v=""/>
    <s v=""/>
    <s v=""/>
    <n v="22.272222222221899"/>
    <x v="2"/>
    <n v="45850.727777777778"/>
    <d v="2025-07-12T17:36:19"/>
    <n v="4"/>
    <n v="2"/>
    <n v="2"/>
    <s v="Preciso cancelar meu agendamento"/>
    <s v="Cancelado com sucesso!"/>
    <x v="0"/>
    <s v="confirmation"/>
    <n v="9400"/>
    <n v="0.94"/>
    <n v="119"/>
    <n v="102"/>
    <n v="5.6916000000000008E-2"/>
    <n v="15"/>
    <n v="8.3700000000000007E-3"/>
    <n v="6.5286000000000011E-2"/>
    <s v="gpt-4"/>
    <s v="whatsapp"/>
    <s v=""/>
  </r>
  <r>
    <s v="d23623dd-de0d-49b6-976e-2a8581236ca8"/>
    <x v="4"/>
    <s v="Centro Terapêutico Equilíbrio"/>
    <s v="healthcare"/>
    <s v="João Silva"/>
    <s v="joão.silva0@email.com"/>
    <n v="551190000000"/>
    <n v="90000"/>
    <n v="9"/>
    <s v=""/>
    <s v=""/>
    <s v=""/>
    <n v="22.227777777778101"/>
    <x v="2"/>
    <n v="45850.772222222222"/>
    <d v="2025-07-12T18:46:25"/>
    <n v="6"/>
    <n v="3"/>
    <n v="3"/>
    <s v="Preciso agendar consulta"/>
    <s v="Agendado! Terça às 10h"/>
    <x v="1"/>
    <s v="confirmation"/>
    <n v="9167"/>
    <n v="0.91669999999999996"/>
    <n v="256"/>
    <n v="289"/>
    <n v="0.16126199999999999"/>
    <n v="25"/>
    <n v="1.3950000000000001E-2"/>
    <n v="0.17521199999999998"/>
    <s v="gpt-4"/>
    <s v="whatsapp"/>
    <s v=""/>
  </r>
  <r>
    <s v="041fb6df-238d-4ba4-bf80-7c050fdd3f71"/>
    <x v="4"/>
    <s v="Centro Terapêutico Equilíbrio"/>
    <s v="healthcare"/>
    <s v="João Silva"/>
    <s v="joão.silva0@email.com"/>
    <n v="551190000000"/>
    <n v="90000"/>
    <n v="9"/>
    <s v=""/>
    <s v=""/>
    <s v=""/>
    <n v="22.167361111110949"/>
    <x v="2"/>
    <n v="45850.832638888889"/>
    <d v="2025-07-12T20:11:04"/>
    <n v="6"/>
    <n v="3"/>
    <n v="3"/>
    <s v="Preciso agendar consulta"/>
    <s v="Agendado! Terça às 10h"/>
    <x v="1"/>
    <s v="confirmation"/>
    <n v="9167"/>
    <n v="0.91669999999999996"/>
    <n v="194"/>
    <n v="341"/>
    <n v="0.190278"/>
    <n v="31"/>
    <n v="1.7298000000000001E-2"/>
    <n v="0.20757600000000001"/>
    <s v="gpt-4"/>
    <s v="whatsapp"/>
    <s v=""/>
  </r>
  <r>
    <s v="0489f0a7-5435-4340-8ead-7746343d2359"/>
    <x v="2"/>
    <s v="Clínica Mente Sã"/>
    <s v="healthcare"/>
    <s v="Carlos Rodrigues"/>
    <s v="carlos.rodrigues4@email.com"/>
    <n v="551190000004"/>
    <n v="50000"/>
    <n v="5"/>
    <s v=""/>
    <s v=""/>
    <s v=""/>
    <n v="21.64375000000291"/>
    <x v="2"/>
    <n v="45851.356249999997"/>
    <d v="2025-07-13T08:35:55"/>
    <n v="3"/>
    <n v="2"/>
    <n v="1"/>
    <s v="Vocês atendem convênio?"/>
    <s v="Obrigado"/>
    <x v="3"/>
    <s v="gratitude"/>
    <n v="8800"/>
    <n v="0.88"/>
    <n v="100"/>
    <n v="94"/>
    <n v="5.2452000000000006E-2"/>
    <n v="16"/>
    <n v="8.9280000000000002E-3"/>
    <n v="6.1380000000000004E-2"/>
    <s v="gpt-4"/>
    <s v="whatsapp"/>
    <s v=""/>
  </r>
  <r>
    <s v="0aaa20b6-0019-4c79-9745-fdbb207f9599"/>
    <x v="4"/>
    <s v="Centro Terapêutico Equilíbrio"/>
    <s v="healthcare"/>
    <s v="Ana Souza"/>
    <s v="ana.souza3@email.com"/>
    <n v="551190000003"/>
    <n v="50000"/>
    <n v="5"/>
    <s v=""/>
    <s v=""/>
    <s v=""/>
    <n v="21.583333333335759"/>
    <x v="2"/>
    <n v="45851.416666666664"/>
    <d v="2025-07-13T10:05:25"/>
    <n v="3"/>
    <n v="2"/>
    <n v="1"/>
    <s v="Vocês atendem convênio?"/>
    <s v="Obrigado"/>
    <x v="3"/>
    <s v="gratitude"/>
    <n v="8800"/>
    <n v="0.88"/>
    <n v="117"/>
    <n v="217"/>
    <n v="0.121086"/>
    <n v="21"/>
    <n v="1.1717999999999999E-2"/>
    <n v="0.13280400000000001"/>
    <s v="gpt-4"/>
    <s v="whatsapp"/>
    <s v=""/>
  </r>
  <r>
    <s v="3e54af80-651c-4c9c-b6e1-4fbde40ddf5a"/>
    <x v="4"/>
    <s v="Centro Terapêutico Equilíbrio"/>
    <s v="healthcare"/>
    <s v="Ana Souza"/>
    <s v="ana.souza3@email.com"/>
    <n v="551190000003"/>
    <n v="50000"/>
    <n v="5"/>
    <s v=""/>
    <s v=""/>
    <s v=""/>
    <n v="21.550694444442343"/>
    <x v="2"/>
    <n v="45851.449305555558"/>
    <d v="2025-07-13T10:52:06"/>
    <n v="3"/>
    <n v="2"/>
    <n v="1"/>
    <s v="Vocês atendem convênio?"/>
    <s v="Obrigado"/>
    <x v="3"/>
    <s v="gratitude"/>
    <n v="8800"/>
    <n v="0.88"/>
    <n v="97"/>
    <n v="231"/>
    <n v="0.12889799999999998"/>
    <n v="19"/>
    <n v="1.0602E-2"/>
    <n v="0.13949999999999999"/>
    <s v="gpt-4"/>
    <s v="whatsapp"/>
    <s v=""/>
  </r>
  <r>
    <s v="38eff3bb-739b-4828-927d-879129eed71c"/>
    <x v="0"/>
    <s v="Studio Glamour Rio"/>
    <s v="beauty"/>
    <s v="Carlos Rodrigues"/>
    <s v="carlos.rodrigues4@email.com"/>
    <n v="551190000004"/>
    <n v="50000"/>
    <n v="5"/>
    <s v=""/>
    <s v=""/>
    <s v=""/>
    <n v="21.392361111109494"/>
    <x v="2"/>
    <n v="45851.607638888891"/>
    <d v="2025-07-13T14:38:03"/>
    <n v="3"/>
    <n v="2"/>
    <n v="1"/>
    <s v="Quanto custa limpeza de pele?"/>
    <s v="Obrigada pela informação"/>
    <x v="2"/>
    <s v="gratitude"/>
    <n v="9250"/>
    <n v="0.92500000000000004"/>
    <n v="86"/>
    <n v="219"/>
    <n v="0.12220199999999999"/>
    <n v="18"/>
    <n v="1.0043999999999999E-2"/>
    <n v="0.132246"/>
    <s v="gpt-4"/>
    <s v="whatsapp"/>
    <s v=""/>
  </r>
  <r>
    <s v="1ea51983-cc43-4ec9-b7d9-22ee8197ed44"/>
    <x v="3"/>
    <s v="Bella Vista Spa &amp; Salon"/>
    <s v="beauty"/>
    <s v="João Silva"/>
    <s v="joão.silva0@email.com"/>
    <n v="551190000000"/>
    <n v="90000"/>
    <n v="9"/>
    <s v=""/>
    <s v=""/>
    <s v=""/>
    <n v="21.363194444442343"/>
    <x v="2"/>
    <n v="45851.636805555558"/>
    <d v="2025-07-13T15:29:53"/>
    <n v="6"/>
    <n v="3"/>
    <n v="3"/>
    <s v="Oi! Quero agendar corte de cabelo"/>
    <s v="Agendado com sucesso!"/>
    <x v="1"/>
    <s v="confirmation"/>
    <n v="9200"/>
    <n v="0.92"/>
    <n v="216"/>
    <n v="392"/>
    <n v="0.21873599999999999"/>
    <n v="36"/>
    <n v="2.0087999999999998E-2"/>
    <n v="0.23882399999999998"/>
    <s v="gpt-4"/>
    <s v="whatsapp"/>
    <s v=""/>
  </r>
  <r>
    <s v="6ba50e6d-7865-4628-aba0-18ce7b90156e"/>
    <x v="0"/>
    <s v="Studio Glamour Rio"/>
    <s v="beauty"/>
    <s v="Pedro Oliveira"/>
    <s v="pedro.oliveira2@email.com"/>
    <n v="551190000002"/>
    <n v="90000"/>
    <n v="9"/>
    <s v=""/>
    <s v=""/>
    <s v=""/>
    <n v="21.353472222224809"/>
    <x v="2"/>
    <n v="45851.646527777775"/>
    <d v="2025-07-13T15:39:11"/>
    <n v="6"/>
    <n v="3"/>
    <n v="3"/>
    <s v="Oi! Quero agendar corte de cabelo"/>
    <s v="Agendado com sucesso!"/>
    <x v="1"/>
    <s v="confirmation"/>
    <n v="9200"/>
    <n v="0.92"/>
    <n v="162"/>
    <n v="278"/>
    <n v="0.15512399999999998"/>
    <n v="37"/>
    <n v="2.0646000000000001E-2"/>
    <n v="0.17576999999999998"/>
    <s v="gpt-4"/>
    <s v="whatsapp"/>
    <s v=""/>
  </r>
  <r>
    <s v="cb51e589-8426-44ef-8364-e2f5e932fd7f"/>
    <x v="1"/>
    <s v="Charme Total BH"/>
    <s v="beauty"/>
    <s v="João Silva"/>
    <s v="joão.silva0@email.com"/>
    <n v="551190000000"/>
    <n v="60000"/>
    <n v="6"/>
    <s v=""/>
    <s v=""/>
    <s v=""/>
    <n v="21.313194444446708"/>
    <x v="2"/>
    <n v="45851.686805555553"/>
    <d v="2025-07-13T16:37:41"/>
    <n v="4"/>
    <n v="2"/>
    <n v="2"/>
    <s v="Preciso cancelar meu agendamento"/>
    <s v="Cancelado com sucesso!"/>
    <x v="0"/>
    <s v="confirmation"/>
    <n v="9400"/>
    <n v="0.94"/>
    <n v="140"/>
    <n v="235"/>
    <n v="0.13113"/>
    <n v="27"/>
    <n v="1.5066000000000001E-2"/>
    <n v="0.14619599999999999"/>
    <s v="gpt-4"/>
    <s v="whatsapp"/>
    <s v=""/>
  </r>
  <r>
    <s v="3177ad2b-6daa-4fac-9242-6d13b701f482"/>
    <x v="0"/>
    <s v="Studio Glamour Rio"/>
    <s v="beauty"/>
    <s v="Maria Santos"/>
    <s v="maria.santos1@email.com"/>
    <n v="551190000001"/>
    <n v="60000"/>
    <n v="6"/>
    <s v=""/>
    <s v=""/>
    <s v=""/>
    <n v="21.27986111111386"/>
    <x v="2"/>
    <n v="45851.720138888886"/>
    <d v="2025-07-13T17:25:43"/>
    <n v="4"/>
    <n v="2"/>
    <n v="2"/>
    <s v="Preciso cancelar meu agendamento"/>
    <s v="Cancelado com sucesso!"/>
    <x v="0"/>
    <s v="confirmation"/>
    <n v="9400"/>
    <n v="0.94"/>
    <n v="169"/>
    <n v="242"/>
    <n v="0.13503599999999999"/>
    <n v="19"/>
    <n v="1.0602E-2"/>
    <n v="0.14563799999999999"/>
    <s v="gpt-4"/>
    <s v="whatsapp"/>
    <s v=""/>
  </r>
  <r>
    <s v="771d87c0-bcf0-4c79-8832-56ba1faec731"/>
    <x v="0"/>
    <s v="Studio Glamour Rio"/>
    <s v="beauty"/>
    <s v="João Silva"/>
    <s v="joão.silva0@email.com"/>
    <n v="551190000000"/>
    <n v="60000"/>
    <n v="6"/>
    <s v=""/>
    <s v=""/>
    <s v=""/>
    <n v="21.211805555554747"/>
    <x v="2"/>
    <n v="45851.788194444445"/>
    <d v="2025-07-13T19:00:40"/>
    <n v="4"/>
    <n v="2"/>
    <n v="2"/>
    <s v="Preciso cancelar meu agendamento"/>
    <s v="Cancelado com sucesso!"/>
    <x v="0"/>
    <s v="confirmation"/>
    <n v="9400"/>
    <n v="0.94"/>
    <n v="131"/>
    <n v="237"/>
    <n v="0.132246"/>
    <n v="27"/>
    <n v="1.5066000000000001E-2"/>
    <n v="0.147312"/>
    <s v="gpt-4"/>
    <s v="whatsapp"/>
    <s v=""/>
  </r>
  <r>
    <s v="7612cc8c-a716-4436-9f6a-62862f552d88"/>
    <x v="0"/>
    <s v="Studio Glamour Rio"/>
    <s v="beauty"/>
    <s v="Maria Santos"/>
    <s v="maria.santos1@email.com"/>
    <n v="551190000001"/>
    <n v="50000"/>
    <n v="5"/>
    <s v=""/>
    <s v=""/>
    <s v=""/>
    <n v="21.206944444442343"/>
    <x v="2"/>
    <n v="45851.793055555558"/>
    <d v="2025-07-13T19:06:26"/>
    <n v="3"/>
    <n v="2"/>
    <n v="1"/>
    <s v="Quanto custa limpeza de pele?"/>
    <s v="Obrigada pela informação"/>
    <x v="2"/>
    <s v="gratitude"/>
    <n v="9250"/>
    <n v="0.92500000000000004"/>
    <n v="135"/>
    <n v="77"/>
    <n v="4.2966000000000004E-2"/>
    <n v="18"/>
    <n v="1.0043999999999999E-2"/>
    <n v="5.3010000000000002E-2"/>
    <s v="gpt-4"/>
    <s v="whatsapp"/>
    <s v=""/>
  </r>
  <r>
    <s v="a8650b3c-7bfd-496e-a5b6-02ffd59943f0"/>
    <x v="2"/>
    <s v="Clínica Mente Sã"/>
    <s v="healthcare"/>
    <s v="Pedro Oliveira"/>
    <s v="pedro.oliveira2@email.com"/>
    <n v="551190000002"/>
    <n v="50000"/>
    <n v="5"/>
    <s v=""/>
    <s v=""/>
    <s v=""/>
    <n v="21.181944444440887"/>
    <x v="2"/>
    <n v="45851.818055555559"/>
    <d v="2025-07-13T19:43:25"/>
    <n v="3"/>
    <n v="2"/>
    <n v="1"/>
    <s v="Vocês atendem convênio?"/>
    <s v="Obrigado"/>
    <x v="3"/>
    <s v="gratitude"/>
    <n v="8800"/>
    <n v="0.88"/>
    <n v="125"/>
    <n v="184"/>
    <n v="0.102672"/>
    <n v="13"/>
    <n v="7.254E-3"/>
    <n v="0.109926"/>
    <s v="gpt-4"/>
    <s v="whatsapp"/>
    <s v=""/>
  </r>
  <r>
    <s v="6a62387e-e6f3-426e-81aa-0a7cc1060ee6"/>
    <x v="2"/>
    <s v="Clínica Mente Sã"/>
    <s v="healthcare"/>
    <s v="Maria Santos"/>
    <s v="maria.santos1@email.com"/>
    <n v="551190000001"/>
    <n v="90000"/>
    <n v="9"/>
    <s v=""/>
    <s v=""/>
    <s v=""/>
    <n v="20.65625"/>
    <x v="2"/>
    <n v="45852.34375"/>
    <d v="2025-07-14T08:25:45"/>
    <n v="6"/>
    <n v="3"/>
    <n v="3"/>
    <s v="Preciso agendar consulta"/>
    <s v="Perfeito!"/>
    <x v="1"/>
    <s v="confirmation"/>
    <n v="9167"/>
    <n v="0.91669999999999996"/>
    <n v="232"/>
    <n v="315"/>
    <n v="0.17577000000000001"/>
    <n v="42"/>
    <n v="2.3435999999999998E-2"/>
    <n v="0.19920599999999999"/>
    <s v="gpt-4"/>
    <s v="whatsapp"/>
    <s v=""/>
  </r>
  <r>
    <s v="c33626c5-0bf1-44f9-8a3d-85380c5b7b20"/>
    <x v="4"/>
    <s v="Centro Terapêutico Equilíbrio"/>
    <s v="healthcare"/>
    <s v="Pedro Oliveira"/>
    <s v="pedro.oliveira2@email.com"/>
    <n v="551190000002"/>
    <n v="50000"/>
    <n v="5"/>
    <s v=""/>
    <s v=""/>
    <s v=""/>
    <n v="20.652083333334303"/>
    <x v="2"/>
    <n v="45852.347916666666"/>
    <d v="2025-07-14T08:24:15"/>
    <n v="3"/>
    <n v="2"/>
    <n v="1"/>
    <s v="Vocês atendem convênio?"/>
    <s v="Obrigado"/>
    <x v="3"/>
    <s v="gratitude"/>
    <n v="8800"/>
    <n v="0.88"/>
    <n v="155"/>
    <n v="250"/>
    <n v="0.13950000000000001"/>
    <n v="14"/>
    <n v="7.8120000000000004E-3"/>
    <n v="0.14731200000000003"/>
    <s v="gpt-4"/>
    <s v="whatsapp"/>
    <s v=""/>
  </r>
  <r>
    <s v="c0140036-5d7f-489e-bf65-7d41d5d5a7d1"/>
    <x v="3"/>
    <s v="Bella Vista Spa &amp; Salon"/>
    <s v="beauty"/>
    <s v="Ana Souza"/>
    <s v="ana.souza3@email.com"/>
    <n v="551190000003"/>
    <n v="50000"/>
    <n v="5"/>
    <s v=""/>
    <s v=""/>
    <s v=""/>
    <n v="20.574305555557657"/>
    <x v="2"/>
    <n v="45852.425694444442"/>
    <d v="2025-07-14T10:16:14"/>
    <n v="3"/>
    <n v="2"/>
    <n v="1"/>
    <s v="Quanto custa limpeza de pele?"/>
    <s v="Obrigada pela informação"/>
    <x v="2"/>
    <s v="gratitude"/>
    <n v="9250"/>
    <n v="0.92500000000000004"/>
    <n v="129"/>
    <n v="171"/>
    <n v="9.5418000000000003E-2"/>
    <n v="8"/>
    <n v="4.4640000000000001E-3"/>
    <n v="9.9881999999999999E-2"/>
    <s v="gpt-4"/>
    <s v="whatsapp"/>
    <s v=""/>
  </r>
  <r>
    <s v="eb08f3bb-0c20-4f6d-8613-8947ea0cfe8f"/>
    <x v="0"/>
    <s v="Studio Glamour Rio"/>
    <s v="beauty"/>
    <s v="Carlos Rodrigues"/>
    <s v="carlos.rodrigues4@email.com"/>
    <n v="551190000004"/>
    <n v="60000"/>
    <n v="6"/>
    <s v=""/>
    <s v=""/>
    <s v=""/>
    <n v="20.509722222224809"/>
    <x v="2"/>
    <n v="45852.490277777775"/>
    <d v="2025-07-14T11:50:21"/>
    <n v="4"/>
    <n v="2"/>
    <n v="2"/>
    <s v="Preciso cancelar meu agendamento"/>
    <s v="Cancelado com sucesso!"/>
    <x v="0"/>
    <s v="confirmation"/>
    <n v="9400"/>
    <n v="0.94"/>
    <n v="156"/>
    <n v="146"/>
    <n v="8.1467999999999999E-2"/>
    <n v="22"/>
    <n v="1.2276E-2"/>
    <n v="9.3743999999999994E-2"/>
    <s v="gpt-4"/>
    <s v="whatsapp"/>
    <s v=""/>
  </r>
  <r>
    <s v="7f75a0bc-157c-46c6-88ed-7e3fb2e4fb2d"/>
    <x v="1"/>
    <s v="Charme Total BH"/>
    <s v="beauty"/>
    <s v="Pedro Oliveira"/>
    <s v="pedro.oliveira2@email.com"/>
    <n v="551190000002"/>
    <n v="90000"/>
    <n v="9"/>
    <s v=""/>
    <s v=""/>
    <s v=""/>
    <n v="20.508333333331393"/>
    <x v="2"/>
    <n v="45852.491666666669"/>
    <d v="2025-07-14T11:56:00"/>
    <n v="6"/>
    <n v="3"/>
    <n v="3"/>
    <s v="Oi! Quero agendar corte de cabelo"/>
    <s v="Agendado com sucesso!"/>
    <x v="1"/>
    <s v="date_preference"/>
    <n v="9200"/>
    <n v="0.92"/>
    <n v="295"/>
    <n v="302"/>
    <n v="0.168516"/>
    <n v="22"/>
    <n v="1.2276E-2"/>
    <n v="0.18079200000000001"/>
    <s v="gpt-4"/>
    <s v="whatsapp"/>
    <s v=""/>
  </r>
  <r>
    <s v="f3637a55-8d9e-4795-a4f6-1f9f2321b6f5"/>
    <x v="2"/>
    <s v="Clínica Mente Sã"/>
    <s v="healthcare"/>
    <s v="Maria Santos"/>
    <s v="maria.santos1@email.com"/>
    <n v="551190000001"/>
    <n v="50000"/>
    <n v="5"/>
    <s v=""/>
    <s v=""/>
    <s v=""/>
    <n v="20.500694444446708"/>
    <x v="2"/>
    <n v="45852.499305555553"/>
    <d v="2025-07-14T12:03:03"/>
    <n v="3"/>
    <n v="2"/>
    <n v="1"/>
    <s v="Vocês atendem convênio?"/>
    <s v="Obrigado"/>
    <x v="3"/>
    <s v="gratitude"/>
    <n v="8800"/>
    <n v="0.88"/>
    <n v="115"/>
    <n v="238"/>
    <n v="0.13280400000000001"/>
    <n v="17"/>
    <n v="9.4859999999999996E-3"/>
    <n v="0.14229"/>
    <s v="gpt-4"/>
    <s v="whatsapp"/>
    <s v=""/>
  </r>
  <r>
    <s v="52308ef3-cd1b-480c-8bad-dc12d0b63ed6"/>
    <x v="1"/>
    <s v="Charme Total BH"/>
    <s v="beauty"/>
    <s v="Carlos Rodrigues"/>
    <s v="carlos.rodrigues4@email.com"/>
    <n v="551190000004"/>
    <n v="90000"/>
    <n v="9"/>
    <s v=""/>
    <s v=""/>
    <s v=""/>
    <n v="20.363194444442343"/>
    <x v="2"/>
    <n v="45852.636805555558"/>
    <d v="2025-07-14T15:22:19"/>
    <n v="6"/>
    <n v="3"/>
    <n v="3"/>
    <s v="Oi! Quero agendar corte de cabelo"/>
    <s v="Agendado com sucesso!"/>
    <x v="1"/>
    <s v="date_preference"/>
    <n v="9200"/>
    <n v="0.92"/>
    <n v="285"/>
    <n v="336"/>
    <n v="0.18748799999999999"/>
    <n v="18"/>
    <n v="1.0043999999999999E-2"/>
    <n v="0.19753199999999999"/>
    <s v="gpt-4"/>
    <s v="whatsapp"/>
    <s v=""/>
  </r>
  <r>
    <s v="7f9b10bf-ee13-4d75-adbb-cd4d9fa094f6"/>
    <x v="3"/>
    <s v="Bella Vista Spa &amp; Salon"/>
    <s v="beauty"/>
    <s v="João Silva"/>
    <s v="joão.silva0@email.com"/>
    <n v="551190000000"/>
    <n v="50000"/>
    <n v="5"/>
    <s v=""/>
    <s v=""/>
    <s v=""/>
    <n v="20.331944444442343"/>
    <x v="2"/>
    <n v="45852.668055555558"/>
    <d v="2025-07-14T16:06:56"/>
    <n v="3"/>
    <n v="2"/>
    <n v="1"/>
    <s v="Quanto custa limpeza de pele?"/>
    <s v="Obrigada pela informação"/>
    <x v="2"/>
    <s v="gratitude"/>
    <n v="9250"/>
    <n v="0.92500000000000004"/>
    <n v="128"/>
    <n v="88"/>
    <n v="4.9104000000000002E-2"/>
    <n v="8"/>
    <n v="4.4640000000000001E-3"/>
    <n v="5.3568000000000005E-2"/>
    <s v="gpt-4"/>
    <s v="whatsapp"/>
    <s v=""/>
  </r>
  <r>
    <s v="7642dd0f-7a6d-4ac9-932c-3ad86011d1e9"/>
    <x v="3"/>
    <s v="Bella Vista Spa &amp; Salon"/>
    <s v="beauty"/>
    <s v="Ana Souza"/>
    <s v="ana.souza3@email.com"/>
    <n v="551190000003"/>
    <n v="90000"/>
    <n v="9"/>
    <s v=""/>
    <s v=""/>
    <s v=""/>
    <n v="20.278472222220444"/>
    <x v="2"/>
    <n v="45852.72152777778"/>
    <d v="2025-07-14T17:32:02"/>
    <n v="6"/>
    <n v="3"/>
    <n v="3"/>
    <s v="Oi! Quero agendar corte de cabelo"/>
    <s v="Agendado com sucesso!"/>
    <x v="1"/>
    <s v="confirmation"/>
    <n v="9200"/>
    <n v="0.92"/>
    <n v="224"/>
    <n v="390"/>
    <n v="0.21762000000000001"/>
    <n v="22"/>
    <n v="1.2276E-2"/>
    <n v="0.22989600000000002"/>
    <s v="gpt-4"/>
    <s v="whatsapp"/>
    <s v=""/>
  </r>
  <r>
    <s v="7b1b2da2-31ba-47b3-b8f9-691314ec7c21"/>
    <x v="1"/>
    <s v="Charme Total BH"/>
    <s v="beauty"/>
    <s v="Carlos Rodrigues"/>
    <s v="carlos.rodrigues4@email.com"/>
    <n v="551190000004"/>
    <n v="50000"/>
    <n v="5"/>
    <s v=""/>
    <s v=""/>
    <s v=""/>
    <n v="20.243055555554747"/>
    <x v="2"/>
    <n v="45852.756944444445"/>
    <d v="2025-07-14T18:12:47"/>
    <n v="3"/>
    <n v="2"/>
    <n v="1"/>
    <s v="Quanto custa limpeza de pele?"/>
    <s v="Nossa limpeza custa R$ 80 e demora 90 minutos"/>
    <x v="2"/>
    <s v="gratitude"/>
    <n v="9250"/>
    <n v="0.92500000000000004"/>
    <n v="93"/>
    <n v="151"/>
    <n v="8.4258E-2"/>
    <n v="13"/>
    <n v="7.254E-3"/>
    <n v="9.1511999999999996E-2"/>
    <s v="gpt-4"/>
    <s v="whatsapp"/>
    <s v=""/>
  </r>
  <r>
    <s v="7a2c1eed-4838-4406-92ec-80089faf9f20"/>
    <x v="1"/>
    <s v="Charme Total BH"/>
    <s v="beauty"/>
    <s v="Pedro Oliveira"/>
    <s v="pedro.oliveira2@email.com"/>
    <n v="551190000002"/>
    <n v="90000"/>
    <n v="9"/>
    <s v=""/>
    <s v=""/>
    <s v=""/>
    <n v="20.224305555559113"/>
    <x v="2"/>
    <n v="45852.775694444441"/>
    <d v="2025-07-14T18:49:30"/>
    <n v="6"/>
    <n v="3"/>
    <n v="3"/>
    <s v="Oi! Quero agendar corte de cabelo"/>
    <s v="Agendado com sucesso!"/>
    <x v="1"/>
    <s v="date_preference"/>
    <n v="9200"/>
    <n v="0.92"/>
    <n v="247"/>
    <n v="322"/>
    <n v="0.179676"/>
    <n v="36"/>
    <n v="2.0087999999999998E-2"/>
    <n v="0.199764"/>
    <s v="gpt-4"/>
    <s v="whatsapp"/>
    <s v=""/>
  </r>
  <r>
    <s v="824f0508-f3a5-4716-987c-a37b7107f854"/>
    <x v="1"/>
    <s v="Charme Total BH"/>
    <s v="beauty"/>
    <s v="Pedro Oliveira"/>
    <s v="pedro.oliveira2@email.com"/>
    <n v="551190000002"/>
    <n v="90000"/>
    <n v="9"/>
    <s v=""/>
    <s v=""/>
    <s v=""/>
    <n v="20.192361111112405"/>
    <x v="2"/>
    <n v="45852.807638888888"/>
    <d v="2025-07-14T19:37:01"/>
    <n v="6"/>
    <n v="3"/>
    <n v="3"/>
    <s v="Oi! Quero agendar corte de cabelo"/>
    <s v="Agendado com sucesso!"/>
    <x v="1"/>
    <s v="confirmation"/>
    <n v="9200"/>
    <n v="0.92"/>
    <n v="229"/>
    <n v="398"/>
    <n v="0.222084"/>
    <n v="14"/>
    <n v="7.8120000000000004E-3"/>
    <n v="0.22989600000000002"/>
    <s v="gpt-4"/>
    <s v="whatsapp"/>
    <s v=""/>
  </r>
  <r>
    <s v="dcea7f97-2153-474f-a056-c3ad11616ee3"/>
    <x v="1"/>
    <s v="Charme Total BH"/>
    <s v="beauty"/>
    <s v="Pedro Oliveira"/>
    <s v="pedro.oliveira2@email.com"/>
    <n v="551190000002"/>
    <n v="50000"/>
    <n v="5"/>
    <s v=""/>
    <s v=""/>
    <s v=""/>
    <n v="19.597916666665697"/>
    <x v="2"/>
    <n v="45853.402083333334"/>
    <d v="2025-07-15T09:43:41"/>
    <n v="3"/>
    <n v="2"/>
    <n v="1"/>
    <s v="Quanto custa limpeza de pele?"/>
    <s v="Obrigada pela informação"/>
    <x v="2"/>
    <s v="gratitude"/>
    <n v="9250"/>
    <n v="0.92500000000000004"/>
    <n v="95"/>
    <n v="242"/>
    <n v="0.13503599999999999"/>
    <n v="16"/>
    <n v="8.9280000000000002E-3"/>
    <n v="0.14396399999999998"/>
    <s v="gpt-4"/>
    <s v="whatsapp"/>
    <s v=""/>
  </r>
  <r>
    <s v="724b2fb5-343e-4844-8d56-0582be9e5050"/>
    <x v="3"/>
    <s v="Bella Vista Spa &amp; Salon"/>
    <s v="beauty"/>
    <s v="Maria Santos"/>
    <s v="maria.santos1@email.com"/>
    <n v="551190000001"/>
    <n v="90000"/>
    <n v="9"/>
    <s v=""/>
    <s v=""/>
    <s v=""/>
    <n v="19.579861111109494"/>
    <x v="2"/>
    <n v="45853.420138888891"/>
    <d v="2025-07-15T10:13:43"/>
    <n v="6"/>
    <n v="3"/>
    <n v="3"/>
    <s v="Oi! Quero agendar corte de cabelo"/>
    <s v="Perfeito! Quinta às 15h. Confirma?"/>
    <x v="1"/>
    <s v="confirmation"/>
    <n v="9200"/>
    <n v="0.92"/>
    <n v="181"/>
    <n v="246"/>
    <n v="0.137268"/>
    <n v="20"/>
    <n v="1.116E-2"/>
    <n v="0.148428"/>
    <s v="gpt-4"/>
    <s v="whatsapp"/>
    <s v=""/>
  </r>
  <r>
    <s v="33b39e05-cb50-4ba0-a506-82acf740c6c1"/>
    <x v="4"/>
    <s v="Centro Terapêutico Equilíbrio"/>
    <s v="healthcare"/>
    <s v="Pedro Oliveira"/>
    <s v="pedro.oliveira2@email.com"/>
    <n v="551190000002"/>
    <n v="90000"/>
    <n v="9"/>
    <s v=""/>
    <s v=""/>
    <s v=""/>
    <n v="19.57499999999709"/>
    <x v="2"/>
    <n v="45853.425000000003"/>
    <d v="2025-07-15T10:22:22"/>
    <n v="6"/>
    <n v="3"/>
    <n v="3"/>
    <s v="Preciso agendar consulta"/>
    <s v="Perfeito!"/>
    <x v="1"/>
    <s v="confirmation"/>
    <n v="9167"/>
    <n v="0.91669999999999996"/>
    <n v="261"/>
    <n v="332"/>
    <n v="0.185256"/>
    <n v="34"/>
    <n v="1.8971999999999999E-2"/>
    <n v="0.20422799999999999"/>
    <s v="gpt-4"/>
    <s v="whatsapp"/>
    <s v=""/>
  </r>
  <r>
    <s v="1d1392ed-6a7a-4d6d-bbc3-27fa49111dd6"/>
    <x v="0"/>
    <s v="Studio Glamour Rio"/>
    <s v="beauty"/>
    <s v="João Silva"/>
    <s v="joão.silva0@email.com"/>
    <n v="551190000000"/>
    <n v="60000"/>
    <n v="6"/>
    <s v=""/>
    <s v=""/>
    <s v=""/>
    <n v="19.570833333331393"/>
    <x v="2"/>
    <n v="45853.429166666669"/>
    <d v="2025-07-15T10:22:35"/>
    <n v="4"/>
    <n v="2"/>
    <n v="2"/>
    <s v="Preciso cancelar meu agendamento"/>
    <s v="Cancelado com sucesso!"/>
    <x v="0"/>
    <s v="confirmation"/>
    <n v="9400"/>
    <n v="0.94"/>
    <n v="151"/>
    <n v="259"/>
    <n v="0.14452200000000001"/>
    <n v="15"/>
    <n v="8.3700000000000007E-3"/>
    <n v="0.152892"/>
    <s v="gpt-4"/>
    <s v="whatsapp"/>
    <s v=""/>
  </r>
  <r>
    <s v="4e452a4f-02a2-45a0-ab1f-741b24a76524"/>
    <x v="0"/>
    <s v="Studio Glamour Rio"/>
    <s v="beauty"/>
    <s v="João Silva"/>
    <s v="joão.silva0@email.com"/>
    <n v="551190000000"/>
    <n v="90000"/>
    <n v="9"/>
    <s v=""/>
    <s v=""/>
    <s v=""/>
    <n v="19.568749999998545"/>
    <x v="2"/>
    <n v="45853.431250000001"/>
    <d v="2025-07-15T10:31:22"/>
    <n v="6"/>
    <n v="3"/>
    <n v="3"/>
    <s v="Oi! Quero agendar corte de cabelo"/>
    <s v="Agendado com sucesso!"/>
    <x v="1"/>
    <s v="confirmation"/>
    <n v="9200"/>
    <n v="0.92"/>
    <n v="137"/>
    <n v="346"/>
    <n v="0.19306799999999999"/>
    <n v="42"/>
    <n v="2.3435999999999998E-2"/>
    <n v="0.21650399999999997"/>
    <s v="gpt-4"/>
    <s v="whatsapp"/>
    <s v=""/>
  </r>
  <r>
    <s v="3bd009e2-e244-4921-b556-daf6a7068020"/>
    <x v="4"/>
    <s v="Centro Terapêutico Equilíbrio"/>
    <s v="healthcare"/>
    <s v="Maria Santos"/>
    <s v="maria.santos1@email.com"/>
    <n v="551190000001"/>
    <n v="90000"/>
    <n v="9"/>
    <s v=""/>
    <s v=""/>
    <s v=""/>
    <n v="19.542361111110949"/>
    <x v="2"/>
    <n v="45853.457638888889"/>
    <d v="2025-07-15T11:09:25"/>
    <n v="6"/>
    <n v="3"/>
    <n v="3"/>
    <s v="Preciso agendar consulta"/>
    <s v="Perfeito!"/>
    <x v="1"/>
    <s v="confirmation"/>
    <n v="9167"/>
    <n v="0.91669999999999996"/>
    <n v="199"/>
    <n v="438"/>
    <n v="0.24440399999999998"/>
    <n v="24"/>
    <n v="1.3391999999999999E-2"/>
    <n v="0.25779599999999997"/>
    <s v="gpt-4"/>
    <s v="whatsapp"/>
    <s v=""/>
  </r>
  <r>
    <s v="35a882ac-a2c6-4500-bef5-3d33057ddb70"/>
    <x v="4"/>
    <s v="Centro Terapêutico Equilíbrio"/>
    <s v="healthcare"/>
    <s v="Ana Souza"/>
    <s v="ana.souza3@email.com"/>
    <n v="551190000003"/>
    <n v="50000"/>
    <n v="5"/>
    <s v=""/>
    <s v=""/>
    <s v=""/>
    <n v="19.375"/>
    <x v="2"/>
    <n v="45853.625"/>
    <d v="2025-07-15T15:05:09"/>
    <n v="3"/>
    <n v="2"/>
    <n v="1"/>
    <s v="Vocês atendem convênio?"/>
    <s v="Obrigado"/>
    <x v="3"/>
    <s v="gratitude"/>
    <n v="8800"/>
    <n v="0.88"/>
    <n v="91"/>
    <n v="88"/>
    <n v="4.9104000000000002E-2"/>
    <n v="12"/>
    <n v="6.6959999999999997E-3"/>
    <n v="5.5800000000000002E-2"/>
    <s v="gpt-4"/>
    <s v="whatsapp"/>
    <s v=""/>
  </r>
  <r>
    <s v="a495153c-537a-4f6b-8c46-2041d4e76eef"/>
    <x v="1"/>
    <s v="Charme Total BH"/>
    <s v="beauty"/>
    <s v="Maria Santos"/>
    <s v="maria.santos1@email.com"/>
    <n v="551190000001"/>
    <n v="90000"/>
    <n v="9"/>
    <s v=""/>
    <s v=""/>
    <s v=""/>
    <n v="19.316666666665697"/>
    <x v="2"/>
    <n v="45853.683333333334"/>
    <d v="2025-07-15T16:33:03"/>
    <n v="6"/>
    <n v="3"/>
    <n v="3"/>
    <s v="Oi! Quero agendar corte de cabelo"/>
    <s v="Confirmo!"/>
    <x v="1"/>
    <s v="confirmation"/>
    <n v="9200"/>
    <n v="0.92"/>
    <n v="256"/>
    <n v="205"/>
    <n v="0.11439000000000001"/>
    <n v="31"/>
    <n v="1.7298000000000001E-2"/>
    <n v="0.131688"/>
    <s v="gpt-4"/>
    <s v="whatsapp"/>
    <s v=""/>
  </r>
  <r>
    <s v="93c7431f-4257-4153-b954-f6bd145d3f4a"/>
    <x v="2"/>
    <s v="Clínica Mente Sã"/>
    <s v="healthcare"/>
    <s v="Ana Souza"/>
    <s v="ana.souza3@email.com"/>
    <n v="551190000003"/>
    <n v="90000"/>
    <n v="9"/>
    <s v=""/>
    <s v=""/>
    <s v=""/>
    <n v="19.28263888888614"/>
    <x v="2"/>
    <n v="45853.717361111114"/>
    <d v="2025-07-15T17:22:41"/>
    <n v="6"/>
    <n v="3"/>
    <n v="3"/>
    <s v="Preciso agendar consulta"/>
    <s v="Perfeito!"/>
    <x v="1"/>
    <s v="confirmation"/>
    <n v="9167"/>
    <n v="0.91669999999999996"/>
    <n v="277"/>
    <n v="357"/>
    <n v="0.19920600000000002"/>
    <n v="25"/>
    <n v="1.3950000000000001E-2"/>
    <n v="0.21315600000000001"/>
    <s v="gpt-4"/>
    <s v="whatsapp"/>
    <s v=""/>
  </r>
  <r>
    <s v="3c110b82-665f-42db-bcc4-9ba6608b3074"/>
    <x v="4"/>
    <s v="Centro Terapêutico Equilíbrio"/>
    <s v="healthcare"/>
    <s v="João Silva"/>
    <s v="joão.silva0@email.com"/>
    <n v="551190000000"/>
    <n v="90000"/>
    <n v="9"/>
    <s v=""/>
    <s v=""/>
    <s v=""/>
    <n v="19.273611111108039"/>
    <x v="2"/>
    <n v="45853.726388888892"/>
    <d v="2025-07-15T17:38:41"/>
    <n v="6"/>
    <n v="3"/>
    <n v="3"/>
    <s v="Preciso agendar consulta"/>
    <s v="Agendado! Terça às 10h"/>
    <x v="1"/>
    <s v="confirmation"/>
    <n v="9167"/>
    <n v="0.91669999999999996"/>
    <n v="231"/>
    <n v="142"/>
    <n v="7.9236000000000001E-2"/>
    <n v="37"/>
    <n v="2.0646000000000001E-2"/>
    <n v="9.9881999999999999E-2"/>
    <s v="gpt-4"/>
    <s v="whatsapp"/>
    <s v=""/>
  </r>
  <r>
    <s v="bd4314aa-73a9-4839-b89a-13b15f73d855"/>
    <x v="4"/>
    <s v="Centro Terapêutico Equilíbrio"/>
    <s v="healthcare"/>
    <s v="João Silva"/>
    <s v="joão.silva0@email.com"/>
    <n v="551190000000"/>
    <n v="50000"/>
    <n v="5"/>
    <s v=""/>
    <s v=""/>
    <s v=""/>
    <n v="19.272916666668607"/>
    <x v="2"/>
    <n v="45853.727083333331"/>
    <d v="2025-07-15T17:30:22"/>
    <n v="3"/>
    <n v="2"/>
    <n v="1"/>
    <s v="Vocês atendem convênio?"/>
    <s v="Obrigado"/>
    <x v="3"/>
    <s v="gratitude"/>
    <n v="8800"/>
    <n v="0.88"/>
    <n v="136"/>
    <n v="90"/>
    <n v="5.0219999999999994E-2"/>
    <n v="24"/>
    <n v="1.3391999999999999E-2"/>
    <n v="6.3611999999999988E-2"/>
    <s v="gpt-4"/>
    <s v="whatsapp"/>
    <s v=""/>
  </r>
  <r>
    <s v="e846eeac-2cab-4245-8e05-edf9d41ffdb1"/>
    <x v="2"/>
    <s v="Clínica Mente Sã"/>
    <s v="healthcare"/>
    <s v="Ana Souza"/>
    <s v="ana.souza3@email.com"/>
    <n v="551190000003"/>
    <n v="90000"/>
    <n v="9"/>
    <s v=""/>
    <s v=""/>
    <s v=""/>
    <n v="19.236805555556202"/>
    <x v="2"/>
    <n v="45853.763194444444"/>
    <d v="2025-07-15T18:31:37"/>
    <n v="6"/>
    <n v="3"/>
    <n v="3"/>
    <s v="Preciso agendar consulta"/>
    <s v="Agendado! Terça às 10h"/>
    <x v="1"/>
    <s v="confirmation"/>
    <n v="9167"/>
    <n v="0.91669999999999996"/>
    <n v="230"/>
    <n v="310"/>
    <n v="0.17297999999999999"/>
    <n v="31"/>
    <n v="1.7298000000000001E-2"/>
    <n v="0.190278"/>
    <s v="gpt-4"/>
    <s v="whatsapp"/>
    <s v=""/>
  </r>
  <r>
    <s v="32f34c1f-05b2-431e-84ab-69c585d38979"/>
    <x v="4"/>
    <s v="Centro Terapêutico Equilíbrio"/>
    <s v="healthcare"/>
    <s v="João Silva"/>
    <s v="joão.silva0@email.com"/>
    <n v="551190000000"/>
    <n v="50000"/>
    <n v="5"/>
    <s v=""/>
    <s v=""/>
    <s v=""/>
    <n v="19.207638888889051"/>
    <x v="2"/>
    <n v="45853.792361111111"/>
    <d v="2025-07-15T19:04:26"/>
    <n v="3"/>
    <n v="2"/>
    <n v="1"/>
    <s v="Vocês atendem convênio?"/>
    <s v="Obrigado"/>
    <x v="3"/>
    <s v="gratitude"/>
    <n v="8800"/>
    <n v="0.88"/>
    <n v="83"/>
    <n v="148"/>
    <n v="8.2584000000000005E-2"/>
    <n v="7"/>
    <n v="3.9060000000000002E-3"/>
    <n v="8.6490000000000011E-2"/>
    <s v="gpt-4"/>
    <s v="whatsapp"/>
    <s v=""/>
  </r>
  <r>
    <s v="afe23c7c-0653-4ea1-ac50-2c17816f50c0"/>
    <x v="4"/>
    <s v="Centro Terapêutico Equilíbrio"/>
    <s v="healthcare"/>
    <s v="Pedro Oliveira"/>
    <s v="pedro.oliveira2@email.com"/>
    <n v="551190000002"/>
    <n v="90000"/>
    <n v="9"/>
    <s v=""/>
    <s v=""/>
    <s v=""/>
    <n v="18.589583333334303"/>
    <x v="2"/>
    <n v="45854.410416666666"/>
    <d v="2025-07-16T10:04:43"/>
    <n v="6"/>
    <n v="3"/>
    <n v="3"/>
    <s v="Preciso agendar consulta"/>
    <s v="Agendado! Terça às 10h"/>
    <x v="1"/>
    <s v="confirmation"/>
    <n v="9167"/>
    <n v="0.91669999999999996"/>
    <n v="220"/>
    <n v="366"/>
    <n v="0.20422799999999999"/>
    <n v="6"/>
    <n v="3.3479999999999998E-3"/>
    <n v="0.20757599999999998"/>
    <s v="gpt-4"/>
    <s v="whatsapp"/>
    <s v=""/>
  </r>
  <r>
    <s v="f8e24b36-8d6c-4e9b-9f61-cda87abe24b8"/>
    <x v="2"/>
    <s v="Clínica Mente Sã"/>
    <s v="healthcare"/>
    <s v="João Silva"/>
    <s v="joão.silva0@email.com"/>
    <n v="551190000000"/>
    <n v="90000"/>
    <n v="9"/>
    <s v=""/>
    <s v=""/>
    <s v=""/>
    <n v="18.547222222223354"/>
    <x v="2"/>
    <n v="45854.452777777777"/>
    <d v="2025-07-16T11:00:59"/>
    <n v="6"/>
    <n v="3"/>
    <n v="3"/>
    <s v="Preciso agendar consulta"/>
    <s v="Terça às 10h está disponível"/>
    <x v="1"/>
    <s v="confirmation"/>
    <n v="9167"/>
    <n v="0.91669999999999996"/>
    <n v="271"/>
    <n v="290"/>
    <n v="0.16182000000000002"/>
    <n v="25"/>
    <n v="1.3950000000000001E-2"/>
    <n v="0.17577000000000001"/>
    <s v="gpt-4"/>
    <s v="whatsapp"/>
    <s v=""/>
  </r>
  <r>
    <s v="ec786090-2387-43eb-a4a7-5cb862b31d65"/>
    <x v="3"/>
    <s v="Bella Vista Spa &amp; Salon"/>
    <s v="beauty"/>
    <s v="João Silva"/>
    <s v="joão.silva0@email.com"/>
    <n v="551190000000"/>
    <n v="90000"/>
    <n v="9"/>
    <s v=""/>
    <s v=""/>
    <s v=""/>
    <n v="18.516666666670062"/>
    <x v="2"/>
    <n v="45854.48333333333"/>
    <d v="2025-07-16T11:44:49"/>
    <n v="6"/>
    <n v="3"/>
    <n v="3"/>
    <s v="Oi! Quero agendar corte de cabelo"/>
    <s v="Agendado com sucesso!"/>
    <x v="1"/>
    <s v="confirmation"/>
    <n v="9200"/>
    <n v="0.92"/>
    <n v="203"/>
    <n v="224"/>
    <n v="0.12499200000000001"/>
    <n v="24"/>
    <n v="1.3391999999999999E-2"/>
    <n v="0.13838400000000001"/>
    <s v="gpt-4"/>
    <s v="whatsapp"/>
    <s v=""/>
  </r>
  <r>
    <s v="cf64754b-77f7-41bd-8ef8-80c752d60361"/>
    <x v="0"/>
    <s v="Studio Glamour Rio"/>
    <s v="beauty"/>
    <s v="Pedro Oliveira"/>
    <s v="pedro.oliveira2@email.com"/>
    <n v="551190000002"/>
    <n v="90000"/>
    <n v="9"/>
    <s v=""/>
    <s v=""/>
    <s v=""/>
    <n v="18.409722222218988"/>
    <x v="2"/>
    <n v="45854.590277777781"/>
    <d v="2025-07-16T14:22:54"/>
    <n v="6"/>
    <n v="3"/>
    <n v="3"/>
    <s v="Oi! Quero agendar corte de cabelo"/>
    <s v="Agendado com sucesso!"/>
    <x v="1"/>
    <s v="confirmation"/>
    <n v="9200"/>
    <n v="0.92"/>
    <n v="255"/>
    <n v="329"/>
    <n v="0.183582"/>
    <n v="19"/>
    <n v="1.0602E-2"/>
    <n v="0.194184"/>
    <s v="gpt-4"/>
    <s v="whatsapp"/>
    <s v=""/>
  </r>
  <r>
    <s v="5de3ff33-9898-4d35-8d80-8f09dba71d96"/>
    <x v="3"/>
    <s v="Bella Vista Spa &amp; Salon"/>
    <s v="beauty"/>
    <s v="Ana Souza"/>
    <s v="ana.souza3@email.com"/>
    <n v="551190000003"/>
    <n v="50000"/>
    <n v="5"/>
    <s v=""/>
    <s v=""/>
    <s v=""/>
    <n v="18.399305555554747"/>
    <x v="2"/>
    <n v="45854.600694444445"/>
    <d v="2025-07-16T14:27:45"/>
    <n v="3"/>
    <n v="2"/>
    <n v="1"/>
    <s v="Quanto custa limpeza de pele?"/>
    <s v="Nossa limpeza custa R$ 80 e demora 90 minutos"/>
    <x v="2"/>
    <s v="gratitude"/>
    <n v="9250"/>
    <n v="0.92500000000000004"/>
    <n v="124"/>
    <n v="178"/>
    <n v="9.9323999999999996E-2"/>
    <n v="18"/>
    <n v="1.0043999999999999E-2"/>
    <n v="0.10936799999999999"/>
    <s v="gpt-4"/>
    <s v="whatsapp"/>
    <s v=""/>
  </r>
  <r>
    <s v="114954d2-b02a-489f-a6fc-fde9437f0542"/>
    <x v="3"/>
    <s v="Bella Vista Spa &amp; Salon"/>
    <s v="beauty"/>
    <s v="Maria Santos"/>
    <s v="maria.santos1@email.com"/>
    <n v="551190000001"/>
    <n v="90000"/>
    <n v="9"/>
    <s v=""/>
    <s v=""/>
    <s v=""/>
    <n v="18.399305555554747"/>
    <x v="2"/>
    <n v="45854.600694444445"/>
    <d v="2025-07-16T14:39:18"/>
    <n v="6"/>
    <n v="3"/>
    <n v="3"/>
    <s v="Oi! Quero agendar corte de cabelo"/>
    <s v="Agendado com sucesso!"/>
    <x v="1"/>
    <s v="confirmation"/>
    <n v="9200"/>
    <n v="0.92"/>
    <n v="234"/>
    <n v="349"/>
    <n v="0.194742"/>
    <n v="27"/>
    <n v="1.5066000000000001E-2"/>
    <n v="0.20980799999999999"/>
    <s v="gpt-4"/>
    <s v="whatsapp"/>
    <s v=""/>
  </r>
  <r>
    <s v="2ca58848-1dde-42d6-bb97-65ada217d425"/>
    <x v="4"/>
    <s v="Centro Terapêutico Equilíbrio"/>
    <s v="healthcare"/>
    <s v="Ana Souza"/>
    <s v="ana.souza3@email.com"/>
    <n v="551190000003"/>
    <n v="90000"/>
    <n v="9"/>
    <s v=""/>
    <s v=""/>
    <s v=""/>
    <n v="18.34375"/>
    <x v="2"/>
    <n v="45854.65625"/>
    <d v="2025-07-16T15:56:23"/>
    <n v="6"/>
    <n v="3"/>
    <n v="3"/>
    <s v="Preciso agendar consulta"/>
    <s v="Agendado! Terça às 10h"/>
    <x v="1"/>
    <s v="confirmation"/>
    <n v="9167"/>
    <n v="0.91669999999999996"/>
    <n v="245"/>
    <n v="295"/>
    <n v="0.16461000000000001"/>
    <n v="22"/>
    <n v="1.2276E-2"/>
    <n v="0.17688600000000002"/>
    <s v="gpt-4"/>
    <s v="whatsapp"/>
    <s v=""/>
  </r>
  <r>
    <s v="194f54d1-b432-43ff-bb2c-f5a4772c43fa"/>
    <x v="0"/>
    <s v="Studio Glamour Rio"/>
    <s v="beauty"/>
    <s v="Ana Souza"/>
    <s v="ana.souza3@email.com"/>
    <n v="551190000003"/>
    <n v="90000"/>
    <n v="9"/>
    <s v=""/>
    <s v=""/>
    <s v=""/>
    <n v="18.334722222221899"/>
    <x v="2"/>
    <n v="45854.665277777778"/>
    <d v="2025-07-16T16:07:39"/>
    <n v="6"/>
    <n v="3"/>
    <n v="3"/>
    <s v="Oi! Quero agendar corte de cabelo"/>
    <s v="Agendado com sucesso!"/>
    <x v="1"/>
    <s v="confirmation"/>
    <n v="9200"/>
    <n v="0.92"/>
    <n v="211"/>
    <n v="150"/>
    <n v="8.3699999999999997E-2"/>
    <n v="23"/>
    <n v="1.2834E-2"/>
    <n v="9.6533999999999995E-2"/>
    <s v="gpt-4"/>
    <s v="whatsapp"/>
    <s v=""/>
  </r>
  <r>
    <s v="076e5ba3-379e-466a-a1da-24656255809f"/>
    <x v="3"/>
    <s v="Bella Vista Spa &amp; Salon"/>
    <s v="beauty"/>
    <s v="Ana Souza"/>
    <s v="ana.souza3@email.com"/>
    <n v="551190000003"/>
    <n v="90000"/>
    <n v="9"/>
    <s v=""/>
    <s v=""/>
    <s v=""/>
    <n v="18.244444444440887"/>
    <x v="2"/>
    <n v="45854.755555555559"/>
    <d v="2025-07-16T18:16:27"/>
    <n v="6"/>
    <n v="3"/>
    <n v="3"/>
    <s v="Oi! Quero agendar corte de cabelo"/>
    <s v="Perfeito! Quinta às 15h. Confirma?"/>
    <x v="1"/>
    <s v="confirmation"/>
    <n v="9200"/>
    <n v="0.92"/>
    <n v="248"/>
    <n v="187"/>
    <n v="0.10434600000000001"/>
    <n v="39"/>
    <n v="2.1762E-2"/>
    <n v="0.126108"/>
    <s v="gpt-4"/>
    <s v="whatsapp"/>
    <s v=""/>
  </r>
  <r>
    <s v="8bf10638-e2f8-4da5-a255-464a8d0666b0"/>
    <x v="1"/>
    <s v="Charme Total BH"/>
    <s v="beauty"/>
    <s v="Maria Santos"/>
    <s v="maria.santos1@email.com"/>
    <n v="551190000001"/>
    <n v="90000"/>
    <n v="9"/>
    <s v=""/>
    <s v=""/>
    <s v=""/>
    <n v="18.232638888890506"/>
    <x v="2"/>
    <n v="45854.767361111109"/>
    <d v="2025-07-16T18:30:27"/>
    <n v="6"/>
    <n v="3"/>
    <n v="3"/>
    <s v="Oi! Quero agendar corte de cabelo"/>
    <s v="Agendado com sucesso!"/>
    <x v="1"/>
    <s v="date_preference"/>
    <n v="9200"/>
    <n v="0.92"/>
    <n v="194"/>
    <n v="342"/>
    <n v="0.19083600000000001"/>
    <n v="29"/>
    <n v="1.6181999999999998E-2"/>
    <n v="0.20701800000000001"/>
    <s v="gpt-4"/>
    <s v="whatsapp"/>
    <s v=""/>
  </r>
  <r>
    <s v="958d62f8-8c3d-4e2f-a4d3-5d9e68fadd71"/>
    <x v="3"/>
    <s v="Bella Vista Spa &amp; Salon"/>
    <s v="beauty"/>
    <s v="Carlos Rodrigues"/>
    <s v="carlos.rodrigues4@email.com"/>
    <n v="551190000004"/>
    <n v="50000"/>
    <n v="5"/>
    <s v=""/>
    <s v=""/>
    <s v=""/>
    <n v="18.208333333335759"/>
    <x v="2"/>
    <n v="45854.791666666664"/>
    <d v="2025-07-16T19:04:33"/>
    <n v="3"/>
    <n v="2"/>
    <n v="1"/>
    <s v="Quanto custa limpeza de pele?"/>
    <s v="Obrigada pela informação"/>
    <x v="2"/>
    <s v="gratitude"/>
    <n v="9250"/>
    <n v="0.92500000000000004"/>
    <n v="122"/>
    <n v="262"/>
    <n v="0.14619600000000002"/>
    <n v="13"/>
    <n v="7.254E-3"/>
    <n v="0.15345000000000003"/>
    <s v="gpt-4"/>
    <s v="whatsapp"/>
    <s v=""/>
  </r>
  <r>
    <s v="cc46296a-98d1-4640-a836-d2f562810c0f"/>
    <x v="3"/>
    <s v="Bella Vista Spa &amp; Salon"/>
    <s v="beauty"/>
    <s v="Maria Santos"/>
    <s v="maria.santos1@email.com"/>
    <n v="551190000001"/>
    <n v="50000"/>
    <n v="5"/>
    <s v=""/>
    <s v=""/>
    <s v=""/>
    <n v="17.524305555554747"/>
    <x v="2"/>
    <n v="45855.475694444445"/>
    <d v="2025-07-17T11:28:17"/>
    <n v="3"/>
    <n v="2"/>
    <n v="1"/>
    <s v="Quanto custa limpeza de pele?"/>
    <s v="Obrigada pela informação"/>
    <x v="2"/>
    <s v="gratitude"/>
    <n v="9250"/>
    <n v="0.92500000000000004"/>
    <n v="94"/>
    <n v="229"/>
    <n v="0.12778200000000001"/>
    <n v="19"/>
    <n v="1.0602E-2"/>
    <n v="0.13838400000000001"/>
    <s v="gpt-4"/>
    <s v="whatsapp"/>
    <s v=""/>
  </r>
  <r>
    <s v="69a54f48-7f05-4995-bec7-85bcfd22d6e1"/>
    <x v="0"/>
    <s v="Studio Glamour Rio"/>
    <s v="beauty"/>
    <s v="João Silva"/>
    <s v="joão.silva0@email.com"/>
    <n v="551190000000"/>
    <n v="50000"/>
    <n v="5"/>
    <s v=""/>
    <s v=""/>
    <s v=""/>
    <n v="17.386805555557657"/>
    <x v="2"/>
    <n v="45855.613194444442"/>
    <d v="2025-07-17T14:45:54"/>
    <n v="3"/>
    <n v="2"/>
    <n v="1"/>
    <s v="Quanto custa limpeza de pele?"/>
    <s v="Nossa limpeza custa R$ 80 e demora 90 minutos"/>
    <x v="2"/>
    <s v="gratitude"/>
    <n v="9250"/>
    <n v="0.92500000000000004"/>
    <n v="104"/>
    <n v="145"/>
    <n v="8.091000000000001E-2"/>
    <n v="8"/>
    <n v="4.4640000000000001E-3"/>
    <n v="8.5374000000000005E-2"/>
    <s v="gpt-4"/>
    <s v="whatsapp"/>
    <s v=""/>
  </r>
  <r>
    <s v="c743d6d9-5a70-4282-8a2e-f64a5564a0b7"/>
    <x v="3"/>
    <s v="Bella Vista Spa &amp; Salon"/>
    <s v="beauty"/>
    <s v="Carlos Rodrigues"/>
    <s v="carlos.rodrigues4@email.com"/>
    <n v="551190000004"/>
    <n v="60000"/>
    <n v="6"/>
    <s v=""/>
    <s v=""/>
    <s v=""/>
    <n v="17.381944444445253"/>
    <x v="2"/>
    <n v="45855.618055555555"/>
    <d v="2025-07-17T14:54:24"/>
    <n v="4"/>
    <n v="2"/>
    <n v="2"/>
    <s v="Preciso cancelar meu agendamento"/>
    <s v="Sim, confirmo"/>
    <x v="0"/>
    <s v="confirmation"/>
    <n v="9400"/>
    <n v="0.94"/>
    <n v="204"/>
    <n v="205"/>
    <n v="0.11439000000000001"/>
    <n v="13"/>
    <n v="7.254E-3"/>
    <n v="0.121644"/>
    <s v="gpt-4"/>
    <s v="whatsapp"/>
    <s v=""/>
  </r>
  <r>
    <s v="cbb5a8e8-9e23-4483-872b-903bec34d2c7"/>
    <x v="1"/>
    <s v="Charme Total BH"/>
    <s v="beauty"/>
    <s v="Carlos Rodrigues"/>
    <s v="carlos.rodrigues4@email.com"/>
    <n v="551190000004"/>
    <n v="60000"/>
    <n v="6"/>
    <s v=""/>
    <s v=""/>
    <s v=""/>
    <n v="17.364583333335759"/>
    <x v="2"/>
    <n v="45855.635416666664"/>
    <d v="2025-07-17T15:20:46"/>
    <n v="4"/>
    <n v="2"/>
    <n v="2"/>
    <s v="Preciso cancelar meu agendamento"/>
    <s v="Cancelado com sucesso!"/>
    <x v="0"/>
    <s v="confirmation"/>
    <n v="9400"/>
    <n v="0.94"/>
    <n v="164"/>
    <n v="139"/>
    <n v="7.7561999999999992E-2"/>
    <n v="16"/>
    <n v="8.9280000000000002E-3"/>
    <n v="8.6489999999999997E-2"/>
    <s v="gpt-4"/>
    <s v="whatsapp"/>
    <s v=""/>
  </r>
  <r>
    <s v="66b264af-1954-4ba0-baad-56adea46e23a"/>
    <x v="0"/>
    <s v="Studio Glamour Rio"/>
    <s v="beauty"/>
    <s v="Pedro Oliveira"/>
    <s v="pedro.oliveira2@email.com"/>
    <n v="551190000002"/>
    <n v="90000"/>
    <n v="9"/>
    <s v=""/>
    <s v=""/>
    <s v=""/>
    <n v="17.263194444443798"/>
    <x v="2"/>
    <n v="45855.736805555556"/>
    <d v="2025-07-17T17:49:59"/>
    <n v="6"/>
    <n v="3"/>
    <n v="3"/>
    <s v="Oi! Quero agendar corte de cabelo"/>
    <s v="Confirmo!"/>
    <x v="1"/>
    <s v="confirmation"/>
    <n v="9200"/>
    <n v="0.92"/>
    <n v="219"/>
    <n v="343"/>
    <n v="0.19139399999999998"/>
    <n v="18"/>
    <n v="1.0043999999999999E-2"/>
    <n v="0.20143799999999998"/>
    <s v="gpt-4"/>
    <s v="whatsapp"/>
    <s v=""/>
  </r>
  <r>
    <s v="2fe614fa-e79f-4890-9d56-4fb22cb36957"/>
    <x v="0"/>
    <s v="Studio Glamour Rio"/>
    <s v="beauty"/>
    <s v="Carlos Rodrigues"/>
    <s v="carlos.rodrigues4@email.com"/>
    <n v="551190000004"/>
    <n v="50000"/>
    <n v="5"/>
    <s v=""/>
    <s v=""/>
    <s v=""/>
    <n v="17.256944444445253"/>
    <x v="2"/>
    <n v="45855.743055555555"/>
    <d v="2025-07-17T17:55:35"/>
    <n v="3"/>
    <n v="2"/>
    <n v="1"/>
    <s v="Quanto custa limpeza de pele?"/>
    <s v="Obrigada pela informação"/>
    <x v="2"/>
    <s v="gratitude"/>
    <n v="9250"/>
    <n v="0.92500000000000004"/>
    <n v="94"/>
    <n v="70"/>
    <n v="3.9060000000000004E-2"/>
    <n v="15"/>
    <n v="8.3700000000000007E-3"/>
    <n v="4.7430000000000007E-2"/>
    <s v="gpt-4"/>
    <s v="whatsapp"/>
    <s v=""/>
  </r>
  <r>
    <s v="25d552a3-8549-4cec-8d7d-c79f15c62dca"/>
    <x v="0"/>
    <s v="Studio Glamour Rio"/>
    <s v="beauty"/>
    <s v="Pedro Oliveira"/>
    <s v="pedro.oliveira2@email.com"/>
    <n v="551190000002"/>
    <n v="60000"/>
    <n v="6"/>
    <s v=""/>
    <s v=""/>
    <s v=""/>
    <n v="17.238194444442343"/>
    <x v="2"/>
    <n v="45855.761805555558"/>
    <d v="2025-07-17T18:22:19"/>
    <n v="4"/>
    <n v="2"/>
    <n v="2"/>
    <s v="Preciso cancelar meu agendamento"/>
    <s v="Cancelado com sucesso!"/>
    <x v="0"/>
    <s v="confirmation"/>
    <n v="9400"/>
    <n v="0.94"/>
    <n v="149"/>
    <n v="242"/>
    <n v="0.13503599999999999"/>
    <n v="29"/>
    <n v="1.6181999999999998E-2"/>
    <n v="0.15121799999999999"/>
    <s v="gpt-4"/>
    <s v="whatsapp"/>
    <s v=""/>
  </r>
  <r>
    <s v="52db6bed-6520-48fd-87a3-cb899c2861cf"/>
    <x v="0"/>
    <s v="Studio Glamour Rio"/>
    <s v="beauty"/>
    <s v="Maria Santos"/>
    <s v="maria.santos1@email.com"/>
    <n v="551190000001"/>
    <n v="50000"/>
    <n v="5"/>
    <s v=""/>
    <s v=""/>
    <s v=""/>
    <n v="17.216666666667152"/>
    <x v="2"/>
    <n v="45855.783333333333"/>
    <d v="2025-07-17T18:50:21"/>
    <n v="3"/>
    <n v="2"/>
    <n v="1"/>
    <s v="Quanto custa limpeza de pele?"/>
    <s v="Nossa limpeza custa R$ 80 e demora 90 minutos"/>
    <x v="2"/>
    <s v="gratitude"/>
    <n v="9250"/>
    <n v="0.92500000000000004"/>
    <n v="122"/>
    <n v="137"/>
    <n v="7.6446E-2"/>
    <n v="7"/>
    <n v="3.9060000000000002E-3"/>
    <n v="8.0352000000000007E-2"/>
    <s v="gpt-4"/>
    <s v="whatsapp"/>
    <s v=""/>
  </r>
  <r>
    <s v="3eb5cdc3-950c-4fa9-9500-e1f4ed3d18d1"/>
    <x v="3"/>
    <s v="Bella Vista Spa &amp; Salon"/>
    <s v="beauty"/>
    <s v="Ana Souza"/>
    <s v="ana.souza3@email.com"/>
    <n v="551190000003"/>
    <n v="50000"/>
    <n v="5"/>
    <s v=""/>
    <s v=""/>
    <s v=""/>
    <n v="17.177777777775191"/>
    <x v="2"/>
    <n v="45855.822222222225"/>
    <d v="2025-07-17T19:49:56"/>
    <n v="3"/>
    <n v="2"/>
    <n v="1"/>
    <s v="Quanto custa limpeza de pele?"/>
    <s v="Obrigada pela informação"/>
    <x v="2"/>
    <s v="gratitude"/>
    <n v="9250"/>
    <n v="0.92500000000000004"/>
    <n v="134"/>
    <n v="119"/>
    <n v="6.6402000000000003E-2"/>
    <n v="12"/>
    <n v="6.6959999999999997E-3"/>
    <n v="7.3097999999999996E-2"/>
    <s v="gpt-4"/>
    <s v="whatsapp"/>
    <s v=""/>
  </r>
  <r>
    <s v="c8aecdd9-89c8-4056-93bb-5882fad8dd32"/>
    <x v="0"/>
    <s v="Studio Glamour Rio"/>
    <s v="beauty"/>
    <s v="Pedro Oliveira"/>
    <s v="pedro.oliveira2@email.com"/>
    <n v="551190000002"/>
    <n v="60000"/>
    <n v="6"/>
    <s v=""/>
    <s v=""/>
    <s v=""/>
    <n v="17.16874999999709"/>
    <x v="2"/>
    <n v="45855.831250000003"/>
    <d v="2025-07-17T20:03:40"/>
    <n v="4"/>
    <n v="2"/>
    <n v="2"/>
    <s v="Preciso cancelar meu agendamento"/>
    <s v="Cancelado com sucesso!"/>
    <x v="0"/>
    <s v="confirmation"/>
    <n v="9400"/>
    <n v="0.94"/>
    <n v="196"/>
    <n v="280"/>
    <n v="0.15624000000000002"/>
    <n v="20"/>
    <n v="1.116E-2"/>
    <n v="0.16740000000000002"/>
    <s v="gpt-4"/>
    <s v="whatsapp"/>
    <s v=""/>
  </r>
  <r>
    <s v="5c1f68ac-6cf4-45ba-ad11-b99d97246fe4"/>
    <x v="0"/>
    <s v="Studio Glamour Rio"/>
    <s v="beauty"/>
    <s v="Maria Santos"/>
    <s v="maria.santos1@email.com"/>
    <n v="551190000001"/>
    <n v="50000"/>
    <n v="5"/>
    <s v=""/>
    <s v=""/>
    <s v=""/>
    <n v="16.633333333331393"/>
    <x v="2"/>
    <n v="45856.366666666669"/>
    <d v="2025-07-18T08:50:05"/>
    <n v="3"/>
    <n v="2"/>
    <n v="1"/>
    <s v="Quanto custa limpeza de pele?"/>
    <s v="Obrigada pela informação"/>
    <x v="2"/>
    <s v="gratitude"/>
    <n v="9250"/>
    <n v="0.92500000000000004"/>
    <n v="153"/>
    <n v="21"/>
    <n v="1.1717999999999999E-2"/>
    <n v="21"/>
    <n v="1.1717999999999999E-2"/>
    <n v="2.3435999999999998E-2"/>
    <s v="gpt-4"/>
    <s v="whatsapp"/>
    <s v=""/>
  </r>
  <r>
    <s v="c83d2f96-0209-4d33-a50a-e700f05633fb"/>
    <x v="1"/>
    <s v="Charme Total BH"/>
    <s v="beauty"/>
    <s v="Maria Santos"/>
    <s v="maria.santos1@email.com"/>
    <n v="551190000001"/>
    <n v="60000"/>
    <n v="6"/>
    <s v=""/>
    <s v=""/>
    <s v=""/>
    <n v="16.621527777781012"/>
    <x v="2"/>
    <n v="45856.378472222219"/>
    <d v="2025-07-18T09:10:14"/>
    <n v="4"/>
    <n v="2"/>
    <n v="2"/>
    <s v="Preciso cancelar meu agendamento"/>
    <s v="Cancelado com sucesso!"/>
    <x v="0"/>
    <s v="confirmation"/>
    <n v="9400"/>
    <n v="0.94"/>
    <n v="211"/>
    <n v="248"/>
    <n v="0.13838400000000001"/>
    <n v="30"/>
    <n v="1.6740000000000001E-2"/>
    <n v="0.15512400000000001"/>
    <s v="gpt-4"/>
    <s v="whatsapp"/>
    <s v=""/>
  </r>
  <r>
    <s v="1f018588-e2c5-476d-acf9-192d159a58f5"/>
    <x v="2"/>
    <s v="Clínica Mente Sã"/>
    <s v="healthcare"/>
    <s v="Pedro Oliveira"/>
    <s v="pedro.oliveira2@email.com"/>
    <n v="551190000002"/>
    <n v="50000"/>
    <n v="5"/>
    <s v=""/>
    <s v=""/>
    <s v=""/>
    <n v="16.602083333331393"/>
    <x v="2"/>
    <n v="45856.397916666669"/>
    <d v="2025-07-18T09:37:34"/>
    <n v="3"/>
    <n v="2"/>
    <n v="1"/>
    <s v="Vocês atendem convênio?"/>
    <s v="Obrigado"/>
    <x v="3"/>
    <s v="gratitude"/>
    <n v="8800"/>
    <n v="0.88"/>
    <n v="104"/>
    <n v="160"/>
    <n v="8.9279999999999998E-2"/>
    <n v="25"/>
    <n v="1.3950000000000001E-2"/>
    <n v="0.10323"/>
    <s v="gpt-4"/>
    <s v="whatsapp"/>
    <s v=""/>
  </r>
  <r>
    <s v="cd210d14-51ba-44c5-872c-fafd56727180"/>
    <x v="3"/>
    <s v="Bella Vista Spa &amp; Salon"/>
    <s v="beauty"/>
    <s v="Ana Souza"/>
    <s v="ana.souza3@email.com"/>
    <n v="551190000003"/>
    <n v="60000"/>
    <n v="6"/>
    <s v=""/>
    <s v=""/>
    <s v=""/>
    <n v="16.599999999998545"/>
    <x v="2"/>
    <n v="45856.4"/>
    <d v="2025-07-18T09:43:36"/>
    <n v="4"/>
    <n v="2"/>
    <n v="2"/>
    <s v="Preciso cancelar meu agendamento"/>
    <s v="Cancelado com sucesso!"/>
    <x v="0"/>
    <s v="confirmation"/>
    <n v="9400"/>
    <n v="0.94"/>
    <n v="178"/>
    <n v="217"/>
    <n v="0.121086"/>
    <n v="18"/>
    <n v="1.0043999999999999E-2"/>
    <n v="0.13113"/>
    <s v="gpt-4"/>
    <s v="whatsapp"/>
    <s v=""/>
  </r>
  <r>
    <s v="de065355-e9ae-4fc6-b83a-3ad2cf451ad4"/>
    <x v="4"/>
    <s v="Centro Terapêutico Equilíbrio"/>
    <s v="healthcare"/>
    <s v="Ana Souza"/>
    <s v="ana.souza3@email.com"/>
    <n v="551190000003"/>
    <n v="50000"/>
    <n v="5"/>
    <s v=""/>
    <s v=""/>
    <s v=""/>
    <n v="16.378472222218988"/>
    <x v="2"/>
    <n v="45856.621527777781"/>
    <d v="2025-07-18T14:59:17"/>
    <n v="3"/>
    <n v="2"/>
    <n v="1"/>
    <s v="Vocês atendem convênio?"/>
    <s v="Obrigado"/>
    <x v="3"/>
    <s v="gratitude"/>
    <n v="8800"/>
    <n v="0.88"/>
    <n v="154"/>
    <n v="181"/>
    <n v="0.100998"/>
    <n v="21"/>
    <n v="1.1717999999999999E-2"/>
    <n v="0.11271600000000001"/>
    <s v="gpt-4"/>
    <s v="whatsapp"/>
    <s v=""/>
  </r>
  <r>
    <s v="91b6a33d-4067-4822-b338-5a43ab88afb8"/>
    <x v="2"/>
    <s v="Clínica Mente Sã"/>
    <s v="healthcare"/>
    <s v="João Silva"/>
    <s v="joão.silva0@email.com"/>
    <n v="551190000000"/>
    <n v="50000"/>
    <n v="5"/>
    <s v=""/>
    <s v=""/>
    <s v=""/>
    <n v="16.372916666667152"/>
    <x v="2"/>
    <n v="45856.627083333333"/>
    <d v="2025-07-18T15:05:53"/>
    <n v="3"/>
    <n v="2"/>
    <n v="1"/>
    <s v="Vocês atendem convênio?"/>
    <s v="Obrigado"/>
    <x v="3"/>
    <s v="gratitude"/>
    <n v="8800"/>
    <n v="0.88"/>
    <n v="119"/>
    <n v="150"/>
    <n v="8.3699999999999997E-2"/>
    <n v="13"/>
    <n v="7.254E-3"/>
    <n v="9.0953999999999993E-2"/>
    <s v="gpt-4"/>
    <s v="whatsapp"/>
    <s v=""/>
  </r>
  <r>
    <s v="45e7950c-7641-4407-9a10-33f3bb528f8e"/>
    <x v="2"/>
    <s v="Clínica Mente Sã"/>
    <s v="healthcare"/>
    <s v="João Silva"/>
    <s v="joão.silva0@email.com"/>
    <n v="551190000000"/>
    <n v="50000"/>
    <n v="5"/>
    <s v=""/>
    <s v=""/>
    <s v=""/>
    <n v="16.361805555556202"/>
    <x v="2"/>
    <n v="45856.638194444444"/>
    <d v="2025-07-18T15:23:03"/>
    <n v="3"/>
    <n v="2"/>
    <n v="1"/>
    <s v="Vocês atendem convênio?"/>
    <s v="Obrigado"/>
    <x v="3"/>
    <s v="gratitude"/>
    <n v="8800"/>
    <n v="0.88"/>
    <n v="97"/>
    <n v="124"/>
    <n v="6.9192000000000004E-2"/>
    <n v="16"/>
    <n v="8.9280000000000002E-3"/>
    <n v="7.8120000000000009E-2"/>
    <s v="gpt-4"/>
    <s v="whatsapp"/>
    <s v=""/>
  </r>
  <r>
    <s v="810bee43-88db-424d-8120-9c1374f8bf1c"/>
    <x v="0"/>
    <s v="Studio Glamour Rio"/>
    <s v="beauty"/>
    <s v="João Silva"/>
    <s v="joão.silva0@email.com"/>
    <n v="551190000000"/>
    <n v="90000"/>
    <n v="9"/>
    <s v=""/>
    <s v=""/>
    <s v=""/>
    <n v="16.322916666664241"/>
    <x v="2"/>
    <n v="45856.677083333336"/>
    <d v="2025-07-18T16:23:49"/>
    <n v="6"/>
    <n v="3"/>
    <n v="3"/>
    <s v="Oi! Quero agendar corte de cabelo"/>
    <s v="Agendado com sucesso!"/>
    <x v="1"/>
    <s v="confirmation"/>
    <n v="9200"/>
    <n v="0.92"/>
    <n v="319"/>
    <n v="225"/>
    <n v="0.12554999999999999"/>
    <n v="30"/>
    <n v="1.6740000000000001E-2"/>
    <n v="0.14229"/>
    <s v="gpt-4"/>
    <s v="whatsapp"/>
    <s v=""/>
  </r>
  <r>
    <s v="a2305d82-cb84-4f72-83f1-f13d3792a548"/>
    <x v="2"/>
    <s v="Clínica Mente Sã"/>
    <s v="healthcare"/>
    <s v="João Silva"/>
    <s v="joão.silva0@email.com"/>
    <n v="551190000000"/>
    <n v="50000"/>
    <n v="5"/>
    <s v=""/>
    <s v=""/>
    <s v=""/>
    <n v="16.306250000001455"/>
    <x v="2"/>
    <n v="45856.693749999999"/>
    <d v="2025-07-18T16:41:31"/>
    <n v="3"/>
    <n v="2"/>
    <n v="1"/>
    <s v="Vocês atendem convênio?"/>
    <s v="Obrigado"/>
    <x v="3"/>
    <s v="gratitude"/>
    <n v="8800"/>
    <n v="0.88"/>
    <n v="116"/>
    <n v="226"/>
    <n v="0.126108"/>
    <n v="22"/>
    <n v="1.2276E-2"/>
    <n v="0.13838400000000001"/>
    <s v="gpt-4"/>
    <s v="whatsapp"/>
    <s v=""/>
  </r>
  <r>
    <s v="fbb69cdd-d4e7-4866-94cf-e44084350f96"/>
    <x v="0"/>
    <s v="Studio Glamour Rio"/>
    <s v="beauty"/>
    <s v="João Silva"/>
    <s v="joão.silva0@email.com"/>
    <n v="551190000000"/>
    <n v="50000"/>
    <n v="5"/>
    <s v=""/>
    <s v=""/>
    <s v=""/>
    <n v="16.281944444446708"/>
    <x v="2"/>
    <n v="45856.718055555553"/>
    <d v="2025-07-18T17:19:10"/>
    <n v="3"/>
    <n v="2"/>
    <n v="1"/>
    <s v="Quanto custa limpeza de pele?"/>
    <s v="Obrigada pela informação"/>
    <x v="2"/>
    <s v="gratitude"/>
    <n v="9250"/>
    <n v="0.92500000000000004"/>
    <n v="91"/>
    <n v="95"/>
    <n v="5.3010000000000002E-2"/>
    <n v="15"/>
    <n v="8.3700000000000007E-3"/>
    <n v="6.1380000000000004E-2"/>
    <s v="gpt-4"/>
    <s v="whatsapp"/>
    <s v=""/>
  </r>
  <r>
    <s v="1b2a265b-6f5e-4d03-b2cd-78283ec10132"/>
    <x v="3"/>
    <s v="Bella Vista Spa &amp; Salon"/>
    <s v="beauty"/>
    <s v="João Silva"/>
    <s v="joão.silva0@email.com"/>
    <n v="551190000000"/>
    <n v="60000"/>
    <n v="6"/>
    <s v=""/>
    <s v=""/>
    <s v=""/>
    <n v="16.226388888891961"/>
    <x v="2"/>
    <n v="45856.773611111108"/>
    <d v="2025-07-18T18:39:05"/>
    <n v="4"/>
    <n v="2"/>
    <n v="2"/>
    <s v="Preciso cancelar meu agendamento"/>
    <s v="Cancelado com sucesso!"/>
    <x v="0"/>
    <s v="confirmation"/>
    <n v="9400"/>
    <n v="0.94"/>
    <n v="97"/>
    <n v="275"/>
    <n v="0.15345"/>
    <n v="23"/>
    <n v="1.2834E-2"/>
    <n v="0.16628400000000002"/>
    <s v="gpt-4"/>
    <s v="whatsapp"/>
    <s v=""/>
  </r>
  <r>
    <s v="4a9adad2-cf9d-4a09-9f9c-9dbba73a52e8"/>
    <x v="0"/>
    <s v="Studio Glamour Rio"/>
    <s v="beauty"/>
    <s v="Ana Souza"/>
    <s v="ana.souza3@email.com"/>
    <n v="551190000003"/>
    <n v="90000"/>
    <n v="9"/>
    <s v=""/>
    <s v=""/>
    <s v=""/>
    <n v="16.195833333331393"/>
    <x v="2"/>
    <n v="45856.804166666669"/>
    <d v="2025-07-18T19:27:08"/>
    <n v="6"/>
    <n v="3"/>
    <n v="3"/>
    <s v="Oi! Quero agendar corte de cabelo"/>
    <s v="Agendado com sucesso!"/>
    <x v="1"/>
    <s v="confirmation"/>
    <n v="9200"/>
    <n v="0.92"/>
    <n v="216"/>
    <n v="217"/>
    <n v="0.121086"/>
    <n v="31"/>
    <n v="1.7298000000000001E-2"/>
    <n v="0.13838400000000001"/>
    <s v="gpt-4"/>
    <s v="whatsapp"/>
    <s v=""/>
  </r>
  <r>
    <s v="3baeecec-4a06-4544-b083-6b1c3b438192"/>
    <x v="0"/>
    <s v="Studio Glamour Rio"/>
    <s v="beauty"/>
    <s v="Ana Souza"/>
    <s v="ana.souza3@email.com"/>
    <n v="551190000003"/>
    <n v="90000"/>
    <n v="9"/>
    <s v=""/>
    <s v=""/>
    <s v=""/>
    <n v="16.194444444445253"/>
    <x v="2"/>
    <n v="45856.805555555555"/>
    <d v="2025-07-18T19:27:09"/>
    <n v="6"/>
    <n v="3"/>
    <n v="3"/>
    <s v="Oi! Quero agendar corte de cabelo"/>
    <s v="Confirmo!"/>
    <x v="1"/>
    <s v="confirmation"/>
    <n v="9200"/>
    <n v="0.92"/>
    <n v="265"/>
    <n v="332"/>
    <n v="0.185256"/>
    <n v="26"/>
    <n v="1.4508E-2"/>
    <n v="0.199764"/>
    <s v="gpt-4"/>
    <s v="whatsapp"/>
    <s v=""/>
  </r>
  <r>
    <s v="49713873-4e99-4d05-84d5-baac254c3af4"/>
    <x v="0"/>
    <s v="Studio Glamour Rio"/>
    <s v="beauty"/>
    <s v="Ana Souza"/>
    <s v="ana.souza3@email.com"/>
    <n v="551190000003"/>
    <n v="90000"/>
    <n v="9"/>
    <s v=""/>
    <s v=""/>
    <s v=""/>
    <n v="15.611805555556202"/>
    <x v="2"/>
    <n v="45857.388194444444"/>
    <d v="2025-07-19T09:33:46"/>
    <n v="6"/>
    <n v="3"/>
    <n v="3"/>
    <s v="Oi! Quero agendar corte de cabelo"/>
    <s v="Agendado com sucesso!"/>
    <x v="1"/>
    <s v="confirmation"/>
    <n v="9200"/>
    <n v="0.92"/>
    <n v="273"/>
    <n v="443"/>
    <n v="0.247194"/>
    <n v="19"/>
    <n v="1.0602E-2"/>
    <n v="0.25779600000000003"/>
    <s v="gpt-4"/>
    <s v="whatsapp"/>
    <s v=""/>
  </r>
  <r>
    <s v="497b80a1-25f4-464c-8c18-c50efd1aa007"/>
    <x v="1"/>
    <s v="Charme Total BH"/>
    <s v="beauty"/>
    <s v="Pedro Oliveira"/>
    <s v="pedro.oliveira2@email.com"/>
    <n v="551190000002"/>
    <n v="90000"/>
    <n v="9"/>
    <s v=""/>
    <s v=""/>
    <s v=""/>
    <n v="15.598611111112405"/>
    <x v="2"/>
    <n v="45857.401388888888"/>
    <d v="2025-07-19T09:46:13"/>
    <n v="6"/>
    <n v="3"/>
    <n v="3"/>
    <s v="Oi! Quero agendar corte de cabelo"/>
    <s v="Perfeito! Quinta às 15h. Confirma?"/>
    <x v="1"/>
    <s v="confirmation"/>
    <n v="9200"/>
    <n v="0.92"/>
    <n v="297"/>
    <n v="338"/>
    <n v="0.18860399999999999"/>
    <n v="36"/>
    <n v="2.0087999999999998E-2"/>
    <n v="0.20869199999999999"/>
    <s v="gpt-4"/>
    <s v="whatsapp"/>
    <s v=""/>
  </r>
  <r>
    <s v="e515a5d7-d028-414f-8062-00843cd51608"/>
    <x v="4"/>
    <s v="Centro Terapêutico Equilíbrio"/>
    <s v="healthcare"/>
    <s v="Maria Santos"/>
    <s v="maria.santos1@email.com"/>
    <n v="551190000001"/>
    <n v="90000"/>
    <n v="9"/>
    <s v=""/>
    <s v=""/>
    <s v=""/>
    <n v="15.580555555556202"/>
    <x v="2"/>
    <n v="45857.419444444444"/>
    <d v="2025-07-19T10:14:12"/>
    <n v="6"/>
    <n v="3"/>
    <n v="3"/>
    <s v="Preciso agendar consulta"/>
    <s v="Agendado! Terça às 10h"/>
    <x v="1"/>
    <s v="confirmation"/>
    <n v="9167"/>
    <n v="0.91669999999999996"/>
    <n v="219"/>
    <n v="239"/>
    <n v="0.13336200000000001"/>
    <n v="39"/>
    <n v="2.1762E-2"/>
    <n v="0.15512400000000001"/>
    <s v="gpt-4"/>
    <s v="whatsapp"/>
    <s v=""/>
  </r>
  <r>
    <s v="c4bb9136-4e00-4fc9-8cc9-150e5ba7e660"/>
    <x v="1"/>
    <s v="Charme Total BH"/>
    <s v="beauty"/>
    <s v="João Silva"/>
    <s v="joão.silva0@email.com"/>
    <n v="551190000000"/>
    <n v="90000"/>
    <n v="9"/>
    <s v=""/>
    <s v=""/>
    <s v=""/>
    <n v="15.567361111112405"/>
    <x v="2"/>
    <n v="45857.432638888888"/>
    <d v="2025-07-19T10:30:15"/>
    <n v="6"/>
    <n v="3"/>
    <n v="3"/>
    <s v="Oi! Quero agendar corte de cabelo"/>
    <s v="Confirmo!"/>
    <x v="1"/>
    <s v="confirmation"/>
    <n v="9200"/>
    <n v="0.92"/>
    <n v="236"/>
    <n v="277"/>
    <n v="0.15456600000000001"/>
    <n v="31"/>
    <n v="1.7298000000000001E-2"/>
    <n v="0.17186400000000002"/>
    <s v="gpt-4"/>
    <s v="whatsapp"/>
    <s v=""/>
  </r>
  <r>
    <s v="a509d415-7a07-4b0c-82ae-a640ce234e71"/>
    <x v="4"/>
    <s v="Centro Terapêutico Equilíbrio"/>
    <s v="healthcare"/>
    <s v="João Silva"/>
    <s v="joão.silva0@email.com"/>
    <n v="551190000000"/>
    <n v="90000"/>
    <n v="9"/>
    <s v=""/>
    <s v=""/>
    <s v=""/>
    <n v="15.506944444445253"/>
    <x v="2"/>
    <n v="45857.493055555555"/>
    <d v="2025-07-19T12:01:28"/>
    <n v="6"/>
    <n v="3"/>
    <n v="3"/>
    <s v="Preciso agendar consulta"/>
    <s v="Perfeito!"/>
    <x v="1"/>
    <s v="confirmation"/>
    <n v="9167"/>
    <n v="0.91669999999999996"/>
    <n v="193"/>
    <n v="220"/>
    <n v="0.12275999999999999"/>
    <n v="21"/>
    <n v="1.1717999999999999E-2"/>
    <n v="0.13447799999999999"/>
    <s v="gpt-4"/>
    <s v="whatsapp"/>
    <s v=""/>
  </r>
  <r>
    <s v="31a12722-10ac-4e3c-97bc-d7a87bd4f911"/>
    <x v="4"/>
    <s v="Centro Terapêutico Equilíbrio"/>
    <s v="healthcare"/>
    <s v="Pedro Oliveira"/>
    <s v="pedro.oliveira2@email.com"/>
    <n v="551190000002"/>
    <n v="90000"/>
    <n v="9"/>
    <s v=""/>
    <s v=""/>
    <s v=""/>
    <n v="15.504861111112405"/>
    <x v="2"/>
    <n v="45857.495138888888"/>
    <d v="2025-07-19T12:07:05"/>
    <n v="6"/>
    <n v="3"/>
    <n v="3"/>
    <s v="Preciso agendar consulta"/>
    <s v="Agendado! Terça às 10h"/>
    <x v="1"/>
    <s v="confirmation"/>
    <n v="9167"/>
    <n v="0.91669999999999996"/>
    <n v="267"/>
    <n v="210"/>
    <n v="0.11718000000000001"/>
    <n v="36"/>
    <n v="2.0087999999999998E-2"/>
    <n v="0.137268"/>
    <s v="gpt-4"/>
    <s v="whatsapp"/>
    <s v=""/>
  </r>
  <r>
    <s v="cfb8fe90-07f8-4a8e-b771-e5c97c5e3dd8"/>
    <x v="2"/>
    <s v="Clínica Mente Sã"/>
    <s v="healthcare"/>
    <s v="Maria Santos"/>
    <s v="maria.santos1@email.com"/>
    <n v="551190000001"/>
    <n v="50000"/>
    <n v="5"/>
    <s v=""/>
    <s v=""/>
    <s v=""/>
    <n v="15.504166666665697"/>
    <x v="2"/>
    <n v="45857.495833333334"/>
    <d v="2025-07-19T11:59:25"/>
    <n v="3"/>
    <n v="2"/>
    <n v="1"/>
    <s v="Vocês atendem convênio?"/>
    <s v="Obrigado"/>
    <x v="3"/>
    <s v="gratitude"/>
    <n v="8800"/>
    <n v="0.88"/>
    <n v="137"/>
    <n v="113"/>
    <n v="6.3053999999999999E-2"/>
    <n v="3"/>
    <n v="1.6739999999999999E-3"/>
    <n v="6.4727999999999994E-2"/>
    <s v="gpt-4"/>
    <s v="whatsapp"/>
    <s v=""/>
  </r>
  <r>
    <s v="2e3d1c24-e61d-4fad-a684-85ade03fbaee"/>
    <x v="0"/>
    <s v="Studio Glamour Rio"/>
    <s v="beauty"/>
    <s v="Carlos Rodrigues"/>
    <s v="carlos.rodrigues4@email.com"/>
    <n v="551190000004"/>
    <n v="60000"/>
    <n v="6"/>
    <s v=""/>
    <s v=""/>
    <s v=""/>
    <n v="15.347222222218988"/>
    <x v="2"/>
    <n v="45857.652777777781"/>
    <d v="2025-07-19T15:45:57"/>
    <n v="4"/>
    <n v="2"/>
    <n v="2"/>
    <s v="Preciso cancelar meu agendamento"/>
    <s v="Cancelado com sucesso!"/>
    <x v="0"/>
    <s v="confirmation"/>
    <n v="9400"/>
    <n v="0.94"/>
    <n v="166"/>
    <n v="203"/>
    <n v="0.113274"/>
    <n v="21"/>
    <n v="1.1717999999999999E-2"/>
    <n v="0.12499199999999999"/>
    <s v="gpt-4"/>
    <s v="whatsapp"/>
    <s v=""/>
  </r>
  <r>
    <s v="b01d9466-ecfb-423e-b6db-038a573a65df"/>
    <x v="2"/>
    <s v="Clínica Mente Sã"/>
    <s v="healthcare"/>
    <s v="Ana Souza"/>
    <s v="ana.souza3@email.com"/>
    <n v="551190000003"/>
    <n v="90000"/>
    <n v="9"/>
    <s v=""/>
    <s v=""/>
    <s v=""/>
    <n v="15.34236111111386"/>
    <x v="2"/>
    <n v="45857.657638888886"/>
    <d v="2025-07-19T15:57:15"/>
    <n v="6"/>
    <n v="3"/>
    <n v="3"/>
    <s v="Preciso agendar consulta"/>
    <s v="Perfeito!"/>
    <x v="1"/>
    <s v="confirmation"/>
    <n v="9167"/>
    <n v="0.91669999999999996"/>
    <n v="155"/>
    <n v="183"/>
    <n v="0.102114"/>
    <n v="20"/>
    <n v="1.116E-2"/>
    <n v="0.113274"/>
    <s v="gpt-4"/>
    <s v="whatsapp"/>
    <s v=""/>
  </r>
  <r>
    <s v="dc323633-4ae3-40cd-9872-db8582032c97"/>
    <x v="2"/>
    <s v="Clínica Mente Sã"/>
    <s v="healthcare"/>
    <s v="Maria Santos"/>
    <s v="maria.santos1@email.com"/>
    <n v="551190000001"/>
    <n v="50000"/>
    <n v="5"/>
    <s v=""/>
    <s v=""/>
    <s v=""/>
    <n v="15.224999999998545"/>
    <x v="2"/>
    <n v="45857.775000000001"/>
    <d v="2025-07-19T18:39:52"/>
    <n v="3"/>
    <n v="2"/>
    <n v="1"/>
    <s v="Vocês atendem convênio?"/>
    <s v="Obrigado"/>
    <x v="3"/>
    <s v="gratitude"/>
    <n v="8800"/>
    <n v="0.88"/>
    <n v="128"/>
    <n v="30"/>
    <n v="1.6740000000000001E-2"/>
    <n v="15"/>
    <n v="8.3700000000000007E-3"/>
    <n v="2.511E-2"/>
    <s v="gpt-4"/>
    <s v="whatsapp"/>
    <s v=""/>
  </r>
  <r>
    <s v="c89ff73a-b3f1-46a0-886d-ab866d7c5aa4"/>
    <x v="3"/>
    <s v="Bella Vista Spa &amp; Salon"/>
    <s v="beauty"/>
    <s v="João Silva"/>
    <s v="joão.silva0@email.com"/>
    <n v="551190000000"/>
    <n v="60000"/>
    <n v="6"/>
    <s v=""/>
    <s v=""/>
    <s v=""/>
    <n v="15.203472222223354"/>
    <x v="2"/>
    <n v="45857.796527777777"/>
    <d v="2025-07-19T19:11:50"/>
    <n v="4"/>
    <n v="2"/>
    <n v="2"/>
    <s v="Preciso cancelar meu agendamento"/>
    <s v="Cancelado com sucesso!"/>
    <x v="0"/>
    <s v="confirmation"/>
    <n v="9400"/>
    <n v="0.94"/>
    <n v="157"/>
    <n v="231"/>
    <n v="0.12889799999999998"/>
    <n v="11"/>
    <n v="6.1380000000000002E-3"/>
    <n v="0.13503599999999999"/>
    <s v="gpt-4"/>
    <s v="whatsapp"/>
    <s v=""/>
  </r>
  <r>
    <s v="99f3235c-b165-4a2e-8500-91ef1faccd24"/>
    <x v="2"/>
    <s v="Clínica Mente Sã"/>
    <s v="healthcare"/>
    <s v="Maria Santos"/>
    <s v="maria.santos1@email.com"/>
    <n v="551190000001"/>
    <n v="50000"/>
    <n v="5"/>
    <s v=""/>
    <s v=""/>
    <s v=""/>
    <n v="15.195138888891961"/>
    <x v="2"/>
    <n v="45857.804861111108"/>
    <d v="2025-07-19T19:21:58"/>
    <n v="3"/>
    <n v="2"/>
    <n v="1"/>
    <s v="Vocês atendem convênio?"/>
    <s v="Obrigado"/>
    <x v="3"/>
    <s v="gratitude"/>
    <n v="8800"/>
    <n v="0.88"/>
    <n v="152"/>
    <n v="148"/>
    <n v="8.2584000000000005E-2"/>
    <n v="13"/>
    <n v="7.254E-3"/>
    <n v="8.9838000000000001E-2"/>
    <s v="gpt-4"/>
    <s v="whatsapp"/>
    <s v=""/>
  </r>
  <r>
    <s v="9c46a5df-4193-4c79-8835-062a4b42ccbb"/>
    <x v="3"/>
    <s v="Bella Vista Spa &amp; Salon"/>
    <s v="beauty"/>
    <s v="Ana Souza"/>
    <s v="ana.souza3@email.com"/>
    <n v="551190000003"/>
    <n v="90000"/>
    <n v="9"/>
    <s v=""/>
    <s v=""/>
    <s v=""/>
    <n v="15.18611111111386"/>
    <x v="2"/>
    <n v="45857.813888888886"/>
    <d v="2025-07-19T19:38:18"/>
    <n v="6"/>
    <n v="3"/>
    <n v="3"/>
    <s v="Oi! Quero agendar corte de cabelo"/>
    <s v="Agendado com sucesso!"/>
    <x v="1"/>
    <s v="confirmation"/>
    <n v="9200"/>
    <n v="0.92"/>
    <n v="246"/>
    <n v="309"/>
    <n v="0.17242199999999999"/>
    <n v="28"/>
    <n v="1.5624000000000001E-2"/>
    <n v="0.18804599999999999"/>
    <s v="gpt-4"/>
    <s v="whatsapp"/>
    <s v=""/>
  </r>
  <r>
    <s v="1dc951e2-c8b8-40bf-8d22-772621a27ac7"/>
    <x v="1"/>
    <s v="Charme Total BH"/>
    <s v="beauty"/>
    <s v="Maria Santos"/>
    <s v="maria.santos1@email.com"/>
    <n v="551190000001"/>
    <n v="90000"/>
    <n v="9"/>
    <s v=""/>
    <s v=""/>
    <s v=""/>
    <n v="14.650000000001455"/>
    <x v="2"/>
    <n v="45858.35"/>
    <d v="2025-07-20T08:37:52"/>
    <n v="6"/>
    <n v="3"/>
    <n v="3"/>
    <s v="Oi! Quero agendar corte de cabelo"/>
    <s v="Agendado com sucesso!"/>
    <x v="1"/>
    <s v="confirmation"/>
    <n v="9200"/>
    <n v="0.92"/>
    <n v="184"/>
    <n v="246"/>
    <n v="0.137268"/>
    <n v="37"/>
    <n v="2.0646000000000001E-2"/>
    <n v="0.157914"/>
    <s v="gpt-4"/>
    <s v="whatsapp"/>
    <s v=""/>
  </r>
  <r>
    <s v="1bf64313-e9d8-435d-b63b-af6e3986ab5f"/>
    <x v="0"/>
    <s v="Studio Glamour Rio"/>
    <s v="beauty"/>
    <s v="Carlos Rodrigues"/>
    <s v="carlos.rodrigues4@email.com"/>
    <n v="551190000004"/>
    <n v="90000"/>
    <n v="9"/>
    <s v=""/>
    <s v=""/>
    <s v=""/>
    <n v="14.556250000001455"/>
    <x v="2"/>
    <n v="45858.443749999999"/>
    <d v="2025-07-20T10:47:13"/>
    <n v="6"/>
    <n v="3"/>
    <n v="3"/>
    <s v="Oi! Quero agendar corte de cabelo"/>
    <s v="Perfeito! Quinta às 15h. Confirma?"/>
    <x v="1"/>
    <s v="confirmation"/>
    <n v="9200"/>
    <n v="0.92"/>
    <n v="259"/>
    <n v="360"/>
    <n v="0.20087999999999998"/>
    <n v="33"/>
    <n v="1.8414E-2"/>
    <n v="0.21929399999999999"/>
    <s v="gpt-4"/>
    <s v="whatsapp"/>
    <s v=""/>
  </r>
  <r>
    <s v="5027c073-e5b3-449e-859f-8c1964568ea4"/>
    <x v="3"/>
    <s v="Bella Vista Spa &amp; Salon"/>
    <s v="beauty"/>
    <s v="Ana Souza"/>
    <s v="ana.souza3@email.com"/>
    <n v="551190000003"/>
    <n v="90000"/>
    <n v="9"/>
    <s v=""/>
    <s v=""/>
    <s v=""/>
    <n v="14.392361111109494"/>
    <x v="2"/>
    <n v="45858.607638888891"/>
    <d v="2025-07-20T14:46:34"/>
    <n v="6"/>
    <n v="3"/>
    <n v="3"/>
    <s v="Oi! Quero agendar corte de cabelo"/>
    <s v="Confirmo!"/>
    <x v="1"/>
    <s v="confirmation"/>
    <n v="9200"/>
    <n v="0.92"/>
    <n v="238"/>
    <n v="169"/>
    <n v="9.4301999999999997E-2"/>
    <n v="31"/>
    <n v="1.7298000000000001E-2"/>
    <n v="0.1116"/>
    <s v="gpt-4"/>
    <s v="whatsapp"/>
    <s v=""/>
  </r>
  <r>
    <s v="0cc9ab01-e9c2-40b4-a688-9d080d7a718d"/>
    <x v="1"/>
    <s v="Charme Total BH"/>
    <s v="beauty"/>
    <s v="João Silva"/>
    <s v="joão.silva0@email.com"/>
    <n v="551190000000"/>
    <n v="90000"/>
    <n v="9"/>
    <s v=""/>
    <s v=""/>
    <s v=""/>
    <n v="14.361111111109494"/>
    <x v="2"/>
    <n v="45858.638888888891"/>
    <d v="2025-07-20T15:34:14"/>
    <n v="6"/>
    <n v="3"/>
    <n v="3"/>
    <s v="Oi! Quero agendar corte de cabelo"/>
    <s v="Agendado com sucesso!"/>
    <x v="1"/>
    <s v="confirmation"/>
    <n v="9200"/>
    <n v="0.92"/>
    <n v="250"/>
    <n v="317"/>
    <n v="0.17688599999999999"/>
    <n v="24"/>
    <n v="1.3391999999999999E-2"/>
    <n v="0.19027799999999997"/>
    <s v="gpt-4"/>
    <s v="whatsapp"/>
    <s v=""/>
  </r>
  <r>
    <s v="b67f8c89-d2ad-45cd-b10a-76a7779e40d7"/>
    <x v="4"/>
    <s v="Centro Terapêutico Equilíbrio"/>
    <s v="healthcare"/>
    <s v="João Silva"/>
    <s v="joão.silva0@email.com"/>
    <n v="551190000000"/>
    <n v="90000"/>
    <n v="9"/>
    <s v=""/>
    <s v=""/>
    <s v=""/>
    <n v="14.340277777781012"/>
    <x v="2"/>
    <n v="45858.659722222219"/>
    <d v="2025-07-20T15:59:57"/>
    <n v="6"/>
    <n v="3"/>
    <n v="3"/>
    <s v="Preciso agendar consulta"/>
    <s v="Agendado! Terça às 10h"/>
    <x v="1"/>
    <s v="confirmation"/>
    <n v="9167"/>
    <n v="0.91669999999999996"/>
    <n v="259"/>
    <n v="283"/>
    <n v="0.157914"/>
    <n v="27"/>
    <n v="1.5066000000000001E-2"/>
    <n v="0.17297999999999999"/>
    <s v="gpt-4"/>
    <s v="whatsapp"/>
    <s v=""/>
  </r>
  <r>
    <s v="73260987-4cd3-42ae-8185-b70f9e2f0621"/>
    <x v="2"/>
    <s v="Clínica Mente Sã"/>
    <s v="healthcare"/>
    <s v="Carlos Rodrigues"/>
    <s v="carlos.rodrigues4@email.com"/>
    <n v="551190000004"/>
    <n v="50000"/>
    <n v="5"/>
    <s v=""/>
    <s v=""/>
    <s v=""/>
    <n v="14.252083333332848"/>
    <x v="2"/>
    <n v="45858.747916666667"/>
    <d v="2025-07-20T18:01:21"/>
    <n v="3"/>
    <n v="2"/>
    <n v="1"/>
    <s v="Vocês atendem convênio?"/>
    <s v="Obrigado"/>
    <x v="3"/>
    <s v="gratitude"/>
    <n v="8800"/>
    <n v="0.88"/>
    <n v="128"/>
    <n v="158"/>
    <n v="8.8164000000000006E-2"/>
    <n v="7"/>
    <n v="3.9060000000000002E-3"/>
    <n v="9.2070000000000013E-2"/>
    <s v="gpt-4"/>
    <s v="whatsapp"/>
    <s v=""/>
  </r>
  <r>
    <s v="29397041-8908-453d-8afd-ff37bbb5f7a8"/>
    <x v="0"/>
    <s v="Studio Glamour Rio"/>
    <s v="beauty"/>
    <s v="João Silva"/>
    <s v="joão.silva0@email.com"/>
    <n v="551190000000"/>
    <n v="60000"/>
    <n v="6"/>
    <s v=""/>
    <s v=""/>
    <s v=""/>
    <n v="14.221527777779556"/>
    <x v="2"/>
    <n v="45858.77847222222"/>
    <d v="2025-07-20T18:47:52"/>
    <n v="4"/>
    <n v="2"/>
    <n v="2"/>
    <s v="Preciso cancelar meu agendamento"/>
    <s v="Cancelado com sucesso!"/>
    <x v="0"/>
    <s v="confirmation"/>
    <n v="9400"/>
    <n v="0.94"/>
    <n v="158"/>
    <n v="200"/>
    <n v="0.1116"/>
    <n v="22"/>
    <n v="1.2276E-2"/>
    <n v="0.123876"/>
    <s v="gpt-4"/>
    <s v="whatsapp"/>
    <s v=""/>
  </r>
  <r>
    <s v="b9942f70-c05f-4c6f-ac2d-a98e4468d3cc"/>
    <x v="0"/>
    <s v="Studio Glamour Rio"/>
    <s v="beauty"/>
    <s v="Ana Souza"/>
    <s v="ana.souza3@email.com"/>
    <n v="551190000003"/>
    <n v="60000"/>
    <n v="6"/>
    <s v=""/>
    <s v=""/>
    <s v=""/>
    <n v="14.22013888888614"/>
    <x v="2"/>
    <n v="45858.779861111114"/>
    <d v="2025-07-20T18:51:05"/>
    <n v="4"/>
    <n v="2"/>
    <n v="2"/>
    <s v="Preciso cancelar meu agendamento"/>
    <s v="Cancelado com sucesso!"/>
    <x v="0"/>
    <s v="confirmation"/>
    <n v="9400"/>
    <n v="0.94"/>
    <n v="184"/>
    <n v="213"/>
    <n v="0.118854"/>
    <n v="18"/>
    <n v="1.0043999999999999E-2"/>
    <n v="0.12889800000000001"/>
    <s v="gpt-4"/>
    <s v="whatsapp"/>
    <s v=""/>
  </r>
  <r>
    <s v="1c933b1b-aa82-418d-9bf1-7473c61feb39"/>
    <x v="1"/>
    <s v="Charme Total BH"/>
    <s v="beauty"/>
    <s v="Pedro Oliveira"/>
    <s v="pedro.oliveira2@email.com"/>
    <n v="551190000002"/>
    <n v="60000"/>
    <n v="6"/>
    <s v=""/>
    <s v=""/>
    <s v=""/>
    <n v="14.213194444440887"/>
    <x v="2"/>
    <n v="45858.786805555559"/>
    <d v="2025-07-20T18:58:53"/>
    <n v="4"/>
    <n v="2"/>
    <n v="2"/>
    <s v="Preciso cancelar meu agendamento"/>
    <s v="Cancelado com sucesso!"/>
    <x v="0"/>
    <s v="confirmation"/>
    <n v="9400"/>
    <n v="0.94"/>
    <n v="199"/>
    <n v="163"/>
    <n v="9.0953999999999993E-2"/>
    <n v="19"/>
    <n v="1.0602E-2"/>
    <n v="0.10155599999999999"/>
    <s v="gpt-4"/>
    <s v="whatsapp"/>
    <s v=""/>
  </r>
  <r>
    <s v="b0f1c739-617c-45f4-bfb5-5ffb6e7f21a6"/>
    <x v="1"/>
    <s v="Charme Total BH"/>
    <s v="beauty"/>
    <s v="Maria Santos"/>
    <s v="maria.santos1@email.com"/>
    <n v="551190000001"/>
    <n v="90000"/>
    <n v="9"/>
    <s v=""/>
    <s v=""/>
    <s v=""/>
    <n v="14.209027777775191"/>
    <x v="2"/>
    <n v="45858.790972222225"/>
    <d v="2025-07-20T19:10:17"/>
    <n v="6"/>
    <n v="3"/>
    <n v="3"/>
    <s v="Oi! Quero agendar corte de cabelo"/>
    <s v="Confirmo!"/>
    <x v="1"/>
    <s v="confirmation"/>
    <n v="9200"/>
    <n v="0.92"/>
    <n v="211"/>
    <n v="232"/>
    <n v="0.12945599999999999"/>
    <n v="30"/>
    <n v="1.6740000000000001E-2"/>
    <n v="0.14619599999999999"/>
    <s v="gpt-4"/>
    <s v="whatsapp"/>
    <s v=""/>
  </r>
  <r>
    <s v="8aeb70e9-76f6-4e72-9b4c-1350064b43b9"/>
    <x v="2"/>
    <s v="Clínica Mente Sã"/>
    <s v="healthcare"/>
    <s v="João Silva"/>
    <s v="joão.silva0@email.com"/>
    <n v="551190000000"/>
    <n v="50000"/>
    <n v="5"/>
    <s v=""/>
    <s v=""/>
    <s v=""/>
    <n v="13.659027777779556"/>
    <x v="2"/>
    <n v="45859.34097222222"/>
    <d v="2025-07-21T08:13:43"/>
    <n v="3"/>
    <n v="2"/>
    <n v="1"/>
    <s v="Vocês atendem convênio?"/>
    <s v="Obrigado"/>
    <x v="3"/>
    <s v="gratitude"/>
    <n v="8800"/>
    <n v="0.88"/>
    <n v="165"/>
    <n v="125"/>
    <n v="6.9750000000000006E-2"/>
    <n v="15"/>
    <n v="8.3700000000000007E-3"/>
    <n v="7.8120000000000009E-2"/>
    <s v="gpt-4"/>
    <s v="whatsapp"/>
    <s v=""/>
  </r>
  <r>
    <s v="4a5e687f-c175-49eb-b69f-19b84082a755"/>
    <x v="1"/>
    <s v="Charme Total BH"/>
    <s v="beauty"/>
    <s v="Maria Santos"/>
    <s v="maria.santos1@email.com"/>
    <n v="551190000001"/>
    <n v="90000"/>
    <n v="9"/>
    <s v=""/>
    <s v=""/>
    <s v=""/>
    <n v="13.570833333331393"/>
    <x v="2"/>
    <n v="45859.429166666669"/>
    <d v="2025-07-21T10:25:30"/>
    <n v="6"/>
    <n v="3"/>
    <n v="3"/>
    <s v="Oi! Quero agendar corte de cabelo"/>
    <s v="Perfeito! Quinta às 15h. Confirma?"/>
    <x v="1"/>
    <s v="confirmation"/>
    <n v="9200"/>
    <n v="0.92"/>
    <n v="269"/>
    <n v="314"/>
    <n v="0.17521199999999998"/>
    <n v="26"/>
    <n v="1.4508E-2"/>
    <n v="0.18971999999999997"/>
    <s v="gpt-4"/>
    <s v="whatsapp"/>
    <s v=""/>
  </r>
  <r>
    <s v="78d65589-0f28-47dc-a344-8b5b321401ab"/>
    <x v="1"/>
    <s v="Charme Total BH"/>
    <s v="beauty"/>
    <s v="João Silva"/>
    <s v="joão.silva0@email.com"/>
    <n v="551190000000"/>
    <n v="60000"/>
    <n v="6"/>
    <s v=""/>
    <s v=""/>
    <s v=""/>
    <n v="13.503472222218988"/>
    <x v="2"/>
    <n v="45859.496527777781"/>
    <d v="2025-07-21T11:58:16"/>
    <n v="4"/>
    <n v="2"/>
    <n v="2"/>
    <s v="Preciso cancelar meu agendamento"/>
    <s v="Cancelado com sucesso!"/>
    <x v="0"/>
    <s v="confirmation"/>
    <n v="9400"/>
    <n v="0.94"/>
    <n v="175"/>
    <n v="252"/>
    <n v="0.14061599999999999"/>
    <n v="16"/>
    <n v="8.9280000000000002E-3"/>
    <n v="0.14954399999999998"/>
    <s v="gpt-4"/>
    <s v="whatsapp"/>
    <s v=""/>
  </r>
  <r>
    <s v="46e18e94-4778-4216-8783-9b5960c3fee3"/>
    <x v="0"/>
    <s v="Studio Glamour Rio"/>
    <s v="beauty"/>
    <s v="Carlos Rodrigues"/>
    <s v="carlos.rodrigues4@email.com"/>
    <n v="551190000004"/>
    <n v="90000"/>
    <n v="9"/>
    <s v=""/>
    <s v=""/>
    <s v=""/>
    <n v="13.37361111111386"/>
    <x v="2"/>
    <n v="45859.626388888886"/>
    <d v="2025-07-21T15:12:54"/>
    <n v="6"/>
    <n v="3"/>
    <n v="3"/>
    <s v="Oi! Quero agendar corte de cabelo"/>
    <s v="Confirmo!"/>
    <x v="1"/>
    <s v="confirmation"/>
    <n v="9200"/>
    <n v="0.92"/>
    <n v="283"/>
    <n v="265"/>
    <n v="0.14787"/>
    <n v="29"/>
    <n v="1.6181999999999998E-2"/>
    <n v="0.164052"/>
    <s v="gpt-4"/>
    <s v="whatsapp"/>
    <s v=""/>
  </r>
  <r>
    <s v="daf8b26a-592e-48fb-ad89-4fe2006f2397"/>
    <x v="1"/>
    <s v="Charme Total BH"/>
    <s v="beauty"/>
    <s v="Pedro Oliveira"/>
    <s v="pedro.oliveira2@email.com"/>
    <n v="551190000002"/>
    <n v="50000"/>
    <n v="5"/>
    <s v=""/>
    <s v=""/>
    <s v=""/>
    <n v="13.361111111109494"/>
    <x v="2"/>
    <n v="45859.638888888891"/>
    <d v="2025-07-21T15:22:04"/>
    <n v="3"/>
    <n v="2"/>
    <n v="1"/>
    <s v="Quanto custa limpeza de pele?"/>
    <s v="Obrigada pela informação"/>
    <x v="2"/>
    <s v="gratitude"/>
    <n v="9250"/>
    <n v="0.92500000000000004"/>
    <n v="174"/>
    <n v="206"/>
    <n v="0.11494800000000001"/>
    <n v="13"/>
    <n v="7.254E-3"/>
    <n v="0.12220200000000001"/>
    <s v="gpt-4"/>
    <s v="whatsapp"/>
    <s v=""/>
  </r>
  <r>
    <s v="3f8e2615-5fa6-4679-8d46-6c59767ef5a6"/>
    <x v="2"/>
    <s v="Clínica Mente Sã"/>
    <s v="healthcare"/>
    <s v="Carlos Rodrigues"/>
    <s v="carlos.rodrigues4@email.com"/>
    <n v="551190000004"/>
    <n v="50000"/>
    <n v="5"/>
    <s v=""/>
    <s v=""/>
    <s v=""/>
    <n v="13.331944444442343"/>
    <x v="2"/>
    <n v="45859.668055555558"/>
    <d v="2025-07-21T16:06:01"/>
    <n v="3"/>
    <n v="2"/>
    <n v="1"/>
    <s v="Vocês atendem convênio?"/>
    <s v="Obrigado"/>
    <x v="3"/>
    <s v="gratitude"/>
    <n v="8800"/>
    <n v="0.88"/>
    <n v="82"/>
    <n v="174"/>
    <n v="9.7091999999999998E-2"/>
    <n v="14"/>
    <n v="7.8120000000000004E-3"/>
    <n v="0.104904"/>
    <s v="gpt-4"/>
    <s v="whatsapp"/>
    <s v=""/>
  </r>
  <r>
    <s v="771fba29-1a26-432f-83f0-79a6f129bafa"/>
    <x v="1"/>
    <s v="Charme Total BH"/>
    <s v="beauty"/>
    <s v="Ana Souza"/>
    <s v="ana.souza3@email.com"/>
    <n v="551190000003"/>
    <n v="90000"/>
    <n v="9"/>
    <s v=""/>
    <s v=""/>
    <s v=""/>
    <n v="13.290277777778101"/>
    <x v="2"/>
    <n v="45859.709722222222"/>
    <d v="2025-07-21T17:16:00"/>
    <n v="6"/>
    <n v="3"/>
    <n v="3"/>
    <s v="Oi! Quero agendar corte de cabelo"/>
    <s v="Agendado com sucesso!"/>
    <x v="1"/>
    <s v="confirmation"/>
    <n v="9200"/>
    <n v="0.92"/>
    <n v="222"/>
    <n v="313"/>
    <n v="0.174654"/>
    <n v="21"/>
    <n v="1.1717999999999999E-2"/>
    <n v="0.18637200000000001"/>
    <s v="gpt-4"/>
    <s v="whatsapp"/>
    <s v=""/>
  </r>
  <r>
    <s v="653f670e-871e-4688-b81f-57cf912ef246"/>
    <x v="2"/>
    <s v="Clínica Mente Sã"/>
    <s v="healthcare"/>
    <s v="Carlos Rodrigues"/>
    <s v="carlos.rodrigues4@email.com"/>
    <n v="551190000004"/>
    <n v="90000"/>
    <n v="9"/>
    <s v=""/>
    <s v=""/>
    <s v=""/>
    <n v="13.242361111108039"/>
    <x v="2"/>
    <n v="45859.757638888892"/>
    <d v="2025-07-21T18:18:50"/>
    <n v="6"/>
    <n v="3"/>
    <n v="3"/>
    <s v="Preciso agendar consulta"/>
    <s v="Agendado! Terça às 10h"/>
    <x v="1"/>
    <s v="date_preference"/>
    <n v="9167"/>
    <n v="0.91669999999999996"/>
    <n v="269"/>
    <n v="451"/>
    <n v="0.25165799999999999"/>
    <n v="33"/>
    <n v="1.8414E-2"/>
    <n v="0.27007199999999998"/>
    <s v="gpt-4"/>
    <s v="whatsapp"/>
    <s v=""/>
  </r>
  <r>
    <s v="5f14713c-06ee-4e2d-b60c-fa762773e465"/>
    <x v="0"/>
    <s v="Studio Glamour Rio"/>
    <s v="beauty"/>
    <s v="Carlos Rodrigues"/>
    <s v="carlos.rodrigues4@email.com"/>
    <n v="551190000004"/>
    <n v="90000"/>
    <n v="9"/>
    <s v=""/>
    <s v=""/>
    <s v=""/>
    <n v="13.241666666668607"/>
    <x v="2"/>
    <n v="45859.758333333331"/>
    <d v="2025-07-21T18:19:42"/>
    <n v="6"/>
    <n v="3"/>
    <n v="3"/>
    <s v="Oi! Quero agendar corte de cabelo"/>
    <s v="Agendado com sucesso!"/>
    <x v="1"/>
    <s v="confirmation"/>
    <n v="9200"/>
    <n v="0.92"/>
    <n v="264"/>
    <n v="382"/>
    <n v="0.21315599999999998"/>
    <n v="19"/>
    <n v="1.0602E-2"/>
    <n v="0.22375799999999998"/>
    <s v="gpt-4"/>
    <s v="whatsapp"/>
    <s v=""/>
  </r>
  <r>
    <s v="7e6ac85a-d48a-4a6a-b202-e920f964527c"/>
    <x v="2"/>
    <s v="Clínica Mente Sã"/>
    <s v="healthcare"/>
    <s v="Ana Souza"/>
    <s v="ana.souza3@email.com"/>
    <n v="551190000003"/>
    <n v="50000"/>
    <n v="5"/>
    <s v=""/>
    <s v=""/>
    <s v=""/>
    <n v="13.240277777775191"/>
    <x v="2"/>
    <n v="45859.759722222225"/>
    <d v="2025-07-21T18:17:43"/>
    <n v="3"/>
    <n v="2"/>
    <n v="1"/>
    <s v="Vocês atendem convênio?"/>
    <s v="Obrigado"/>
    <x v="3"/>
    <s v="gratitude"/>
    <n v="8800"/>
    <n v="0.88"/>
    <n v="122"/>
    <n v="136"/>
    <n v="7.5887999999999997E-2"/>
    <n v="21"/>
    <n v="1.1717999999999999E-2"/>
    <n v="8.7605999999999989E-2"/>
    <s v="gpt-4"/>
    <s v="whatsapp"/>
    <s v=""/>
  </r>
  <r>
    <s v="ad21237b-4cfc-49a9-bf64-afe0612cda74"/>
    <x v="1"/>
    <s v="Charme Total BH"/>
    <s v="beauty"/>
    <s v="Ana Souza"/>
    <s v="ana.souza3@email.com"/>
    <n v="551190000003"/>
    <n v="90000"/>
    <n v="9"/>
    <s v=""/>
    <s v=""/>
    <s v=""/>
    <n v="13.238888888889051"/>
    <x v="2"/>
    <n v="45859.761111111111"/>
    <d v="2025-07-21T18:23:35"/>
    <n v="6"/>
    <n v="3"/>
    <n v="3"/>
    <s v="Oi! Quero agendar corte de cabelo"/>
    <s v="Confirmo!"/>
    <x v="1"/>
    <s v="confirmation"/>
    <n v="9200"/>
    <n v="0.92"/>
    <n v="222"/>
    <n v="279"/>
    <n v="0.15568200000000001"/>
    <n v="23"/>
    <n v="1.2834E-2"/>
    <n v="0.16851600000000003"/>
    <s v="gpt-4"/>
    <s v="whatsapp"/>
    <s v=""/>
  </r>
  <r>
    <s v="1f2557f4-146b-448e-a9ac-6ec4fdb5527a"/>
    <x v="1"/>
    <s v="Charme Total BH"/>
    <s v="beauty"/>
    <s v="João Silva"/>
    <s v="joão.silva0@email.com"/>
    <n v="551190000000"/>
    <n v="50000"/>
    <n v="5"/>
    <s v=""/>
    <s v=""/>
    <s v=""/>
    <n v="12.659722222218988"/>
    <x v="2"/>
    <n v="45860.340277777781"/>
    <d v="2025-07-22T08:13:30"/>
    <n v="3"/>
    <n v="2"/>
    <n v="1"/>
    <s v="Quanto custa limpeza de pele?"/>
    <s v="Obrigada pela informação"/>
    <x v="2"/>
    <s v="gratitude"/>
    <n v="9250"/>
    <n v="0.92500000000000004"/>
    <n v="124"/>
    <n v="194"/>
    <n v="0.108252"/>
    <n v="20"/>
    <n v="1.116E-2"/>
    <n v="0.119412"/>
    <s v="gpt-4"/>
    <s v="whatsapp"/>
    <s v=""/>
  </r>
  <r>
    <s v="d04f4b96-2024-4194-a8ff-7d030ddc9376"/>
    <x v="4"/>
    <s v="Centro Terapêutico Equilíbrio"/>
    <s v="healthcare"/>
    <s v="Ana Souza"/>
    <s v="ana.souza3@email.com"/>
    <n v="551190000003"/>
    <n v="90000"/>
    <n v="9"/>
    <s v=""/>
    <s v=""/>
    <s v=""/>
    <n v="12.645138888889051"/>
    <x v="2"/>
    <n v="45860.354861111111"/>
    <d v="2025-07-22T08:41:09"/>
    <n v="6"/>
    <n v="3"/>
    <n v="3"/>
    <s v="Preciso agendar consulta"/>
    <s v="Agendado! Terça às 10h"/>
    <x v="1"/>
    <s v="confirmation"/>
    <n v="9167"/>
    <n v="0.91669999999999996"/>
    <n v="197"/>
    <n v="372"/>
    <n v="0.20757599999999998"/>
    <n v="28"/>
    <n v="1.5624000000000001E-2"/>
    <n v="0.22319999999999998"/>
    <s v="gpt-4"/>
    <s v="whatsapp"/>
    <s v=""/>
  </r>
  <r>
    <s v="4cdd7d6d-b7ab-4107-bfc9-6d27163b4a51"/>
    <x v="2"/>
    <s v="Clínica Mente Sã"/>
    <s v="healthcare"/>
    <s v="Carlos Rodrigues"/>
    <s v="carlos.rodrigues4@email.com"/>
    <n v="551190000004"/>
    <n v="90000"/>
    <n v="9"/>
    <s v=""/>
    <s v=""/>
    <s v=""/>
    <n v="12.633333333331393"/>
    <x v="2"/>
    <n v="45860.366666666669"/>
    <d v="2025-07-22T08:54:26"/>
    <n v="6"/>
    <n v="3"/>
    <n v="3"/>
    <s v="Preciso agendar consulta"/>
    <s v="Perfeito!"/>
    <x v="1"/>
    <s v="confirmation"/>
    <n v="9167"/>
    <n v="0.91669999999999996"/>
    <n v="218"/>
    <n v="426"/>
    <n v="0.237708"/>
    <n v="27"/>
    <n v="1.5066000000000001E-2"/>
    <n v="0.252774"/>
    <s v="gpt-4"/>
    <s v="whatsapp"/>
    <s v=""/>
  </r>
  <r>
    <s v="96a2ed3a-b92e-48f4-a2e2-d433d310d41b"/>
    <x v="3"/>
    <s v="Bella Vista Spa &amp; Salon"/>
    <s v="beauty"/>
    <s v="João Silva"/>
    <s v="joão.silva0@email.com"/>
    <n v="551190000000"/>
    <n v="90000"/>
    <n v="9"/>
    <s v=""/>
    <s v=""/>
    <s v=""/>
    <n v="12.60624999999709"/>
    <x v="2"/>
    <n v="45860.393750000003"/>
    <d v="2025-07-22T09:35:36"/>
    <n v="6"/>
    <n v="3"/>
    <n v="3"/>
    <s v="Oi! Quero agendar corte de cabelo"/>
    <s v="Confirmo!"/>
    <x v="1"/>
    <s v="confirmation"/>
    <n v="9200"/>
    <n v="0.92"/>
    <n v="241"/>
    <n v="291"/>
    <n v="0.16237799999999999"/>
    <n v="32"/>
    <n v="1.7856E-2"/>
    <n v="0.18023400000000001"/>
    <s v="gpt-4"/>
    <s v="whatsapp"/>
    <s v=""/>
  </r>
  <r>
    <s v="4a99fbe0-55f6-492d-aa05-8bb3cf4110c9"/>
    <x v="0"/>
    <s v="Studio Glamour Rio"/>
    <s v="beauty"/>
    <s v="Maria Santos"/>
    <s v="maria.santos1@email.com"/>
    <n v="551190000001"/>
    <n v="50000"/>
    <n v="5"/>
    <s v=""/>
    <s v=""/>
    <s v=""/>
    <n v="12.416666666664241"/>
    <x v="2"/>
    <n v="45860.583333333336"/>
    <d v="2025-07-22T14:04:41"/>
    <n v="3"/>
    <n v="2"/>
    <n v="1"/>
    <s v="Quanto custa limpeza de pele?"/>
    <s v="Obrigada pela informação"/>
    <x v="2"/>
    <s v="gratitude"/>
    <n v="9250"/>
    <n v="0.92500000000000004"/>
    <n v="152"/>
    <n v="19"/>
    <n v="1.0602E-2"/>
    <n v="17"/>
    <n v="9.4859999999999996E-3"/>
    <n v="2.0088000000000002E-2"/>
    <s v="gpt-4"/>
    <s v="whatsapp"/>
    <s v=""/>
  </r>
  <r>
    <s v="f1ce3e33-5ea8-4674-8a57-8270e75a3c84"/>
    <x v="3"/>
    <s v="Bella Vista Spa &amp; Salon"/>
    <s v="beauty"/>
    <s v="Pedro Oliveira"/>
    <s v="pedro.oliveira2@email.com"/>
    <n v="551190000002"/>
    <n v="90000"/>
    <n v="9"/>
    <s v=""/>
    <s v=""/>
    <s v=""/>
    <n v="12.40625"/>
    <x v="2"/>
    <n v="45860.59375"/>
    <d v="2025-07-22T14:25:09"/>
    <n v="6"/>
    <n v="3"/>
    <n v="3"/>
    <s v="Oi! Quero agendar corte de cabelo"/>
    <s v="Agendado com sucesso!"/>
    <x v="1"/>
    <s v="confirmation"/>
    <n v="9200"/>
    <n v="0.92"/>
    <n v="247"/>
    <n v="334"/>
    <n v="0.18637200000000001"/>
    <n v="40"/>
    <n v="2.232E-2"/>
    <n v="0.20869200000000002"/>
    <s v="gpt-4"/>
    <s v="whatsapp"/>
    <s v=""/>
  </r>
  <r>
    <s v="989646ce-e7ca-430b-8336-f80d193c29cb"/>
    <x v="3"/>
    <s v="Bella Vista Spa &amp; Salon"/>
    <s v="beauty"/>
    <s v="Maria Santos"/>
    <s v="maria.santos1@email.com"/>
    <n v="551190000001"/>
    <n v="50000"/>
    <n v="5"/>
    <s v=""/>
    <s v=""/>
    <s v=""/>
    <n v="12.396527777775191"/>
    <x v="2"/>
    <n v="45860.603472222225"/>
    <d v="2025-07-22T14:34:37"/>
    <n v="3"/>
    <n v="2"/>
    <n v="1"/>
    <s v="Quanto custa limpeza de pele?"/>
    <s v="Obrigada pela informação"/>
    <x v="2"/>
    <s v="gratitude"/>
    <n v="9250"/>
    <n v="0.92500000000000004"/>
    <n v="109"/>
    <n v="90"/>
    <n v="5.0219999999999994E-2"/>
    <n v="22"/>
    <n v="1.2276E-2"/>
    <n v="6.2495999999999996E-2"/>
    <s v="gpt-4"/>
    <s v="whatsapp"/>
    <s v=""/>
  </r>
  <r>
    <s v="53be150a-6e7e-4301-a28e-7753ea3ed722"/>
    <x v="3"/>
    <s v="Bella Vista Spa &amp; Salon"/>
    <s v="beauty"/>
    <s v="Carlos Rodrigues"/>
    <s v="carlos.rodrigues4@email.com"/>
    <n v="551190000004"/>
    <n v="90000"/>
    <n v="9"/>
    <s v=""/>
    <s v=""/>
    <s v=""/>
    <n v="12.259722222224809"/>
    <x v="2"/>
    <n v="45860.740277777775"/>
    <d v="2025-07-22T17:58:58"/>
    <n v="6"/>
    <n v="3"/>
    <n v="3"/>
    <s v="Oi! Quero agendar corte de cabelo"/>
    <s v="Agendado com sucesso!"/>
    <x v="1"/>
    <s v="confirmation"/>
    <n v="9200"/>
    <n v="0.92"/>
    <n v="255"/>
    <n v="251"/>
    <n v="0.14005800000000002"/>
    <n v="26"/>
    <n v="1.4508E-2"/>
    <n v="0.15456600000000001"/>
    <s v="gpt-4"/>
    <s v="whatsapp"/>
    <s v=""/>
  </r>
  <r>
    <s v="71eded16-2387-4255-a91c-cb9e749562b6"/>
    <x v="2"/>
    <s v="Clínica Mente Sã"/>
    <s v="healthcare"/>
    <s v="Ana Souza"/>
    <s v="ana.souza3@email.com"/>
    <n v="551190000003"/>
    <n v="50000"/>
    <n v="5"/>
    <s v=""/>
    <s v=""/>
    <s v=""/>
    <n v="12.229861111110949"/>
    <x v="2"/>
    <n v="45860.770138888889"/>
    <d v="2025-07-22T18:31:56"/>
    <n v="3"/>
    <n v="2"/>
    <n v="1"/>
    <s v="Vocês atendem convênio?"/>
    <s v="Obrigado"/>
    <x v="3"/>
    <s v="gratitude"/>
    <n v="8800"/>
    <n v="0.88"/>
    <n v="121"/>
    <n v="139"/>
    <n v="7.7561999999999992E-2"/>
    <n v="16"/>
    <n v="8.9280000000000002E-3"/>
    <n v="8.6489999999999997E-2"/>
    <s v="gpt-4"/>
    <s v="whatsapp"/>
    <s v=""/>
  </r>
  <r>
    <s v="0d23c3b1-2ce5-44e6-8ea4-5784c63baa27"/>
    <x v="3"/>
    <s v="Bella Vista Spa &amp; Salon"/>
    <s v="beauty"/>
    <s v="Ana Souza"/>
    <s v="ana.souza3@email.com"/>
    <n v="551190000003"/>
    <n v="60000"/>
    <n v="6"/>
    <s v=""/>
    <s v=""/>
    <s v=""/>
    <n v="12.212500000001455"/>
    <x v="2"/>
    <n v="45860.787499999999"/>
    <d v="2025-07-22T18:58:57"/>
    <n v="4"/>
    <n v="2"/>
    <n v="2"/>
    <s v="Preciso cancelar meu agendamento"/>
    <s v="Sim, confirmo"/>
    <x v="0"/>
    <s v="confirmation"/>
    <n v="9400"/>
    <n v="0.94"/>
    <n v="131"/>
    <n v="208"/>
    <n v="0.116064"/>
    <n v="18"/>
    <n v="1.0043999999999999E-2"/>
    <n v="0.126108"/>
    <s v="gpt-4"/>
    <s v="whatsapp"/>
    <s v=""/>
  </r>
  <r>
    <s v="992a3f8f-633c-451c-9c51-65c61c9c02c3"/>
    <x v="4"/>
    <s v="Centro Terapêutico Equilíbrio"/>
    <s v="healthcare"/>
    <s v="João Silva"/>
    <s v="joão.silva0@email.com"/>
    <n v="551190000000"/>
    <n v="90000"/>
    <n v="9"/>
    <s v=""/>
    <s v=""/>
    <s v=""/>
    <n v="11.639583333329938"/>
    <x v="2"/>
    <n v="45861.36041666667"/>
    <d v="2025-07-23T08:47:33"/>
    <n v="6"/>
    <n v="3"/>
    <n v="3"/>
    <s v="Preciso agendar consulta"/>
    <s v="Terça às 10h está disponível"/>
    <x v="1"/>
    <s v="confirmation"/>
    <n v="9167"/>
    <n v="0.91669999999999996"/>
    <n v="236"/>
    <n v="217"/>
    <n v="0.121086"/>
    <n v="41"/>
    <n v="2.2878000000000003E-2"/>
    <n v="0.14396400000000001"/>
    <s v="gpt-4"/>
    <s v="whatsapp"/>
    <s v=""/>
  </r>
  <r>
    <s v="83688e0c-f039-4ea8-a9aa-8236c4cabe75"/>
    <x v="3"/>
    <s v="Bella Vista Spa &amp; Salon"/>
    <s v="beauty"/>
    <s v="Maria Santos"/>
    <s v="maria.santos1@email.com"/>
    <n v="551190000001"/>
    <n v="60000"/>
    <n v="6"/>
    <s v=""/>
    <s v=""/>
    <s v=""/>
    <n v="11.627777777779556"/>
    <x v="2"/>
    <n v="45861.37222222222"/>
    <d v="2025-07-23T09:00:53"/>
    <n v="4"/>
    <n v="2"/>
    <n v="2"/>
    <s v="Preciso cancelar meu agendamento"/>
    <s v="Sim, confirmo"/>
    <x v="0"/>
    <s v="confirmation"/>
    <n v="9400"/>
    <n v="0.94"/>
    <n v="190"/>
    <n v="150"/>
    <n v="8.3699999999999997E-2"/>
    <n v="19"/>
    <n v="1.0602E-2"/>
    <n v="9.4301999999999997E-2"/>
    <s v="gpt-4"/>
    <s v="whatsapp"/>
    <s v=""/>
  </r>
  <r>
    <s v="bc8398c1-0b2b-4f95-8db9-8e9e5812d9d6"/>
    <x v="2"/>
    <s v="Clínica Mente Sã"/>
    <s v="healthcare"/>
    <s v="Carlos Rodrigues"/>
    <s v="carlos.rodrigues4@email.com"/>
    <n v="551190000004"/>
    <n v="90000"/>
    <n v="9"/>
    <s v=""/>
    <s v=""/>
    <s v=""/>
    <n v="11.618750000001455"/>
    <x v="2"/>
    <n v="45861.381249999999"/>
    <d v="2025-07-23T09:20:13"/>
    <n v="6"/>
    <n v="3"/>
    <n v="3"/>
    <s v="Preciso agendar consulta"/>
    <s v="Perfeito!"/>
    <x v="1"/>
    <s v="confirmation"/>
    <n v="9167"/>
    <n v="0.91669999999999996"/>
    <n v="238"/>
    <n v="192"/>
    <n v="0.107136"/>
    <n v="11"/>
    <n v="6.1380000000000002E-3"/>
    <n v="0.113274"/>
    <s v="gpt-4"/>
    <s v="whatsapp"/>
    <s v=""/>
  </r>
  <r>
    <s v="39712444-451f-4886-bcd8-70cd7e94f6f5"/>
    <x v="2"/>
    <s v="Clínica Mente Sã"/>
    <s v="healthcare"/>
    <s v="João Silva"/>
    <s v="joão.silva0@email.com"/>
    <n v="551190000000"/>
    <n v="90000"/>
    <n v="9"/>
    <s v=""/>
    <s v=""/>
    <s v=""/>
    <n v="11.616666666668607"/>
    <x v="2"/>
    <n v="45861.383333333331"/>
    <d v="2025-07-23T09:24:30"/>
    <n v="6"/>
    <n v="3"/>
    <n v="3"/>
    <s v="Preciso agendar consulta"/>
    <s v="Agendado! Terça às 10h"/>
    <x v="1"/>
    <s v="confirmation"/>
    <n v="9167"/>
    <n v="0.91669999999999996"/>
    <n v="202"/>
    <n v="368"/>
    <n v="0.205344"/>
    <n v="35"/>
    <n v="1.9530000000000002E-2"/>
    <n v="0.22487399999999999"/>
    <s v="gpt-4"/>
    <s v="whatsapp"/>
    <s v=""/>
  </r>
  <r>
    <s v="004cdc05-ee7f-4ffc-8e35-c948d82a77a4"/>
    <x v="1"/>
    <s v="Charme Total BH"/>
    <s v="beauty"/>
    <s v="Pedro Oliveira"/>
    <s v="pedro.oliveira2@email.com"/>
    <n v="551190000002"/>
    <n v="90000"/>
    <n v="9"/>
    <s v=""/>
    <s v=""/>
    <s v=""/>
    <n v="11.589583333334303"/>
    <x v="2"/>
    <n v="45861.410416666666"/>
    <d v="2025-07-23T09:59:51"/>
    <n v="6"/>
    <n v="3"/>
    <n v="3"/>
    <s v="Oi! Quero agendar corte de cabelo"/>
    <s v="Perfeito! Quinta às 15h. Confirma?"/>
    <x v="1"/>
    <s v="confirmation"/>
    <n v="9200"/>
    <n v="0.92"/>
    <n v="231"/>
    <n v="418"/>
    <n v="0.23324399999999998"/>
    <n v="28"/>
    <n v="1.5624000000000001E-2"/>
    <n v="0.24886799999999998"/>
    <s v="gpt-4"/>
    <s v="whatsapp"/>
    <s v=""/>
  </r>
  <r>
    <s v="efbd9f05-0abc-4083-911c-8cc9e666b3f7"/>
    <x v="0"/>
    <s v="Studio Glamour Rio"/>
    <s v="beauty"/>
    <s v="Pedro Oliveira"/>
    <s v="pedro.oliveira2@email.com"/>
    <n v="551190000002"/>
    <n v="90000"/>
    <n v="9"/>
    <s v=""/>
    <s v=""/>
    <s v=""/>
    <n v="11.579861111109494"/>
    <x v="2"/>
    <n v="45861.420138888891"/>
    <d v="2025-07-23T10:16:11"/>
    <n v="6"/>
    <n v="3"/>
    <n v="3"/>
    <s v="Oi! Quero agendar corte de cabelo"/>
    <s v="Confirmo!"/>
    <x v="1"/>
    <s v="confirmation"/>
    <n v="9200"/>
    <n v="0.92"/>
    <n v="331"/>
    <n v="205"/>
    <n v="0.11439000000000001"/>
    <n v="25"/>
    <n v="1.3950000000000001E-2"/>
    <n v="0.12834000000000001"/>
    <s v="gpt-4"/>
    <s v="whatsapp"/>
    <s v=""/>
  </r>
  <r>
    <s v="73a54a34-ea10-4f9f-a64b-9b1db7297348"/>
    <x v="4"/>
    <s v="Centro Terapêutico Equilíbrio"/>
    <s v="healthcare"/>
    <s v="João Silva"/>
    <s v="joão.silva0@email.com"/>
    <n v="551190000000"/>
    <n v="50000"/>
    <n v="5"/>
    <s v=""/>
    <s v=""/>
    <s v=""/>
    <n v="11.500694444446708"/>
    <x v="2"/>
    <n v="45861.499305555553"/>
    <d v="2025-07-23T12:02:37"/>
    <n v="3"/>
    <n v="2"/>
    <n v="1"/>
    <s v="Vocês atendem convênio?"/>
    <s v="Obrigado"/>
    <x v="3"/>
    <s v="gratitude"/>
    <n v="8800"/>
    <n v="0.88"/>
    <n v="129"/>
    <n v="157"/>
    <n v="8.7605999999999989E-2"/>
    <n v="13"/>
    <n v="7.254E-3"/>
    <n v="9.4859999999999986E-2"/>
    <s v="gpt-4"/>
    <s v="whatsapp"/>
    <s v=""/>
  </r>
  <r>
    <s v="5888d931-c28b-447d-9290-26758b245271"/>
    <x v="0"/>
    <s v="Studio Glamour Rio"/>
    <s v="beauty"/>
    <s v="Carlos Rodrigues"/>
    <s v="carlos.rodrigues4@email.com"/>
    <n v="551190000004"/>
    <n v="50000"/>
    <n v="5"/>
    <s v=""/>
    <s v=""/>
    <s v=""/>
    <n v="11.409722222218988"/>
    <x v="2"/>
    <n v="45861.590277777781"/>
    <d v="2025-07-23T14:12:41"/>
    <n v="3"/>
    <n v="2"/>
    <n v="1"/>
    <s v="Quanto custa limpeza de pele?"/>
    <s v="Obrigada pela informação"/>
    <x v="2"/>
    <s v="gratitude"/>
    <n v="9250"/>
    <n v="0.92500000000000004"/>
    <n v="93"/>
    <n v="205"/>
    <n v="0.11439000000000001"/>
    <n v="17"/>
    <n v="9.4859999999999996E-3"/>
    <n v="0.123876"/>
    <s v="gpt-4"/>
    <s v="whatsapp"/>
    <s v=""/>
  </r>
  <r>
    <s v="c39d9e7a-b932-4753-80bb-03b7919a6396"/>
    <x v="0"/>
    <s v="Studio Glamour Rio"/>
    <s v="beauty"/>
    <s v="Maria Santos"/>
    <s v="maria.santos1@email.com"/>
    <n v="551190000001"/>
    <n v="60000"/>
    <n v="6"/>
    <s v=""/>
    <s v=""/>
    <s v=""/>
    <n v="11.356944444443798"/>
    <x v="2"/>
    <n v="45861.643055555556"/>
    <d v="2025-07-23T15:33:17"/>
    <n v="4"/>
    <n v="2"/>
    <n v="2"/>
    <s v="Preciso cancelar meu agendamento"/>
    <s v="Cancelado com sucesso!"/>
    <x v="0"/>
    <s v="confirmation"/>
    <n v="9400"/>
    <n v="0.94"/>
    <n v="84"/>
    <n v="266"/>
    <n v="0.148428"/>
    <n v="21"/>
    <n v="1.1717999999999999E-2"/>
    <n v="0.16014600000000001"/>
    <s v="gpt-4"/>
    <s v="whatsapp"/>
    <s v=""/>
  </r>
  <r>
    <s v="2f665384-43dd-48cc-a6d7-0ab69a1aeb60"/>
    <x v="3"/>
    <s v="Bella Vista Spa &amp; Salon"/>
    <s v="beauty"/>
    <s v="Pedro Oliveira"/>
    <s v="pedro.oliveira2@email.com"/>
    <n v="551190000002"/>
    <n v="90000"/>
    <n v="9"/>
    <s v=""/>
    <s v=""/>
    <s v=""/>
    <n v="11.209027777775191"/>
    <x v="2"/>
    <n v="45861.790972222225"/>
    <d v="2025-07-23T19:10:26"/>
    <n v="6"/>
    <n v="3"/>
    <n v="3"/>
    <s v="Oi! Quero agendar corte de cabelo"/>
    <s v="Confirmo!"/>
    <x v="1"/>
    <s v="confirmation"/>
    <n v="9200"/>
    <n v="0.92"/>
    <n v="247"/>
    <n v="393"/>
    <n v="0.21929400000000002"/>
    <n v="27"/>
    <n v="1.5066000000000001E-2"/>
    <n v="0.23436000000000001"/>
    <s v="gpt-4"/>
    <s v="whatsapp"/>
    <s v=""/>
  </r>
  <r>
    <s v="9cd61d4f-e75b-4f3c-89b0-989d82695c05"/>
    <x v="2"/>
    <s v="Clínica Mente Sã"/>
    <s v="healthcare"/>
    <s v="João Silva"/>
    <s v="joão.silva0@email.com"/>
    <n v="551190000000"/>
    <n v="50000"/>
    <n v="5"/>
    <s v=""/>
    <s v=""/>
    <s v=""/>
    <n v="10.584722222221899"/>
    <x v="2"/>
    <n v="45862.415277777778"/>
    <d v="2025-07-24T10:02:21"/>
    <n v="3"/>
    <n v="2"/>
    <n v="1"/>
    <s v="Vocês atendem convênio?"/>
    <s v="Obrigado"/>
    <x v="3"/>
    <s v="gratitude"/>
    <n v="8800"/>
    <n v="0.88"/>
    <n v="105"/>
    <n v="119"/>
    <n v="6.6402000000000003E-2"/>
    <n v="24"/>
    <n v="1.3391999999999999E-2"/>
    <n v="7.9794000000000004E-2"/>
    <s v="gpt-4"/>
    <s v="whatsapp"/>
    <s v=""/>
  </r>
  <r>
    <s v="95ce0bc3-e20c-4cae-9346-8f6a468487a0"/>
    <x v="0"/>
    <s v="Studio Glamour Rio"/>
    <s v="beauty"/>
    <s v="Ana Souza"/>
    <s v="ana.souza3@email.com"/>
    <n v="551190000003"/>
    <n v="90000"/>
    <n v="9"/>
    <s v=""/>
    <s v=""/>
    <s v=""/>
    <n v="10.571527777778101"/>
    <x v="2"/>
    <n v="45862.428472222222"/>
    <d v="2025-07-24T10:27:42"/>
    <n v="6"/>
    <n v="3"/>
    <n v="3"/>
    <s v="Oi! Quero agendar corte de cabelo"/>
    <s v="Agendado com sucesso!"/>
    <x v="1"/>
    <s v="confirmation"/>
    <n v="9200"/>
    <n v="0.92"/>
    <n v="240"/>
    <n v="324"/>
    <n v="0.18079199999999998"/>
    <n v="32"/>
    <n v="1.7856E-2"/>
    <n v="0.19864799999999999"/>
    <s v="gpt-4"/>
    <s v="whatsapp"/>
    <s v=""/>
  </r>
  <r>
    <s v="f1aca7e4-585c-4fdc-a131-6d4af8624386"/>
    <x v="1"/>
    <s v="Charme Total BH"/>
    <s v="beauty"/>
    <s v="Maria Santos"/>
    <s v="maria.santos1@email.com"/>
    <n v="551190000001"/>
    <n v="90000"/>
    <n v="9"/>
    <s v=""/>
    <s v=""/>
    <s v=""/>
    <n v="10.564583333332848"/>
    <x v="2"/>
    <n v="45862.435416666667"/>
    <d v="2025-07-24T10:35:08"/>
    <n v="6"/>
    <n v="3"/>
    <n v="3"/>
    <s v="Oi! Quero agendar corte de cabelo"/>
    <s v="Perfeito! Quinta às 15h. Confirma?"/>
    <x v="1"/>
    <s v="confirmation"/>
    <n v="9200"/>
    <n v="0.92"/>
    <n v="218"/>
    <n v="202"/>
    <n v="0.112716"/>
    <n v="24"/>
    <n v="1.3391999999999999E-2"/>
    <n v="0.126108"/>
    <s v="gpt-4"/>
    <s v="whatsapp"/>
    <s v=""/>
  </r>
  <r>
    <s v="9b66e89f-54d4-4258-a60d-6596a555e0ad"/>
    <x v="3"/>
    <s v="Bella Vista Spa &amp; Salon"/>
    <s v="beauty"/>
    <s v="Ana Souza"/>
    <s v="ana.souza3@email.com"/>
    <n v="551190000003"/>
    <n v="90000"/>
    <n v="9"/>
    <s v=""/>
    <s v=""/>
    <s v=""/>
    <n v="10.53263888888614"/>
    <x v="2"/>
    <n v="45862.467361111114"/>
    <d v="2025-07-24T11:21:47"/>
    <n v="6"/>
    <n v="3"/>
    <n v="3"/>
    <s v="Oi! Quero agendar corte de cabelo"/>
    <s v="Perfeito! Quinta às 15h. Confirma?"/>
    <x v="1"/>
    <s v="confirmation"/>
    <n v="9200"/>
    <n v="0.92"/>
    <n v="221"/>
    <n v="313"/>
    <n v="0.174654"/>
    <n v="30"/>
    <n v="1.6740000000000001E-2"/>
    <n v="0.19139400000000001"/>
    <s v="gpt-4"/>
    <s v="whatsapp"/>
    <s v=""/>
  </r>
  <r>
    <s v="6b6c9026-f023-4de3-bd88-e4eca783f45c"/>
    <x v="0"/>
    <s v="Studio Glamour Rio"/>
    <s v="beauty"/>
    <s v="Carlos Rodrigues"/>
    <s v="carlos.rodrigues4@email.com"/>
    <n v="551190000004"/>
    <n v="90000"/>
    <n v="9"/>
    <s v=""/>
    <s v=""/>
    <s v=""/>
    <n v="10.515972222223354"/>
    <x v="2"/>
    <n v="45862.484027777777"/>
    <d v="2025-07-24T11:46:31"/>
    <n v="6"/>
    <n v="3"/>
    <n v="3"/>
    <s v="Oi! Quero agendar corte de cabelo"/>
    <s v="Agendado com sucesso!"/>
    <x v="1"/>
    <s v="confirmation"/>
    <n v="9200"/>
    <n v="0.92"/>
    <n v="264"/>
    <n v="268"/>
    <n v="0.14954400000000001"/>
    <n v="25"/>
    <n v="1.3950000000000001E-2"/>
    <n v="0.163494"/>
    <s v="gpt-4"/>
    <s v="whatsapp"/>
    <s v=""/>
  </r>
  <r>
    <s v="dd27b652-1b9e-43b1-954d-ace8749cc74f"/>
    <x v="0"/>
    <s v="Studio Glamour Rio"/>
    <s v="beauty"/>
    <s v="Pedro Oliveira"/>
    <s v="pedro.oliveira2@email.com"/>
    <n v="551190000002"/>
    <n v="50000"/>
    <n v="5"/>
    <s v=""/>
    <s v=""/>
    <s v=""/>
    <n v="10.374305555553292"/>
    <x v="2"/>
    <n v="45862.625694444447"/>
    <d v="2025-07-24T15:04:19"/>
    <n v="3"/>
    <n v="2"/>
    <n v="1"/>
    <s v="Quanto custa limpeza de pele?"/>
    <s v="Obrigada pela informação"/>
    <x v="2"/>
    <s v="gratitude"/>
    <n v="9250"/>
    <n v="0.92500000000000004"/>
    <n v="134"/>
    <n v="183"/>
    <n v="0.102114"/>
    <n v="25"/>
    <n v="1.3950000000000001E-2"/>
    <n v="0.116064"/>
    <s v="gpt-4"/>
    <s v="whatsapp"/>
    <s v=""/>
  </r>
  <r>
    <s v="063fdfc5-4d09-4151-8884-6aa7fc2291fb"/>
    <x v="2"/>
    <s v="Clínica Mente Sã"/>
    <s v="healthcare"/>
    <s v="João Silva"/>
    <s v="joão.silva0@email.com"/>
    <n v="551190000000"/>
    <n v="50000"/>
    <n v="5"/>
    <s v=""/>
    <s v=""/>
    <s v=""/>
    <n v="10.357638888890506"/>
    <x v="2"/>
    <n v="45862.642361111109"/>
    <d v="2025-07-24T15:30:28"/>
    <n v="3"/>
    <n v="2"/>
    <n v="1"/>
    <s v="Vocês atendem convênio?"/>
    <s v="Obrigado"/>
    <x v="3"/>
    <s v="gratitude"/>
    <n v="8800"/>
    <n v="0.88"/>
    <n v="124"/>
    <n v="122"/>
    <n v="6.8076000000000012E-2"/>
    <n v="15"/>
    <n v="8.3700000000000007E-3"/>
    <n v="7.6446000000000014E-2"/>
    <s v="gpt-4"/>
    <s v="whatsapp"/>
    <s v=""/>
  </r>
  <r>
    <s v="3b864737-0ab4-4165-9d07-b77fd5610921"/>
    <x v="1"/>
    <s v="Charme Total BH"/>
    <s v="beauty"/>
    <s v="Ana Souza"/>
    <s v="ana.souza3@email.com"/>
    <n v="551190000003"/>
    <n v="50000"/>
    <n v="5"/>
    <s v=""/>
    <s v=""/>
    <s v=""/>
    <n v="10.336111111108039"/>
    <x v="2"/>
    <n v="45862.663888888892"/>
    <d v="2025-07-24T15:58:52"/>
    <n v="3"/>
    <n v="2"/>
    <n v="1"/>
    <s v="Quanto custa limpeza de pele?"/>
    <s v="Obrigada pela informação"/>
    <x v="2"/>
    <s v="gratitude"/>
    <n v="9250"/>
    <n v="0.92500000000000004"/>
    <n v="99"/>
    <n v="75"/>
    <n v="4.1849999999999998E-2"/>
    <n v="16"/>
    <n v="8.9280000000000002E-3"/>
    <n v="5.0777999999999997E-2"/>
    <s v="gpt-4"/>
    <s v="whatsapp"/>
    <s v=""/>
  </r>
  <r>
    <s v="5ece0cbf-ec46-4c65-b9d8-4854c7f684f7"/>
    <x v="4"/>
    <s v="Centro Terapêutico Equilíbrio"/>
    <s v="healthcare"/>
    <s v="Ana Souza"/>
    <s v="ana.souza3@email.com"/>
    <n v="551190000003"/>
    <n v="90000"/>
    <n v="9"/>
    <s v=""/>
    <s v=""/>
    <s v=""/>
    <n v="10.289583333331393"/>
    <x v="2"/>
    <n v="45862.710416666669"/>
    <d v="2025-07-24T17:13:47"/>
    <n v="6"/>
    <n v="3"/>
    <n v="3"/>
    <s v="Preciso agendar consulta"/>
    <s v="Agendado! Terça às 10h"/>
    <x v="1"/>
    <s v="confirmation"/>
    <n v="9167"/>
    <n v="0.91669999999999996"/>
    <n v="246"/>
    <n v="302"/>
    <n v="0.168516"/>
    <n v="35"/>
    <n v="1.9530000000000002E-2"/>
    <n v="0.18804599999999999"/>
    <s v="gpt-4"/>
    <s v="whatsapp"/>
    <s v=""/>
  </r>
  <r>
    <s v="18d64162-1f88-4dc6-871b-30524b894db7"/>
    <x v="1"/>
    <s v="Charme Total BH"/>
    <s v="beauty"/>
    <s v="João Silva"/>
    <s v="joão.silva0@email.com"/>
    <n v="551190000000"/>
    <n v="50000"/>
    <n v="5"/>
    <s v=""/>
    <s v=""/>
    <s v=""/>
    <n v="10.228472222224809"/>
    <x v="2"/>
    <n v="45862.771527777775"/>
    <d v="2025-07-24T18:35:40"/>
    <n v="3"/>
    <n v="2"/>
    <n v="1"/>
    <s v="Quanto custa limpeza de pele?"/>
    <s v="Obrigada pela informação"/>
    <x v="2"/>
    <s v="gratitude"/>
    <n v="9250"/>
    <n v="0.92500000000000004"/>
    <n v="129"/>
    <n v="130"/>
    <n v="7.2539999999999993E-2"/>
    <n v="16"/>
    <n v="8.9280000000000002E-3"/>
    <n v="8.1467999999999999E-2"/>
    <s v="gpt-4"/>
    <s v="whatsapp"/>
    <s v=""/>
  </r>
  <r>
    <s v="dac65f2b-f6c9-409a-b1f1-4f40cabeb68e"/>
    <x v="2"/>
    <s v="Clínica Mente Sã"/>
    <s v="healthcare"/>
    <s v="Ana Souza"/>
    <s v="ana.souza3@email.com"/>
    <n v="551190000003"/>
    <n v="50000"/>
    <n v="5"/>
    <s v=""/>
    <s v=""/>
    <s v=""/>
    <n v="9.648611111108039"/>
    <x v="2"/>
    <n v="45863.351388888892"/>
    <d v="2025-07-25T08:29:03"/>
    <n v="3"/>
    <n v="2"/>
    <n v="1"/>
    <s v="Vocês atendem convênio?"/>
    <s v="Obrigado"/>
    <x v="3"/>
    <s v="gratitude"/>
    <n v="8800"/>
    <n v="0.88"/>
    <n v="115"/>
    <n v="124"/>
    <n v="6.9192000000000004E-2"/>
    <n v="15"/>
    <n v="8.3700000000000007E-3"/>
    <n v="7.7562000000000006E-2"/>
    <s v="gpt-4"/>
    <s v="whatsapp"/>
    <s v=""/>
  </r>
  <r>
    <s v="3510086c-54f9-4985-947d-60e3d6644135"/>
    <x v="0"/>
    <s v="Studio Glamour Rio"/>
    <s v="beauty"/>
    <s v="Pedro Oliveira"/>
    <s v="pedro.oliveira2@email.com"/>
    <n v="551190000002"/>
    <n v="60000"/>
    <n v="6"/>
    <s v=""/>
    <s v=""/>
    <s v=""/>
    <n v="9.6256944444467081"/>
    <x v="2"/>
    <n v="45863.374305555553"/>
    <d v="2025-07-25T09:06:42"/>
    <n v="4"/>
    <n v="2"/>
    <n v="2"/>
    <s v="Preciso cancelar meu agendamento"/>
    <s v="Cancelado com sucesso!"/>
    <x v="0"/>
    <s v="confirmation"/>
    <n v="9400"/>
    <n v="0.94"/>
    <n v="182"/>
    <n v="117"/>
    <n v="6.5285999999999997E-2"/>
    <n v="22"/>
    <n v="1.2276E-2"/>
    <n v="7.7561999999999992E-2"/>
    <s v="gpt-4"/>
    <s v="whatsapp"/>
    <s v=""/>
  </r>
  <r>
    <s v="54a857d3-286e-4590-9914-9796595f28a5"/>
    <x v="3"/>
    <s v="Bella Vista Spa &amp; Salon"/>
    <s v="beauty"/>
    <s v="Carlos Rodrigues"/>
    <s v="carlos.rodrigues4@email.com"/>
    <n v="551190000004"/>
    <n v="90000"/>
    <n v="9"/>
    <s v=""/>
    <s v=""/>
    <s v=""/>
    <n v="9.5541666666686069"/>
    <x v="2"/>
    <n v="45863.445833333331"/>
    <d v="2025-07-25T10:51:59"/>
    <n v="6"/>
    <n v="3"/>
    <n v="3"/>
    <s v="Oi! Quero agendar corte de cabelo"/>
    <s v="Confirmo!"/>
    <x v="1"/>
    <s v="confirmation"/>
    <n v="9200"/>
    <n v="0.92"/>
    <n v="255"/>
    <n v="252"/>
    <n v="0.14061599999999999"/>
    <n v="31"/>
    <n v="1.7298000000000001E-2"/>
    <n v="0.157914"/>
    <s v="gpt-4"/>
    <s v="whatsapp"/>
    <s v=""/>
  </r>
  <r>
    <s v="bc5b6a06-7412-4a77-ab90-98f5ec6e0f0f"/>
    <x v="3"/>
    <s v="Bella Vista Spa &amp; Salon"/>
    <s v="beauty"/>
    <s v="João Silva"/>
    <s v="joão.silva0@email.com"/>
    <n v="551190000000"/>
    <n v="50000"/>
    <n v="5"/>
    <s v=""/>
    <s v=""/>
    <s v=""/>
    <n v="9.5416666666642413"/>
    <x v="2"/>
    <n v="45863.458333333336"/>
    <d v="2025-07-25T11:04:27"/>
    <n v="3"/>
    <n v="2"/>
    <n v="1"/>
    <s v="Quanto custa limpeza de pele?"/>
    <s v="Obrigada pela informação"/>
    <x v="2"/>
    <s v="gratitude"/>
    <n v="9250"/>
    <n v="0.92500000000000004"/>
    <n v="163"/>
    <n v="103"/>
    <n v="5.7474000000000004E-2"/>
    <n v="18"/>
    <n v="1.0043999999999999E-2"/>
    <n v="6.7518000000000009E-2"/>
    <s v="gpt-4"/>
    <s v="whatsapp"/>
    <s v=""/>
  </r>
  <r>
    <s v="07628e31-6db1-4f7b-9636-0aa486033e50"/>
    <x v="3"/>
    <s v="Bella Vista Spa &amp; Salon"/>
    <s v="beauty"/>
    <s v="João Silva"/>
    <s v="joão.silva0@email.com"/>
    <n v="551190000000"/>
    <n v="50000"/>
    <n v="5"/>
    <s v=""/>
    <s v=""/>
    <s v=""/>
    <n v="9.5263888888875954"/>
    <x v="2"/>
    <n v="45863.473611111112"/>
    <d v="2025-07-25T11:26:23"/>
    <n v="3"/>
    <n v="2"/>
    <n v="1"/>
    <s v="Quanto custa limpeza de pele?"/>
    <s v="Obrigada pela informação"/>
    <x v="2"/>
    <s v="gratitude"/>
    <n v="9250"/>
    <n v="0.92500000000000004"/>
    <n v="104"/>
    <n v="189"/>
    <n v="0.105462"/>
    <n v="17"/>
    <n v="9.4859999999999996E-3"/>
    <n v="0.11494799999999999"/>
    <s v="gpt-4"/>
    <s v="whatsapp"/>
    <s v=""/>
  </r>
  <r>
    <s v="ce934677-3bb0-4f10-bd99-3b389053f3a5"/>
    <x v="3"/>
    <s v="Bella Vista Spa &amp; Salon"/>
    <s v="beauty"/>
    <s v="Carlos Rodrigues"/>
    <s v="carlos.rodrigues4@email.com"/>
    <n v="551190000004"/>
    <n v="90000"/>
    <n v="9"/>
    <s v=""/>
    <s v=""/>
    <s v=""/>
    <n v="9.3881944444437977"/>
    <x v="2"/>
    <n v="45863.611805555556"/>
    <d v="2025-07-25T14:48:03"/>
    <n v="6"/>
    <n v="3"/>
    <n v="3"/>
    <s v="Oi! Quero agendar corte de cabelo"/>
    <s v="Confirmo!"/>
    <x v="1"/>
    <s v="confirmation"/>
    <n v="9200"/>
    <n v="0.92"/>
    <n v="254"/>
    <n v="322"/>
    <n v="0.179676"/>
    <n v="21"/>
    <n v="1.1717999999999999E-2"/>
    <n v="0.19139400000000001"/>
    <s v="gpt-4"/>
    <s v="whatsapp"/>
    <s v=""/>
  </r>
  <r>
    <s v="3c6385ab-a47f-45c7-9c4b-0b644c34d111"/>
    <x v="1"/>
    <s v="Charme Total BH"/>
    <s v="beauty"/>
    <s v="João Silva"/>
    <s v="joão.silva0@email.com"/>
    <n v="551190000000"/>
    <n v="90000"/>
    <n v="9"/>
    <s v=""/>
    <s v=""/>
    <s v=""/>
    <n v="9.3833333333313931"/>
    <x v="2"/>
    <n v="45863.616666666669"/>
    <d v="2025-07-25T15:02:52"/>
    <n v="6"/>
    <n v="3"/>
    <n v="3"/>
    <s v="Oi! Quero agendar corte de cabelo"/>
    <s v="Agendado com sucesso!"/>
    <x v="1"/>
    <s v="confirmation"/>
    <n v="9200"/>
    <n v="0.92"/>
    <n v="216"/>
    <n v="314"/>
    <n v="0.17521199999999998"/>
    <n v="44"/>
    <n v="2.4552000000000001E-2"/>
    <n v="0.19976399999999997"/>
    <s v="gpt-4"/>
    <s v="whatsapp"/>
    <s v=""/>
  </r>
  <r>
    <s v="248e8d23-fa7a-4345-97f7-ec28b43cc4ac"/>
    <x v="0"/>
    <s v="Studio Glamour Rio"/>
    <s v="beauty"/>
    <s v="João Silva"/>
    <s v="joão.silva0@email.com"/>
    <n v="551190000000"/>
    <n v="90000"/>
    <n v="9"/>
    <s v=""/>
    <s v=""/>
    <s v=""/>
    <n v="9.3527777777781012"/>
    <x v="2"/>
    <n v="45863.647222222222"/>
    <d v="2025-07-25T15:45:24"/>
    <n v="6"/>
    <n v="3"/>
    <n v="3"/>
    <s v="Oi! Quero agendar corte de cabelo"/>
    <s v="Agendado com sucesso!"/>
    <x v="1"/>
    <s v="confirmation"/>
    <n v="9200"/>
    <n v="0.92"/>
    <n v="298"/>
    <n v="367"/>
    <n v="0.20478600000000002"/>
    <n v="17"/>
    <n v="9.4859999999999996E-3"/>
    <n v="0.21427200000000002"/>
    <s v="gpt-4"/>
    <s v="whatsapp"/>
    <s v=""/>
  </r>
  <r>
    <s v="cf731ffa-6d7a-452c-ab28-e616cad782b5"/>
    <x v="3"/>
    <s v="Bella Vista Spa &amp; Salon"/>
    <s v="beauty"/>
    <s v="João Silva"/>
    <s v="joão.silva0@email.com"/>
    <n v="551190000000"/>
    <n v="60000"/>
    <n v="6"/>
    <s v=""/>
    <s v=""/>
    <s v=""/>
    <n v="9.3506944444452529"/>
    <x v="2"/>
    <n v="45863.649305555555"/>
    <d v="2025-07-25T15:40:04"/>
    <n v="4"/>
    <n v="2"/>
    <n v="2"/>
    <s v="Preciso cancelar meu agendamento"/>
    <s v="Cancelado com sucesso!"/>
    <x v="0"/>
    <s v="confirmation"/>
    <n v="9400"/>
    <n v="0.94"/>
    <n v="172"/>
    <n v="215"/>
    <n v="0.11996999999999999"/>
    <n v="21"/>
    <n v="1.1717999999999999E-2"/>
    <n v="0.131688"/>
    <s v="gpt-4"/>
    <s v="whatsapp"/>
    <s v=""/>
  </r>
  <r>
    <s v="b5ca7fab-87b0-4f60-9613-994fa8e6df62"/>
    <x v="4"/>
    <s v="Centro Terapêutico Equilíbrio"/>
    <s v="healthcare"/>
    <s v="Ana Souza"/>
    <s v="ana.souza3@email.com"/>
    <n v="551190000003"/>
    <n v="90000"/>
    <n v="9"/>
    <s v=""/>
    <s v=""/>
    <s v=""/>
    <n v="9.3249999999970896"/>
    <x v="2"/>
    <n v="45863.675000000003"/>
    <d v="2025-07-25T16:24:42"/>
    <n v="6"/>
    <n v="3"/>
    <n v="3"/>
    <s v="Preciso agendar consulta"/>
    <s v="Agendado! Terça às 10h"/>
    <x v="1"/>
    <s v="confirmation"/>
    <n v="9167"/>
    <n v="0.91669999999999996"/>
    <n v="267"/>
    <n v="440"/>
    <n v="0.24551999999999999"/>
    <n v="39"/>
    <n v="2.1762E-2"/>
    <n v="0.26728199999999996"/>
    <s v="gpt-4"/>
    <s v="whatsapp"/>
    <s v=""/>
  </r>
  <r>
    <s v="588bac04-90ef-4341-860a-abfb94a0af8c"/>
    <x v="4"/>
    <s v="Centro Terapêutico Equilíbrio"/>
    <s v="healthcare"/>
    <s v="Carlos Rodrigues"/>
    <s v="carlos.rodrigues4@email.com"/>
    <n v="551190000004"/>
    <n v="90000"/>
    <n v="9"/>
    <s v=""/>
    <s v=""/>
    <s v=""/>
    <n v="9.2680555555562023"/>
    <x v="2"/>
    <n v="45863.731944444444"/>
    <d v="2025-07-25T17:44:17"/>
    <n v="6"/>
    <n v="3"/>
    <n v="3"/>
    <s v="Preciso agendar consulta"/>
    <s v="Agendado! Terça às 10h"/>
    <x v="1"/>
    <s v="confirmation"/>
    <n v="9167"/>
    <n v="0.91669999999999996"/>
    <n v="209"/>
    <n v="247"/>
    <n v="0.137826"/>
    <n v="42"/>
    <n v="2.3435999999999998E-2"/>
    <n v="0.16126200000000002"/>
    <s v="gpt-4"/>
    <s v="whatsapp"/>
    <s v=""/>
  </r>
  <r>
    <s v="76a9637c-d973-4f5b-8ff9-400e5f1588a1"/>
    <x v="3"/>
    <s v="Bella Vista Spa &amp; Salon"/>
    <s v="beauty"/>
    <s v="João Silva"/>
    <s v="joão.silva0@email.com"/>
    <n v="551190000000"/>
    <n v="90000"/>
    <n v="9"/>
    <s v=""/>
    <s v=""/>
    <s v=""/>
    <n v="9.2118055555547471"/>
    <x v="2"/>
    <n v="45863.788194444445"/>
    <d v="2025-07-25T19:06:56"/>
    <n v="6"/>
    <n v="3"/>
    <n v="3"/>
    <s v="Oi! Quero agendar corte de cabelo"/>
    <s v="Confirmo!"/>
    <x v="1"/>
    <s v="confirmation"/>
    <n v="9200"/>
    <n v="0.92"/>
    <n v="240"/>
    <n v="269"/>
    <n v="0.15010200000000001"/>
    <n v="27"/>
    <n v="1.5066000000000001E-2"/>
    <n v="0.16516800000000001"/>
    <s v="gpt-4"/>
    <s v="whatsapp"/>
    <s v=""/>
  </r>
  <r>
    <s v="47a1ed93-7c01-4452-88e9-1621496116e7"/>
    <x v="0"/>
    <s v="Studio Glamour Rio"/>
    <s v="beauty"/>
    <s v="Pedro Oliveira"/>
    <s v="pedro.oliveira2@email.com"/>
    <n v="551190000002"/>
    <n v="50000"/>
    <n v="5"/>
    <s v=""/>
    <s v=""/>
    <s v=""/>
    <n v="9.211111111108039"/>
    <x v="2"/>
    <n v="45863.788888888892"/>
    <d v="2025-07-25T19:01:00"/>
    <n v="3"/>
    <n v="2"/>
    <n v="1"/>
    <s v="Quanto custa limpeza de pele?"/>
    <s v="Obrigada pela informação"/>
    <x v="2"/>
    <s v="gratitude"/>
    <n v="9250"/>
    <n v="0.92500000000000004"/>
    <n v="124"/>
    <n v="162"/>
    <n v="9.039599999999999E-2"/>
    <n v="17"/>
    <n v="9.4859999999999996E-3"/>
    <n v="9.9881999999999985E-2"/>
    <s v="gpt-4"/>
    <s v="whatsapp"/>
    <s v=""/>
  </r>
  <r>
    <s v="97a6ec48-6c93-456e-aa34-81e496225a06"/>
    <x v="4"/>
    <s v="Centro Terapêutico Equilíbrio"/>
    <s v="healthcare"/>
    <s v="Pedro Oliveira"/>
    <s v="pedro.oliveira2@email.com"/>
    <n v="551190000002"/>
    <n v="90000"/>
    <n v="9"/>
    <s v=""/>
    <s v=""/>
    <s v=""/>
    <n v="8.5951388888861402"/>
    <x v="2"/>
    <n v="45864.404861111114"/>
    <d v="2025-07-26T09:51:03"/>
    <n v="6"/>
    <n v="3"/>
    <n v="3"/>
    <s v="Preciso agendar consulta"/>
    <s v="Agendado! Terça às 10h"/>
    <x v="1"/>
    <s v="confirmation"/>
    <n v="9167"/>
    <n v="0.91669999999999996"/>
    <n v="267"/>
    <n v="389"/>
    <n v="0.21706199999999998"/>
    <n v="40"/>
    <n v="2.232E-2"/>
    <n v="0.23938199999999998"/>
    <s v="gpt-4"/>
    <s v="whatsapp"/>
    <s v=""/>
  </r>
  <r>
    <s v="af8f085f-d4a1-41e4-abeb-1ca9c6b1cd24"/>
    <x v="2"/>
    <s v="Clínica Mente Sã"/>
    <s v="healthcare"/>
    <s v="Ana Souza"/>
    <s v="ana.souza3@email.com"/>
    <n v="551190000003"/>
    <n v="50000"/>
    <n v="5"/>
    <s v=""/>
    <s v=""/>
    <s v=""/>
    <n v="8.5923611111138598"/>
    <x v="2"/>
    <n v="45864.407638888886"/>
    <d v="2025-07-26T09:51:52"/>
    <n v="3"/>
    <n v="2"/>
    <n v="1"/>
    <s v="Vocês atendem convênio?"/>
    <s v="Obrigado"/>
    <x v="3"/>
    <s v="gratitude"/>
    <n v="8800"/>
    <n v="0.88"/>
    <n v="139"/>
    <n v="169"/>
    <n v="9.4301999999999997E-2"/>
    <n v="18"/>
    <n v="1.0043999999999999E-2"/>
    <n v="0.10434599999999999"/>
    <s v="gpt-4"/>
    <s v="whatsapp"/>
    <s v=""/>
  </r>
  <r>
    <s v="d9454f22-d125-4171-b2e9-3a6090a33d10"/>
    <x v="3"/>
    <s v="Bella Vista Spa &amp; Salon"/>
    <s v="beauty"/>
    <s v="João Silva"/>
    <s v="joão.silva0@email.com"/>
    <n v="551190000000"/>
    <n v="90000"/>
    <n v="9"/>
    <s v=""/>
    <s v=""/>
    <s v=""/>
    <n v="8.5590277777810115"/>
    <x v="2"/>
    <n v="45864.440972222219"/>
    <d v="2025-07-26T10:46:25"/>
    <n v="6"/>
    <n v="3"/>
    <n v="3"/>
    <s v="Oi! Quero agendar corte de cabelo"/>
    <s v="Confirmo!"/>
    <x v="1"/>
    <s v="confirmation"/>
    <n v="9200"/>
    <n v="0.92"/>
    <n v="270"/>
    <n v="269"/>
    <n v="0.15010200000000001"/>
    <n v="35"/>
    <n v="1.9530000000000002E-2"/>
    <n v="0.16963200000000001"/>
    <s v="gpt-4"/>
    <s v="whatsapp"/>
    <s v=""/>
  </r>
  <r>
    <s v="0e3d9788-a541-4403-b191-efbc325701e7"/>
    <x v="0"/>
    <s v="Studio Glamour Rio"/>
    <s v="beauty"/>
    <s v="Ana Souza"/>
    <s v="ana.souza3@email.com"/>
    <n v="551190000003"/>
    <n v="60000"/>
    <n v="6"/>
    <s v=""/>
    <s v=""/>
    <s v=""/>
    <n v="8.5395833333313931"/>
    <x v="2"/>
    <n v="45864.460416666669"/>
    <d v="2025-07-26T11:07:27"/>
    <n v="4"/>
    <n v="2"/>
    <n v="2"/>
    <s v="Preciso cancelar meu agendamento"/>
    <s v="Cancelado com sucesso!"/>
    <x v="0"/>
    <s v="confirmation"/>
    <n v="9400"/>
    <n v="0.94"/>
    <n v="149"/>
    <n v="177"/>
    <n v="9.8766000000000007E-2"/>
    <n v="24"/>
    <n v="1.3391999999999999E-2"/>
    <n v="0.11215800000000001"/>
    <s v="gpt-4"/>
    <s v="whatsapp"/>
    <s v=""/>
  </r>
  <r>
    <s v="1f49b324-5264-47ca-b83d-b4385b4e0967"/>
    <x v="0"/>
    <s v="Studio Glamour Rio"/>
    <s v="beauty"/>
    <s v="Ana Souza"/>
    <s v="ana.souza3@email.com"/>
    <n v="551190000003"/>
    <n v="50000"/>
    <n v="5"/>
    <s v=""/>
    <s v=""/>
    <s v=""/>
    <n v="8.5277777777810115"/>
    <x v="2"/>
    <n v="45864.472222222219"/>
    <d v="2025-07-26T11:25:46"/>
    <n v="3"/>
    <n v="2"/>
    <n v="1"/>
    <s v="Quanto custa limpeza de pele?"/>
    <s v="Obrigada pela informação"/>
    <x v="2"/>
    <s v="gratitude"/>
    <n v="9250"/>
    <n v="0.92500000000000004"/>
    <n v="90"/>
    <n v="248"/>
    <n v="0.13838400000000001"/>
    <n v="22"/>
    <n v="1.2276E-2"/>
    <n v="0.15066000000000002"/>
    <s v="gpt-4"/>
    <s v="whatsapp"/>
    <s v=""/>
  </r>
  <r>
    <s v="f56f9577-95b9-4dcd-abc0-e59e21d0b232"/>
    <x v="2"/>
    <s v="Clínica Mente Sã"/>
    <s v="healthcare"/>
    <s v="Ana Souza"/>
    <s v="ana.souza3@email.com"/>
    <n v="551190000003"/>
    <n v="50000"/>
    <n v="5"/>
    <s v=""/>
    <s v=""/>
    <s v=""/>
    <n v="8.5097222222248092"/>
    <x v="2"/>
    <n v="45864.490277777775"/>
    <d v="2025-07-26T11:51:39"/>
    <n v="3"/>
    <n v="2"/>
    <n v="1"/>
    <s v="Vocês atendem convênio?"/>
    <s v="Obrigado"/>
    <x v="3"/>
    <s v="gratitude"/>
    <n v="8800"/>
    <n v="0.88"/>
    <n v="117"/>
    <n v="152"/>
    <n v="8.4816000000000003E-2"/>
    <n v="23"/>
    <n v="1.2834E-2"/>
    <n v="9.7650000000000001E-2"/>
    <s v="gpt-4"/>
    <s v="whatsapp"/>
    <s v=""/>
  </r>
  <r>
    <s v="1baff2c5-7679-412c-bda4-2dfb5e6581c1"/>
    <x v="0"/>
    <s v="Studio Glamour Rio"/>
    <s v="beauty"/>
    <s v="Pedro Oliveira"/>
    <s v="pedro.oliveira2@email.com"/>
    <n v="551190000002"/>
    <n v="90000"/>
    <n v="9"/>
    <s v=""/>
    <s v=""/>
    <s v=""/>
    <n v="8.4124999999985448"/>
    <x v="2"/>
    <n v="45864.587500000001"/>
    <d v="2025-07-26T14:20:57"/>
    <n v="6"/>
    <n v="3"/>
    <n v="3"/>
    <s v="Oi! Quero agendar corte de cabelo"/>
    <s v="Agendado com sucesso!"/>
    <x v="1"/>
    <s v="confirmation"/>
    <n v="9200"/>
    <n v="0.92"/>
    <n v="274"/>
    <n v="404"/>
    <n v="0.22543199999999999"/>
    <n v="28"/>
    <n v="1.5624000000000001E-2"/>
    <n v="0.24105599999999999"/>
    <s v="gpt-4"/>
    <s v="whatsapp"/>
    <s v=""/>
  </r>
  <r>
    <s v="b8148efc-9477-47e7-8eb1-96de6c568295"/>
    <x v="4"/>
    <s v="Centro Terapêutico Equilíbrio"/>
    <s v="healthcare"/>
    <s v="Ana Souza"/>
    <s v="ana.souza3@email.com"/>
    <n v="551190000003"/>
    <n v="90000"/>
    <n v="9"/>
    <s v=""/>
    <s v=""/>
    <s v=""/>
    <n v="8.3451388888861402"/>
    <x v="2"/>
    <n v="45864.654861111114"/>
    <d v="2025-07-26T15:56:48"/>
    <n v="6"/>
    <n v="3"/>
    <n v="3"/>
    <s v="Preciso agendar consulta"/>
    <s v="Agendado! Terça às 10h"/>
    <x v="1"/>
    <s v="confirmation"/>
    <n v="9167"/>
    <n v="0.91669999999999996"/>
    <n v="308"/>
    <n v="325"/>
    <n v="0.18135000000000001"/>
    <n v="31"/>
    <n v="1.7298000000000001E-2"/>
    <n v="0.19864800000000002"/>
    <s v="gpt-4"/>
    <s v="whatsapp"/>
    <s v=""/>
  </r>
  <r>
    <s v="203dffa7-4454-4b63-af16-c149c17e79ea"/>
    <x v="3"/>
    <s v="Bella Vista Spa &amp; Salon"/>
    <s v="beauty"/>
    <s v="Pedro Oliveira"/>
    <s v="pedro.oliveira2@email.com"/>
    <n v="551190000002"/>
    <n v="50000"/>
    <n v="5"/>
    <s v=""/>
    <s v=""/>
    <s v=""/>
    <n v="8.3298611111094942"/>
    <x v="2"/>
    <n v="45864.670138888891"/>
    <d v="2025-07-26T16:09:11"/>
    <n v="3"/>
    <n v="2"/>
    <n v="1"/>
    <s v="Quanto custa limpeza de pele?"/>
    <s v="Obrigada pela informação"/>
    <x v="2"/>
    <s v="gratitude"/>
    <n v="9250"/>
    <n v="0.92500000000000004"/>
    <n v="89"/>
    <n v="138"/>
    <n v="7.7004000000000003E-2"/>
    <n v="12"/>
    <n v="6.6959999999999997E-3"/>
    <n v="8.3699999999999997E-2"/>
    <s v="gpt-4"/>
    <s v="whatsapp"/>
    <s v=""/>
  </r>
  <r>
    <s v="df4b67c4-a991-482a-b848-870727bcaadd"/>
    <x v="3"/>
    <s v="Bella Vista Spa &amp; Salon"/>
    <s v="beauty"/>
    <s v="Ana Souza"/>
    <s v="ana.souza3@email.com"/>
    <n v="551190000003"/>
    <n v="60000"/>
    <n v="6"/>
    <s v=""/>
    <s v=""/>
    <s v=""/>
    <n v="8.2902777777781012"/>
    <x v="2"/>
    <n v="45864.709722222222"/>
    <d v="2025-07-26T17:05:32"/>
    <n v="4"/>
    <n v="2"/>
    <n v="2"/>
    <s v="Preciso cancelar meu agendamento"/>
    <s v="Cancelado com sucesso!"/>
    <x v="0"/>
    <s v="confirmation"/>
    <n v="9400"/>
    <n v="0.94"/>
    <n v="122"/>
    <n v="151"/>
    <n v="8.4258E-2"/>
    <n v="21"/>
    <n v="1.1717999999999999E-2"/>
    <n v="9.5976000000000006E-2"/>
    <s v="gpt-4"/>
    <s v="whatsapp"/>
    <s v=""/>
  </r>
  <r>
    <s v="3d059437-8c86-46f7-bec6-6012d032d497"/>
    <x v="0"/>
    <s v="Studio Glamour Rio"/>
    <s v="beauty"/>
    <s v="João Silva"/>
    <s v="joão.silva0@email.com"/>
    <n v="551190000000"/>
    <n v="90000"/>
    <n v="9"/>
    <s v=""/>
    <s v=""/>
    <s v=""/>
    <n v="8.2840277777795563"/>
    <x v="2"/>
    <n v="45864.71597222222"/>
    <d v="2025-07-26T17:22:44"/>
    <n v="6"/>
    <n v="3"/>
    <n v="3"/>
    <s v="Oi! Quero agendar corte de cabelo"/>
    <s v="Agendado com sucesso!"/>
    <x v="1"/>
    <s v="confirmation"/>
    <n v="9200"/>
    <n v="0.92"/>
    <n v="306"/>
    <n v="178"/>
    <n v="9.9323999999999996E-2"/>
    <n v="36"/>
    <n v="2.0087999999999998E-2"/>
    <n v="0.11941199999999999"/>
    <s v="gpt-4"/>
    <s v="whatsapp"/>
    <s v=""/>
  </r>
  <r>
    <s v="92592815-cf1d-475f-9e5f-a6b5038a5f19"/>
    <x v="3"/>
    <s v="Bella Vista Spa &amp; Salon"/>
    <s v="beauty"/>
    <s v="Carlos Rodrigues"/>
    <s v="carlos.rodrigues4@email.com"/>
    <n v="551190000004"/>
    <n v="90000"/>
    <n v="9"/>
    <s v=""/>
    <s v=""/>
    <s v=""/>
    <n v="8.2597222222248092"/>
    <x v="2"/>
    <n v="45864.740277777775"/>
    <d v="2025-07-26T17:57:46"/>
    <n v="6"/>
    <n v="3"/>
    <n v="3"/>
    <s v="Oi! Quero agendar corte de cabelo"/>
    <s v="Confirmo!"/>
    <x v="1"/>
    <s v="confirmation"/>
    <n v="9200"/>
    <n v="0.92"/>
    <n v="258"/>
    <n v="273"/>
    <n v="0.152334"/>
    <n v="29"/>
    <n v="1.6181999999999998E-2"/>
    <n v="0.168516"/>
    <s v="gpt-4"/>
    <s v="whatsapp"/>
    <s v=""/>
  </r>
  <r>
    <s v="d1cd8ca2-ab36-457b-adcf-525927f88eb6"/>
    <x v="3"/>
    <s v="Bella Vista Spa &amp; Salon"/>
    <s v="beauty"/>
    <s v="Pedro Oliveira"/>
    <s v="pedro.oliveira2@email.com"/>
    <n v="551190000002"/>
    <n v="50000"/>
    <n v="5"/>
    <s v=""/>
    <s v=""/>
    <s v=""/>
    <n v="7.6048611111109494"/>
    <x v="2"/>
    <n v="45865.395138888889"/>
    <d v="2025-07-27T09:32:36"/>
    <n v="3"/>
    <n v="2"/>
    <n v="1"/>
    <s v="Quanto custa limpeza de pele?"/>
    <s v="Obrigada pela informação"/>
    <x v="2"/>
    <s v="gratitude"/>
    <n v="9250"/>
    <n v="0.92500000000000004"/>
    <n v="105"/>
    <n v="168"/>
    <n v="9.3743999999999994E-2"/>
    <n v="21"/>
    <n v="1.1717999999999999E-2"/>
    <n v="0.105462"/>
    <s v="gpt-4"/>
    <s v="whatsapp"/>
    <s v=""/>
  </r>
  <r>
    <s v="be7c78e6-5991-4f9a-b468-be17947f4332"/>
    <x v="2"/>
    <s v="Clínica Mente Sã"/>
    <s v="healthcare"/>
    <s v="João Silva"/>
    <s v="joão.silva0@email.com"/>
    <n v="551190000000"/>
    <n v="90000"/>
    <n v="9"/>
    <s v=""/>
    <s v=""/>
    <s v=""/>
    <n v="7.4152777777781012"/>
    <x v="2"/>
    <n v="45865.584722222222"/>
    <d v="2025-07-27T14:12:49"/>
    <n v="6"/>
    <n v="3"/>
    <n v="3"/>
    <s v="Preciso agendar consulta"/>
    <s v="Agendado! Terça às 10h"/>
    <x v="1"/>
    <s v="confirmation"/>
    <n v="9167"/>
    <n v="0.91669999999999996"/>
    <n v="293"/>
    <n v="226"/>
    <n v="0.126108"/>
    <n v="33"/>
    <n v="1.8414E-2"/>
    <n v="0.14452199999999998"/>
    <s v="gpt-4"/>
    <s v="whatsapp"/>
    <s v=""/>
  </r>
  <r>
    <s v="5baf3931-2b41-4044-84a2-9314d779d5ea"/>
    <x v="3"/>
    <s v="Bella Vista Spa &amp; Salon"/>
    <s v="beauty"/>
    <s v="Pedro Oliveira"/>
    <s v="pedro.oliveira2@email.com"/>
    <n v="551190000002"/>
    <n v="90000"/>
    <n v="9"/>
    <s v=""/>
    <s v=""/>
    <s v=""/>
    <n v="7.3368055555547471"/>
    <x v="2"/>
    <n v="45865.663194444445"/>
    <d v="2025-07-27T16:03:05"/>
    <n v="6"/>
    <n v="3"/>
    <n v="3"/>
    <s v="Oi! Quero agendar corte de cabelo"/>
    <s v="Agendado com sucesso!"/>
    <x v="1"/>
    <s v="date_preference"/>
    <n v="9200"/>
    <n v="0.92"/>
    <n v="224"/>
    <n v="241"/>
    <n v="0.13447800000000001"/>
    <n v="38"/>
    <n v="2.1204000000000001E-2"/>
    <n v="0.15568200000000001"/>
    <s v="gpt-4"/>
    <s v="whatsapp"/>
    <s v=""/>
  </r>
  <r>
    <s v="7c7199b6-e5c9-4b14-b41e-0484f87e5d22"/>
    <x v="4"/>
    <s v="Centro Terapêutico Equilíbrio"/>
    <s v="healthcare"/>
    <s v="João Silva"/>
    <s v="joão.silva0@email.com"/>
    <n v="551190000000"/>
    <n v="50000"/>
    <n v="5"/>
    <s v=""/>
    <s v=""/>
    <s v=""/>
    <n v="7.3256944444437977"/>
    <x v="2"/>
    <n v="45865.674305555556"/>
    <d v="2025-07-27T16:14:08"/>
    <n v="3"/>
    <n v="2"/>
    <n v="1"/>
    <s v="Vocês atendem convênio?"/>
    <s v="Obrigado"/>
    <x v="3"/>
    <s v="gratitude"/>
    <n v="8800"/>
    <n v="0.88"/>
    <n v="121"/>
    <n v="253"/>
    <n v="0.14117399999999999"/>
    <n v="17"/>
    <n v="9.4859999999999996E-3"/>
    <n v="0.15065999999999999"/>
    <s v="gpt-4"/>
    <s v="whatsapp"/>
    <s v=""/>
  </r>
  <r>
    <s v="0d597da1-2cf3-4f0a-b05d-73897bce6ac5"/>
    <x v="0"/>
    <s v="Studio Glamour Rio"/>
    <s v="beauty"/>
    <s v="Maria Santos"/>
    <s v="maria.santos1@email.com"/>
    <n v="551190000001"/>
    <n v="60000"/>
    <n v="6"/>
    <s v=""/>
    <s v=""/>
    <s v=""/>
    <n v="7.2979166666700621"/>
    <x v="2"/>
    <n v="45865.70208333333"/>
    <d v="2025-07-27T16:56:21"/>
    <n v="4"/>
    <n v="2"/>
    <n v="2"/>
    <s v="Preciso cancelar meu agendamento"/>
    <s v="Sim, confirmo"/>
    <x v="0"/>
    <s v="confirmation"/>
    <n v="9400"/>
    <n v="0.94"/>
    <n v="174"/>
    <n v="173"/>
    <n v="9.6533999999999995E-2"/>
    <n v="23"/>
    <n v="1.2834E-2"/>
    <n v="0.10936799999999999"/>
    <s v="gpt-4"/>
    <s v="whatsapp"/>
    <s v=""/>
  </r>
  <r>
    <s v="60288c3c-c7b2-464c-8351-ea76b0294850"/>
    <x v="4"/>
    <s v="Centro Terapêutico Equilíbrio"/>
    <s v="healthcare"/>
    <s v="Pedro Oliveira"/>
    <s v="pedro.oliveira2@email.com"/>
    <n v="551190000002"/>
    <n v="50000"/>
    <n v="5"/>
    <s v=""/>
    <s v=""/>
    <s v=""/>
    <n v="7.2791666666671517"/>
    <x v="2"/>
    <n v="45865.720833333333"/>
    <d v="2025-07-27T17:20:32"/>
    <n v="3"/>
    <n v="2"/>
    <n v="1"/>
    <s v="Vocês atendem convênio?"/>
    <s v="Obrigado"/>
    <x v="3"/>
    <s v="gratitude"/>
    <n v="8800"/>
    <n v="0.88"/>
    <n v="130"/>
    <n v="207"/>
    <n v="0.115506"/>
    <n v="9"/>
    <n v="5.0219999999999996E-3"/>
    <n v="0.120528"/>
    <s v="gpt-4"/>
    <s v="whatsapp"/>
    <s v=""/>
  </r>
  <r>
    <s v="cdc23524-8837-401d-993e-f99839987785"/>
    <x v="2"/>
    <s v="Clínica Mente Sã"/>
    <s v="healthcare"/>
    <s v="Pedro Oliveira"/>
    <s v="pedro.oliveira2@email.com"/>
    <n v="551190000002"/>
    <n v="90000"/>
    <n v="9"/>
    <s v=""/>
    <s v=""/>
    <s v=""/>
    <n v="7.2597222222248092"/>
    <x v="2"/>
    <n v="45865.740277777775"/>
    <d v="2025-07-27T17:52:35"/>
    <n v="6"/>
    <n v="3"/>
    <n v="3"/>
    <s v="Preciso agendar consulta"/>
    <s v="Agendado! Terça às 10h"/>
    <x v="1"/>
    <s v="confirmation"/>
    <n v="9167"/>
    <n v="0.91669999999999996"/>
    <n v="223"/>
    <n v="333"/>
    <n v="0.18581400000000001"/>
    <n v="32"/>
    <n v="1.7856E-2"/>
    <n v="0.20367000000000002"/>
    <s v="gpt-4"/>
    <s v="whatsapp"/>
    <s v=""/>
  </r>
  <r>
    <s v="9c16ba73-ee4a-4be3-b9d3-d238ed86cebf"/>
    <x v="4"/>
    <s v="Centro Terapêutico Equilíbrio"/>
    <s v="healthcare"/>
    <s v="Carlos Rodrigues"/>
    <s v="carlos.rodrigues4@email.com"/>
    <n v="551190000004"/>
    <n v="50000"/>
    <n v="5"/>
    <s v=""/>
    <s v=""/>
    <s v=""/>
    <n v="7.2583333333313931"/>
    <x v="2"/>
    <n v="45865.741666666669"/>
    <d v="2025-07-27T17:50:41"/>
    <n v="3"/>
    <n v="2"/>
    <n v="1"/>
    <s v="Vocês atendem convênio?"/>
    <s v="Obrigado"/>
    <x v="3"/>
    <s v="gratitude"/>
    <n v="8800"/>
    <n v="0.88"/>
    <n v="152"/>
    <n v="185"/>
    <n v="0.10323"/>
    <n v="9"/>
    <n v="5.0219999999999996E-3"/>
    <n v="0.108252"/>
    <s v="gpt-4"/>
    <s v="whatsapp"/>
    <s v=""/>
  </r>
  <r>
    <s v="f3308a56-31b7-4829-a4f1-de151b4cbc83"/>
    <x v="2"/>
    <s v="Clínica Mente Sã"/>
    <s v="healthcare"/>
    <s v="Pedro Oliveira"/>
    <s v="pedro.oliveira2@email.com"/>
    <n v="551190000002"/>
    <n v="90000"/>
    <n v="9"/>
    <s v=""/>
    <s v=""/>
    <s v=""/>
    <n v="7.2326388888905058"/>
    <x v="2"/>
    <n v="45865.767361111109"/>
    <d v="2025-07-27T18:36:15"/>
    <n v="6"/>
    <n v="3"/>
    <n v="3"/>
    <s v="Preciso agendar consulta"/>
    <s v="Agendado! Terça às 10h"/>
    <x v="1"/>
    <s v="date_preference"/>
    <n v="9167"/>
    <n v="0.91669999999999996"/>
    <n v="286"/>
    <n v="292"/>
    <n v="0.162936"/>
    <n v="35"/>
    <n v="1.9530000000000002E-2"/>
    <n v="0.18246599999999999"/>
    <s v="gpt-4"/>
    <s v="whatsapp"/>
    <s v=""/>
  </r>
  <r>
    <s v="4b3f2588-fa1b-4d48-86af-d1162658154c"/>
    <x v="1"/>
    <s v="Charme Total BH"/>
    <s v="beauty"/>
    <s v="Maria Santos"/>
    <s v="maria.santos1@email.com"/>
    <n v="551190000001"/>
    <n v="90000"/>
    <n v="9"/>
    <s v=""/>
    <s v=""/>
    <s v=""/>
    <n v="6.6020833333313931"/>
    <x v="3"/>
    <n v="45866.397916666669"/>
    <d v="2025-07-28T09:46:11"/>
    <n v="6"/>
    <n v="3"/>
    <n v="3"/>
    <s v="Oi! Quero agendar corte de cabelo"/>
    <s v="Agendado com sucesso!"/>
    <x v="1"/>
    <s v="confirmation"/>
    <n v="9200"/>
    <n v="0.92"/>
    <n v="181"/>
    <n v="410"/>
    <n v="0.22878000000000001"/>
    <n v="35"/>
    <n v="1.9530000000000002E-2"/>
    <n v="0.24831"/>
    <s v="gpt-4"/>
    <s v="whatsapp"/>
    <s v=""/>
  </r>
  <r>
    <s v="a3afadcd-53ff-497e-b0c1-f01ed2249fb1"/>
    <x v="0"/>
    <s v="Studio Glamour Rio"/>
    <s v="beauty"/>
    <s v="Pedro Oliveira"/>
    <s v="pedro.oliveira2@email.com"/>
    <n v="551190000002"/>
    <n v="50000"/>
    <n v="5"/>
    <s v=""/>
    <s v=""/>
    <s v=""/>
    <n v="6.5722222222248092"/>
    <x v="3"/>
    <n v="45866.427777777775"/>
    <d v="2025-07-28T10:21:37"/>
    <n v="3"/>
    <n v="2"/>
    <n v="1"/>
    <s v="Quanto custa limpeza de pele?"/>
    <s v="Obrigada pela informação"/>
    <x v="2"/>
    <s v="gratitude"/>
    <n v="9250"/>
    <n v="0.92500000000000004"/>
    <n v="101"/>
    <n v="152"/>
    <n v="8.4816000000000003E-2"/>
    <n v="17"/>
    <n v="9.4859999999999996E-3"/>
    <n v="9.4301999999999997E-2"/>
    <s v="gpt-4"/>
    <s v="whatsapp"/>
    <s v=""/>
  </r>
  <r>
    <s v="f80e9fb9-6883-40d1-8e10-e43debcab5ec"/>
    <x v="4"/>
    <s v="Centro Terapêutico Equilíbrio"/>
    <s v="healthcare"/>
    <s v="Ana Souza"/>
    <s v="ana.souza3@email.com"/>
    <n v="551190000003"/>
    <n v="90000"/>
    <n v="9"/>
    <s v=""/>
    <s v=""/>
    <s v=""/>
    <n v="6.5069444444452529"/>
    <x v="3"/>
    <n v="45866.493055555555"/>
    <d v="2025-07-28T11:59:44"/>
    <n v="6"/>
    <n v="3"/>
    <n v="3"/>
    <s v="Preciso agendar consulta"/>
    <s v="Perfeito!"/>
    <x v="1"/>
    <s v="confirmation"/>
    <n v="9167"/>
    <n v="0.91669999999999996"/>
    <n v="280"/>
    <n v="136"/>
    <n v="7.5887999999999997E-2"/>
    <n v="34"/>
    <n v="1.8971999999999999E-2"/>
    <n v="9.486E-2"/>
    <s v="gpt-4"/>
    <s v="whatsapp"/>
    <s v=""/>
  </r>
  <r>
    <s v="268de22d-e040-40ca-906e-72fab5324f06"/>
    <x v="4"/>
    <s v="Centro Terapêutico Equilíbrio"/>
    <s v="healthcare"/>
    <s v="Maria Santos"/>
    <s v="maria.santos1@email.com"/>
    <n v="551190000001"/>
    <n v="90000"/>
    <n v="9"/>
    <s v=""/>
    <s v=""/>
    <s v=""/>
    <n v="6.4076388888861402"/>
    <x v="3"/>
    <n v="45866.592361111114"/>
    <d v="2025-07-28T14:24:23"/>
    <n v="6"/>
    <n v="3"/>
    <n v="3"/>
    <s v="Preciso agendar consulta"/>
    <s v="Agendado! Terça às 10h"/>
    <x v="1"/>
    <s v="confirmation"/>
    <n v="9167"/>
    <n v="0.91669999999999996"/>
    <n v="236"/>
    <n v="270"/>
    <n v="0.15065999999999999"/>
    <n v="41"/>
    <n v="2.2878000000000003E-2"/>
    <n v="0.173538"/>
    <s v="gpt-4"/>
    <s v="whatsapp"/>
    <s v=""/>
  </r>
  <r>
    <s v="e7421b27-b419-43cb-9b13-bc97994ac301"/>
    <x v="1"/>
    <s v="Charme Total BH"/>
    <s v="beauty"/>
    <s v="Maria Santos"/>
    <s v="maria.santos1@email.com"/>
    <n v="551190000001"/>
    <n v="60000"/>
    <n v="6"/>
    <s v=""/>
    <s v=""/>
    <s v=""/>
    <n v="6.3812499999985448"/>
    <x v="3"/>
    <n v="45866.618750000001"/>
    <d v="2025-07-28T14:56:45"/>
    <n v="4"/>
    <n v="2"/>
    <n v="2"/>
    <s v="Preciso cancelar meu agendamento"/>
    <s v="Sim, confirmo"/>
    <x v="0"/>
    <s v="confirmation"/>
    <n v="9400"/>
    <n v="0.94"/>
    <n v="142"/>
    <n v="192"/>
    <n v="0.107136"/>
    <n v="17"/>
    <n v="9.4859999999999996E-3"/>
    <n v="0.11662199999999999"/>
    <s v="gpt-4"/>
    <s v="whatsapp"/>
    <s v=""/>
  </r>
  <r>
    <s v="ebc69fe5-eb0c-432f-a477-ba2a87221e43"/>
    <x v="0"/>
    <s v="Studio Glamour Rio"/>
    <s v="beauty"/>
    <s v="João Silva"/>
    <s v="joão.silva0@email.com"/>
    <n v="551190000000"/>
    <n v="50000"/>
    <n v="5"/>
    <s v=""/>
    <s v=""/>
    <s v=""/>
    <n v="6.3076388888875954"/>
    <x v="3"/>
    <n v="45866.692361111112"/>
    <d v="2025-07-28T16:40:43"/>
    <n v="3"/>
    <n v="2"/>
    <n v="1"/>
    <s v="Quanto custa limpeza de pele?"/>
    <s v="Obrigada pela informação"/>
    <x v="2"/>
    <s v="gratitude"/>
    <n v="9250"/>
    <n v="0.92500000000000004"/>
    <n v="131"/>
    <n v="233"/>
    <n v="0.13001400000000002"/>
    <n v="20"/>
    <n v="1.116E-2"/>
    <n v="0.14117400000000002"/>
    <s v="gpt-4"/>
    <s v="whatsapp"/>
    <s v=""/>
  </r>
  <r>
    <s v="f668ce54-2e7a-4d14-aeb5-1cd56000fc54"/>
    <x v="0"/>
    <s v="Studio Glamour Rio"/>
    <s v="beauty"/>
    <s v="Maria Santos"/>
    <s v="maria.santos1@email.com"/>
    <n v="551190000001"/>
    <n v="60000"/>
    <n v="6"/>
    <s v=""/>
    <s v=""/>
    <s v=""/>
    <n v="6.2923611111109494"/>
    <x v="3"/>
    <n v="45866.707638888889"/>
    <d v="2025-07-28T17:03:32"/>
    <n v="4"/>
    <n v="2"/>
    <n v="2"/>
    <s v="Preciso cancelar meu agendamento"/>
    <s v="Sim, confirmo"/>
    <x v="0"/>
    <s v="confirmation"/>
    <n v="9400"/>
    <n v="0.94"/>
    <n v="143"/>
    <n v="272"/>
    <n v="0.15177599999999999"/>
    <n v="28"/>
    <n v="1.5624000000000001E-2"/>
    <n v="0.16739999999999999"/>
    <s v="gpt-4"/>
    <s v="whatsapp"/>
    <s v=""/>
  </r>
  <r>
    <s v="a2309627-2209-48b6-9e72-6905cf8d0fa3"/>
    <x v="4"/>
    <s v="Centro Terapêutico Equilíbrio"/>
    <s v="healthcare"/>
    <s v="Pedro Oliveira"/>
    <s v="pedro.oliveira2@email.com"/>
    <n v="551190000002"/>
    <n v="50000"/>
    <n v="5"/>
    <s v=""/>
    <s v=""/>
    <s v=""/>
    <n v="6.2840277777795563"/>
    <x v="3"/>
    <n v="45866.71597222222"/>
    <d v="2025-07-28T17:14:47"/>
    <n v="3"/>
    <n v="2"/>
    <n v="1"/>
    <s v="Vocês atendem convênio?"/>
    <s v="Obrigado"/>
    <x v="3"/>
    <s v="gratitude"/>
    <n v="8800"/>
    <n v="0.88"/>
    <n v="140"/>
    <n v="49"/>
    <n v="2.7341999999999998E-2"/>
    <n v="17"/>
    <n v="9.4859999999999996E-3"/>
    <n v="3.6828E-2"/>
    <s v="gpt-4"/>
    <s v="whatsapp"/>
    <s v=""/>
  </r>
  <r>
    <s v="cf5d3cbb-03cb-4b90-9548-42c625550651"/>
    <x v="0"/>
    <s v="Studio Glamour Rio"/>
    <s v="beauty"/>
    <s v="Pedro Oliveira"/>
    <s v="pedro.oliveira2@email.com"/>
    <n v="551190000002"/>
    <n v="60000"/>
    <n v="6"/>
    <s v=""/>
    <s v=""/>
    <s v=""/>
    <n v="6.2770833333343035"/>
    <x v="3"/>
    <n v="45866.722916666666"/>
    <d v="2025-07-28T17:26:24"/>
    <n v="4"/>
    <n v="2"/>
    <n v="2"/>
    <s v="Preciso cancelar meu agendamento"/>
    <s v="Cancelado com sucesso!"/>
    <x v="0"/>
    <s v="confirmation"/>
    <n v="9400"/>
    <n v="0.94"/>
    <n v="173"/>
    <n v="111"/>
    <n v="6.1938000000000007E-2"/>
    <n v="24"/>
    <n v="1.3391999999999999E-2"/>
    <n v="7.5330000000000008E-2"/>
    <s v="gpt-4"/>
    <s v="whatsapp"/>
    <s v=""/>
  </r>
  <r>
    <s v="f911d4a6-0131-4f36-af3d-ba90f961db0e"/>
    <x v="4"/>
    <s v="Centro Terapêutico Equilíbrio"/>
    <s v="healthcare"/>
    <s v="Maria Santos"/>
    <s v="maria.santos1@email.com"/>
    <n v="551190000001"/>
    <n v="50000"/>
    <n v="5"/>
    <s v=""/>
    <s v=""/>
    <s v=""/>
    <n v="6.2618055555576575"/>
    <x v="3"/>
    <n v="45866.738194444442"/>
    <d v="2025-07-28T17:48:45"/>
    <n v="3"/>
    <n v="2"/>
    <n v="1"/>
    <s v="Vocês atendem convênio?"/>
    <s v="Obrigado"/>
    <x v="3"/>
    <s v="gratitude"/>
    <n v="8800"/>
    <n v="0.88"/>
    <n v="131"/>
    <n v="112"/>
    <n v="6.2496000000000003E-2"/>
    <n v="18"/>
    <n v="1.0043999999999999E-2"/>
    <n v="7.2540000000000007E-2"/>
    <s v="gpt-4"/>
    <s v="whatsapp"/>
    <s v=""/>
  </r>
  <r>
    <s v="731c3d40-4455-42a6-8d0b-4a2ce61f8e5b"/>
    <x v="2"/>
    <s v="Clínica Mente Sã"/>
    <s v="healthcare"/>
    <s v="Maria Santos"/>
    <s v="maria.santos1@email.com"/>
    <n v="551190000001"/>
    <n v="50000"/>
    <n v="5"/>
    <s v=""/>
    <s v=""/>
    <s v=""/>
    <n v="6.2270833333313931"/>
    <x v="3"/>
    <n v="45866.772916666669"/>
    <d v="2025-07-28T18:35:14"/>
    <n v="3"/>
    <n v="2"/>
    <n v="1"/>
    <s v="Vocês atendem convênio?"/>
    <s v="Obrigado"/>
    <x v="3"/>
    <s v="gratitude"/>
    <n v="8800"/>
    <n v="0.88"/>
    <n v="112"/>
    <n v="159"/>
    <n v="8.8722000000000009E-2"/>
    <n v="16"/>
    <n v="8.9280000000000002E-3"/>
    <n v="9.7650000000000015E-2"/>
    <s v="gpt-4"/>
    <s v="whatsapp"/>
    <s v=""/>
  </r>
  <r>
    <s v="610fe613-8d74-4b24-a253-9b4e838bde7f"/>
    <x v="1"/>
    <s v="Charme Total BH"/>
    <s v="beauty"/>
    <s v="Maria Santos"/>
    <s v="maria.santos1@email.com"/>
    <n v="551190000001"/>
    <n v="90000"/>
    <n v="9"/>
    <s v=""/>
    <s v=""/>
    <s v=""/>
    <n v="6.1819444444408873"/>
    <x v="3"/>
    <n v="45866.818055555559"/>
    <d v="2025-07-28T19:51:47"/>
    <n v="6"/>
    <n v="3"/>
    <n v="3"/>
    <s v="Oi! Quero agendar corte de cabelo"/>
    <s v="Agendado com sucesso!"/>
    <x v="1"/>
    <s v="confirmation"/>
    <n v="9200"/>
    <n v="0.92"/>
    <n v="237"/>
    <n v="286"/>
    <n v="0.15958800000000001"/>
    <n v="32"/>
    <n v="1.7856E-2"/>
    <n v="0.17744400000000002"/>
    <s v="gpt-4"/>
    <s v="whatsapp"/>
    <s v=""/>
  </r>
  <r>
    <s v="d727a985-0f45-4cac-af54-7babe41b829b"/>
    <x v="3"/>
    <s v="Bella Vista Spa &amp; Salon"/>
    <s v="beauty"/>
    <s v="Carlos Rodrigues"/>
    <s v="carlos.rodrigues4@email.com"/>
    <n v="551190000004"/>
    <n v="90000"/>
    <n v="9"/>
    <s v=""/>
    <s v=""/>
    <s v=""/>
    <n v="6.1743055555562023"/>
    <x v="3"/>
    <n v="45866.825694444444"/>
    <d v="2025-07-28T19:57:51"/>
    <n v="6"/>
    <n v="3"/>
    <n v="3"/>
    <s v="Oi! Quero agendar corte de cabelo"/>
    <s v="Agendado com sucesso!"/>
    <x v="1"/>
    <s v="confirmation"/>
    <n v="9200"/>
    <n v="0.92"/>
    <n v="197"/>
    <n v="266"/>
    <n v="0.148428"/>
    <n v="31"/>
    <n v="1.7298000000000001E-2"/>
    <n v="0.16572600000000001"/>
    <s v="gpt-4"/>
    <s v="whatsapp"/>
    <s v=""/>
  </r>
  <r>
    <s v="371f4fdf-a633-4c56-8faa-f5fee40092ad"/>
    <x v="4"/>
    <s v="Centro Terapêutico Equilíbrio"/>
    <s v="healthcare"/>
    <s v="Pedro Oliveira"/>
    <s v="pedro.oliveira2@email.com"/>
    <n v="551190000002"/>
    <n v="90000"/>
    <n v="9"/>
    <s v=""/>
    <s v=""/>
    <s v=""/>
    <n v="5.6659722222248092"/>
    <x v="3"/>
    <n v="45867.334027777775"/>
    <d v="2025-07-29T08:12:45"/>
    <n v="6"/>
    <n v="3"/>
    <n v="3"/>
    <s v="Preciso agendar consulta"/>
    <s v="Perfeito!"/>
    <x v="1"/>
    <s v="confirmation"/>
    <n v="9167"/>
    <n v="0.91669999999999996"/>
    <n v="192"/>
    <n v="448"/>
    <n v="0.24998400000000001"/>
    <n v="27"/>
    <n v="1.5066000000000001E-2"/>
    <n v="0.26505000000000001"/>
    <s v="gpt-4"/>
    <s v="whatsapp"/>
    <s v=""/>
  </r>
  <r>
    <s v="52bd1e4e-5d27-4849-8a75-7faa471bf9f5"/>
    <x v="0"/>
    <s v="Studio Glamour Rio"/>
    <s v="beauty"/>
    <s v="Pedro Oliveira"/>
    <s v="pedro.oliveira2@email.com"/>
    <n v="551190000002"/>
    <n v="90000"/>
    <n v="9"/>
    <s v=""/>
    <s v=""/>
    <s v=""/>
    <n v="5.640972222223354"/>
    <x v="3"/>
    <n v="45867.359027777777"/>
    <d v="2025-07-29T08:46:16"/>
    <n v="6"/>
    <n v="3"/>
    <n v="3"/>
    <s v="Oi! Quero agendar corte de cabelo"/>
    <s v="Agendado com sucesso!"/>
    <x v="1"/>
    <s v="confirmation"/>
    <n v="9200"/>
    <n v="0.92"/>
    <n v="236"/>
    <n v="260"/>
    <n v="0.14507999999999999"/>
    <n v="20"/>
    <n v="1.116E-2"/>
    <n v="0.15623999999999999"/>
    <s v="gpt-4"/>
    <s v="whatsapp"/>
    <s v=""/>
  </r>
  <r>
    <s v="89ccbf76-59d2-4cfb-ba47-246c03b36219"/>
    <x v="1"/>
    <s v="Charme Total BH"/>
    <s v="beauty"/>
    <s v="Maria Santos"/>
    <s v="maria.santos1@email.com"/>
    <n v="551190000001"/>
    <n v="90000"/>
    <n v="9"/>
    <s v=""/>
    <s v=""/>
    <s v=""/>
    <n v="5.6333333333313931"/>
    <x v="3"/>
    <n v="45867.366666666669"/>
    <d v="2025-07-29T09:01:04"/>
    <n v="6"/>
    <n v="3"/>
    <n v="3"/>
    <s v="Oi! Quero agendar corte de cabelo"/>
    <s v="Agendado com sucesso!"/>
    <x v="1"/>
    <s v="confirmation"/>
    <n v="9200"/>
    <n v="0.92"/>
    <n v="223"/>
    <n v="315"/>
    <n v="0.17577000000000001"/>
    <n v="29"/>
    <n v="1.6181999999999998E-2"/>
    <n v="0.19195200000000001"/>
    <s v="gpt-4"/>
    <s v="whatsapp"/>
    <s v=""/>
  </r>
  <r>
    <s v="270c72d3-0cf4-4142-816c-ca7eb55dd024"/>
    <x v="3"/>
    <s v="Bella Vista Spa &amp; Salon"/>
    <s v="beauty"/>
    <s v="Carlos Rodrigues"/>
    <s v="carlos.rodrigues4@email.com"/>
    <n v="551190000004"/>
    <n v="60000"/>
    <n v="6"/>
    <s v=""/>
    <s v=""/>
    <s v=""/>
    <n v="5.5631944444467081"/>
    <x v="3"/>
    <n v="45867.436805555553"/>
    <d v="2025-07-29T10:35:29"/>
    <n v="4"/>
    <n v="2"/>
    <n v="2"/>
    <s v="Preciso cancelar meu agendamento"/>
    <s v="Cancelado com sucesso!"/>
    <x v="0"/>
    <s v="confirmation"/>
    <n v="9400"/>
    <n v="0.94"/>
    <n v="163"/>
    <n v="206"/>
    <n v="0.11494800000000001"/>
    <n v="12"/>
    <n v="6.6959999999999997E-3"/>
    <n v="0.121644"/>
    <s v="gpt-4"/>
    <s v="whatsapp"/>
    <s v=""/>
  </r>
  <r>
    <s v="0acb3a6a-1693-4c34-8a3b-05282713070b"/>
    <x v="2"/>
    <s v="Clínica Mente Sã"/>
    <s v="healthcare"/>
    <s v="Ana Souza"/>
    <s v="ana.souza3@email.com"/>
    <n v="551190000003"/>
    <n v="90000"/>
    <n v="9"/>
    <s v=""/>
    <s v=""/>
    <s v=""/>
    <n v="5.5437499999970896"/>
    <x v="3"/>
    <n v="45867.456250000003"/>
    <d v="2025-07-29T11:05:27"/>
    <n v="6"/>
    <n v="3"/>
    <n v="3"/>
    <s v="Preciso agendar consulta"/>
    <s v="Perfeito!"/>
    <x v="1"/>
    <s v="confirmation"/>
    <n v="9167"/>
    <n v="0.91669999999999996"/>
    <n v="267"/>
    <n v="219"/>
    <n v="0.12220199999999999"/>
    <n v="30"/>
    <n v="1.6740000000000001E-2"/>
    <n v="0.13894199999999998"/>
    <s v="gpt-4"/>
    <s v="whatsapp"/>
    <s v=""/>
  </r>
  <r>
    <s v="7e40f2d2-a8f4-47e6-be11-939d9d5800d0"/>
    <x v="4"/>
    <s v="Centro Terapêutico Equilíbrio"/>
    <s v="healthcare"/>
    <s v="Ana Souza"/>
    <s v="ana.souza3@email.com"/>
    <n v="551190000003"/>
    <n v="50000"/>
    <n v="5"/>
    <s v=""/>
    <s v=""/>
    <s v=""/>
    <n v="5.4000000000014552"/>
    <x v="3"/>
    <n v="45867.6"/>
    <d v="2025-07-29T14:26:29"/>
    <n v="3"/>
    <n v="2"/>
    <n v="1"/>
    <s v="Vocês atendem convênio?"/>
    <s v="Sim, atendemos vários planos"/>
    <x v="3"/>
    <s v="gratitude"/>
    <n v="8800"/>
    <n v="0.88"/>
    <n v="138"/>
    <n v="203"/>
    <n v="0.113274"/>
    <n v="17"/>
    <n v="9.4859999999999996E-3"/>
    <n v="0.12275999999999999"/>
    <s v="gpt-4"/>
    <s v="whatsapp"/>
    <s v=""/>
  </r>
  <r>
    <s v="75ac8377-c8b4-4a40-b8aa-a04b8a29c59a"/>
    <x v="0"/>
    <s v="Studio Glamour Rio"/>
    <s v="beauty"/>
    <s v="Pedro Oliveira"/>
    <s v="pedro.oliveira2@email.com"/>
    <n v="551190000002"/>
    <n v="90000"/>
    <n v="9"/>
    <s v=""/>
    <s v=""/>
    <s v=""/>
    <n v="5.3118055555532919"/>
    <x v="3"/>
    <n v="45867.688194444447"/>
    <d v="2025-07-29T16:40:03"/>
    <n v="6"/>
    <n v="3"/>
    <n v="3"/>
    <s v="Oi! Quero agendar corte de cabelo"/>
    <s v="Confirmo!"/>
    <x v="1"/>
    <s v="confirmation"/>
    <n v="9200"/>
    <n v="0.92"/>
    <n v="229"/>
    <n v="258"/>
    <n v="0.14396400000000001"/>
    <n v="29"/>
    <n v="1.6181999999999998E-2"/>
    <n v="0.16014600000000001"/>
    <s v="gpt-4"/>
    <s v="whatsapp"/>
    <s v=""/>
  </r>
  <r>
    <s v="26d776a2-6a6b-4bbe-a787-4a5cb368b2a2"/>
    <x v="4"/>
    <s v="Centro Terapêutico Equilíbrio"/>
    <s v="healthcare"/>
    <s v="Pedro Oliveira"/>
    <s v="pedro.oliveira2@email.com"/>
    <n v="551190000002"/>
    <n v="50000"/>
    <n v="5"/>
    <s v=""/>
    <s v=""/>
    <s v=""/>
    <n v="5.2902777777781012"/>
    <x v="3"/>
    <n v="45867.709722222222"/>
    <d v="2025-07-29T17:04:44"/>
    <n v="3"/>
    <n v="2"/>
    <n v="1"/>
    <s v="Vocês atendem convênio?"/>
    <s v="Obrigado"/>
    <x v="3"/>
    <s v="gratitude"/>
    <n v="8800"/>
    <n v="0.88"/>
    <n v="137"/>
    <n v="232"/>
    <n v="0.12945599999999999"/>
    <n v="12"/>
    <n v="6.6959999999999997E-3"/>
    <n v="0.136152"/>
    <s v="gpt-4"/>
    <s v="whatsapp"/>
    <s v=""/>
  </r>
  <r>
    <s v="d4e4c27a-3d07-44dd-a386-1a9e1b995af9"/>
    <x v="4"/>
    <s v="Centro Terapêutico Equilíbrio"/>
    <s v="healthcare"/>
    <s v="Carlos Rodrigues"/>
    <s v="carlos.rodrigues4@email.com"/>
    <n v="551190000004"/>
    <n v="90000"/>
    <n v="9"/>
    <s v=""/>
    <s v=""/>
    <s v=""/>
    <n v="5.2583333333313931"/>
    <x v="3"/>
    <n v="45867.741666666669"/>
    <d v="2025-07-29T17:54:59"/>
    <n v="6"/>
    <n v="3"/>
    <n v="3"/>
    <s v="Preciso agendar consulta"/>
    <s v="Terça às 10h está disponível"/>
    <x v="1"/>
    <s v="date_preference"/>
    <n v="9167"/>
    <n v="0.91669999999999996"/>
    <n v="216"/>
    <n v="262"/>
    <n v="0.14619600000000002"/>
    <n v="29"/>
    <n v="1.6181999999999998E-2"/>
    <n v="0.16237800000000002"/>
    <s v="gpt-4"/>
    <s v="whatsapp"/>
    <s v=""/>
  </r>
  <r>
    <s v="3235415d-7c19-409b-880f-075181eb1408"/>
    <x v="3"/>
    <s v="Bella Vista Spa &amp; Salon"/>
    <s v="beauty"/>
    <s v="Carlos Rodrigues"/>
    <s v="carlos.rodrigues4@email.com"/>
    <n v="551190000004"/>
    <n v="60000"/>
    <n v="6"/>
    <s v=""/>
    <s v=""/>
    <s v=""/>
    <n v="5.2125000000014552"/>
    <x v="3"/>
    <n v="45867.787499999999"/>
    <d v="2025-07-29T19:01:29"/>
    <n v="4"/>
    <n v="2"/>
    <n v="2"/>
    <s v="Preciso cancelar meu agendamento"/>
    <s v="Cancelado com sucesso!"/>
    <x v="0"/>
    <s v="confirmation"/>
    <n v="9400"/>
    <n v="0.94"/>
    <n v="168"/>
    <n v="241"/>
    <n v="0.13447800000000001"/>
    <n v="15"/>
    <n v="8.3700000000000007E-3"/>
    <n v="0.142848"/>
    <s v="gpt-4"/>
    <s v="whatsapp"/>
    <s v=""/>
  </r>
  <r>
    <s v="215f0b8b-a5bf-4e3d-b49a-9bf2596cf680"/>
    <x v="1"/>
    <s v="Charme Total BH"/>
    <s v="beauty"/>
    <s v="Pedro Oliveira"/>
    <s v="pedro.oliveira2@email.com"/>
    <n v="551190000002"/>
    <n v="50000"/>
    <n v="5"/>
    <s v=""/>
    <s v=""/>
    <s v=""/>
    <n v="5.195138888891961"/>
    <x v="3"/>
    <n v="45867.804861111108"/>
    <d v="2025-07-29T19:22:23"/>
    <n v="3"/>
    <n v="2"/>
    <n v="1"/>
    <s v="Quanto custa limpeza de pele?"/>
    <s v="Obrigada pela informação"/>
    <x v="2"/>
    <s v="gratitude"/>
    <n v="9250"/>
    <n v="0.92500000000000004"/>
    <n v="104"/>
    <n v="83"/>
    <n v="4.6314000000000001E-2"/>
    <n v="8"/>
    <n v="4.4640000000000001E-3"/>
    <n v="5.0778000000000004E-2"/>
    <s v="gpt-4"/>
    <s v="whatsapp"/>
    <s v=""/>
  </r>
  <r>
    <s v="2dc4d949-90b4-477e-a3d3-290769cd5fbc"/>
    <x v="2"/>
    <s v="Clínica Mente Sã"/>
    <s v="healthcare"/>
    <s v="João Silva"/>
    <s v="joão.silva0@email.com"/>
    <n v="551190000000"/>
    <n v="50000"/>
    <n v="5"/>
    <s v=""/>
    <s v=""/>
    <s v=""/>
    <n v="4.6652777777781012"/>
    <x v="3"/>
    <n v="45868.334722222222"/>
    <d v="2025-07-30T08:05:48"/>
    <n v="3"/>
    <n v="2"/>
    <n v="1"/>
    <s v="Vocês atendem convênio?"/>
    <s v="Obrigado"/>
    <x v="3"/>
    <s v="gratitude"/>
    <n v="8800"/>
    <n v="0.88"/>
    <n v="117"/>
    <n v="216"/>
    <n v="0.12052800000000001"/>
    <n v="25"/>
    <n v="1.3950000000000001E-2"/>
    <n v="0.13447800000000001"/>
    <s v="gpt-4"/>
    <s v="whatsapp"/>
    <s v=""/>
  </r>
  <r>
    <s v="77e82f11-982f-473e-8b28-58e3ff8e3630"/>
    <x v="1"/>
    <s v="Charme Total BH"/>
    <s v="beauty"/>
    <s v="Pedro Oliveira"/>
    <s v="pedro.oliveira2@email.com"/>
    <n v="551190000002"/>
    <n v="50000"/>
    <n v="5"/>
    <s v=""/>
    <s v=""/>
    <s v=""/>
    <n v="4.6604166666656965"/>
    <x v="3"/>
    <n v="45868.339583333334"/>
    <d v="2025-07-30T08:12:15"/>
    <n v="3"/>
    <n v="2"/>
    <n v="1"/>
    <s v="Quanto custa limpeza de pele?"/>
    <s v="Obrigada pela informação"/>
    <x v="2"/>
    <s v="gratitude"/>
    <n v="9250"/>
    <n v="0.92500000000000004"/>
    <n v="122"/>
    <n v="140"/>
    <n v="7.8120000000000009E-2"/>
    <n v="9"/>
    <n v="5.0219999999999996E-3"/>
    <n v="8.3142000000000008E-2"/>
    <s v="gpt-4"/>
    <s v="whatsapp"/>
    <s v=""/>
  </r>
  <r>
    <s v="16347c81-bd4f-456d-881f-d3f430833efa"/>
    <x v="3"/>
    <s v="Bella Vista Spa &amp; Salon"/>
    <s v="beauty"/>
    <s v="Pedro Oliveira"/>
    <s v="pedro.oliveira2@email.com"/>
    <n v="551190000002"/>
    <n v="50000"/>
    <n v="5"/>
    <s v=""/>
    <s v=""/>
    <s v=""/>
    <n v="4.6374999999970896"/>
    <x v="3"/>
    <n v="45868.362500000003"/>
    <d v="2025-07-30T08:44:45"/>
    <n v="3"/>
    <n v="2"/>
    <n v="1"/>
    <s v="Quanto custa limpeza de pele?"/>
    <s v="Obrigada pela informação"/>
    <x v="2"/>
    <s v="gratitude"/>
    <n v="9250"/>
    <n v="0.92500000000000004"/>
    <n v="116"/>
    <n v="167"/>
    <n v="9.3186000000000005E-2"/>
    <n v="19"/>
    <n v="1.0602E-2"/>
    <n v="0.10378800000000001"/>
    <s v="gpt-4"/>
    <s v="whatsapp"/>
    <s v=""/>
  </r>
  <r>
    <s v="07136a7b-b0b1-412f-a16c-fd24eb570343"/>
    <x v="3"/>
    <s v="Bella Vista Spa &amp; Salon"/>
    <s v="beauty"/>
    <s v="Carlos Rodrigues"/>
    <s v="carlos.rodrigues4@email.com"/>
    <n v="551190000004"/>
    <n v="50000"/>
    <n v="5"/>
    <s v=""/>
    <s v=""/>
    <s v=""/>
    <n v="4.5819444444423425"/>
    <x v="3"/>
    <n v="45868.418055555558"/>
    <d v="2025-07-30T10:06:33"/>
    <n v="3"/>
    <n v="2"/>
    <n v="1"/>
    <s v="Quanto custa limpeza de pele?"/>
    <s v="Obrigada pela informação"/>
    <x v="2"/>
    <s v="gratitude"/>
    <n v="9250"/>
    <n v="0.92500000000000004"/>
    <n v="101"/>
    <n v="203"/>
    <n v="0.113274"/>
    <n v="18"/>
    <n v="1.0043999999999999E-2"/>
    <n v="0.123318"/>
    <s v="gpt-4"/>
    <s v="whatsapp"/>
    <s v=""/>
  </r>
  <r>
    <s v="3bd8eb3f-2d0b-420c-a75f-6c8adc4b6a74"/>
    <x v="3"/>
    <s v="Bella Vista Spa &amp; Salon"/>
    <s v="beauty"/>
    <s v="João Silva"/>
    <s v="joão.silva0@email.com"/>
    <n v="551190000000"/>
    <n v="50000"/>
    <n v="5"/>
    <s v=""/>
    <s v=""/>
    <s v=""/>
    <n v="4.577777777776646"/>
    <x v="3"/>
    <n v="45868.422222222223"/>
    <d v="2025-07-30T10:12:55"/>
    <n v="3"/>
    <n v="2"/>
    <n v="1"/>
    <s v="Quanto custa limpeza de pele?"/>
    <s v="Obrigada pela informação"/>
    <x v="2"/>
    <s v="gratitude"/>
    <n v="9250"/>
    <n v="0.92500000000000004"/>
    <n v="95"/>
    <n v="107"/>
    <n v="5.9705999999999995E-2"/>
    <n v="14"/>
    <n v="7.8120000000000004E-3"/>
    <n v="6.7517999999999995E-2"/>
    <s v="gpt-4"/>
    <s v="whatsapp"/>
    <s v=""/>
  </r>
  <r>
    <s v="7dd22d05-943e-4007-877f-9426fea4a3bb"/>
    <x v="0"/>
    <s v="Studio Glamour Rio"/>
    <s v="beauty"/>
    <s v="Carlos Rodrigues"/>
    <s v="carlos.rodrigues4@email.com"/>
    <n v="551190000004"/>
    <n v="50000"/>
    <n v="5"/>
    <s v=""/>
    <s v=""/>
    <s v=""/>
    <n v="4.3645833333357587"/>
    <x v="3"/>
    <n v="45868.635416666664"/>
    <d v="2025-07-30T15:19:02"/>
    <n v="3"/>
    <n v="2"/>
    <n v="1"/>
    <s v="Quanto custa limpeza de pele?"/>
    <s v="Obrigada pela informação"/>
    <x v="2"/>
    <s v="gratitude"/>
    <n v="9250"/>
    <n v="0.92500000000000004"/>
    <n v="137"/>
    <n v="103"/>
    <n v="5.7474000000000004E-2"/>
    <n v="12"/>
    <n v="6.6959999999999997E-3"/>
    <n v="6.4170000000000005E-2"/>
    <s v="gpt-4"/>
    <s v="whatsapp"/>
    <s v=""/>
  </r>
  <r>
    <s v="1f476a14-3331-400f-92c6-2f4fc9bb97e7"/>
    <x v="3"/>
    <s v="Bella Vista Spa &amp; Salon"/>
    <s v="beauty"/>
    <s v="João Silva"/>
    <s v="joão.silva0@email.com"/>
    <n v="551190000000"/>
    <n v="50000"/>
    <n v="5"/>
    <s v=""/>
    <s v=""/>
    <s v=""/>
    <n v="4.3479166666656965"/>
    <x v="3"/>
    <n v="45868.652083333334"/>
    <d v="2025-07-30T15:43:36"/>
    <n v="3"/>
    <n v="2"/>
    <n v="1"/>
    <s v="Quanto custa limpeza de pele?"/>
    <s v="Obrigada pela informação"/>
    <x v="2"/>
    <s v="gratitude"/>
    <n v="9250"/>
    <n v="0.92500000000000004"/>
    <n v="139"/>
    <n v="161"/>
    <n v="8.9838000000000001E-2"/>
    <n v="6"/>
    <n v="3.3479999999999998E-3"/>
    <n v="9.3186000000000005E-2"/>
    <s v="gpt-4"/>
    <s v="whatsapp"/>
    <s v=""/>
  </r>
  <r>
    <s v="04d16394-f5db-4944-af48-8d4bf254f377"/>
    <x v="0"/>
    <s v="Studio Glamour Rio"/>
    <s v="beauty"/>
    <s v="Pedro Oliveira"/>
    <s v="pedro.oliveira2@email.com"/>
    <n v="551190000002"/>
    <n v="90000"/>
    <n v="9"/>
    <s v=""/>
    <s v=""/>
    <s v=""/>
    <n v="4.3312500000029104"/>
    <x v="3"/>
    <n v="45868.668749999997"/>
    <d v="2025-07-30T16:13:22"/>
    <n v="6"/>
    <n v="3"/>
    <n v="3"/>
    <s v="Oi! Quero agendar corte de cabelo"/>
    <s v="Agendado com sucesso!"/>
    <x v="1"/>
    <s v="confirmation"/>
    <n v="9200"/>
    <n v="0.92"/>
    <n v="259"/>
    <n v="152"/>
    <n v="8.4816000000000003E-2"/>
    <n v="24"/>
    <n v="1.3391999999999999E-2"/>
    <n v="9.8208000000000004E-2"/>
    <s v="gpt-4"/>
    <s v="whatsapp"/>
    <s v=""/>
  </r>
  <r>
    <s v="4a27ffbb-a0cb-4fa9-91b6-430951d40d6a"/>
    <x v="0"/>
    <s v="Studio Glamour Rio"/>
    <s v="beauty"/>
    <s v="Maria Santos"/>
    <s v="maria.santos1@email.com"/>
    <n v="551190000001"/>
    <n v="60000"/>
    <n v="6"/>
    <s v=""/>
    <s v=""/>
    <s v=""/>
    <n v="4.3145833333328483"/>
    <x v="3"/>
    <n v="45868.685416666667"/>
    <d v="2025-07-30T16:30:58"/>
    <n v="4"/>
    <n v="2"/>
    <n v="2"/>
    <s v="Preciso cancelar meu agendamento"/>
    <s v="Cancelado com sucesso!"/>
    <x v="0"/>
    <s v="confirmation"/>
    <n v="9400"/>
    <n v="0.94"/>
    <n v="175"/>
    <n v="176"/>
    <n v="9.8208000000000004E-2"/>
    <n v="16"/>
    <n v="8.9280000000000002E-3"/>
    <n v="0.10713600000000001"/>
    <s v="gpt-4"/>
    <s v="whatsapp"/>
    <s v=""/>
  </r>
  <r>
    <s v="ac74239d-1573-4e61-bc39-aecdc3281ce6"/>
    <x v="0"/>
    <s v="Studio Glamour Rio"/>
    <s v="beauty"/>
    <s v="João Silva"/>
    <s v="joão.silva0@email.com"/>
    <n v="551190000000"/>
    <n v="90000"/>
    <n v="9"/>
    <s v=""/>
    <s v=""/>
    <s v=""/>
    <n v="4.2493055555532919"/>
    <x v="3"/>
    <n v="45868.750694444447"/>
    <d v="2025-07-30T18:07:25"/>
    <n v="6"/>
    <n v="3"/>
    <n v="3"/>
    <s v="Oi! Quero agendar corte de cabelo"/>
    <s v="Confirmo!"/>
    <x v="1"/>
    <s v="confirmation"/>
    <n v="9200"/>
    <n v="0.92"/>
    <n v="288"/>
    <n v="257"/>
    <n v="0.14340600000000001"/>
    <n v="27"/>
    <n v="1.5066000000000001E-2"/>
    <n v="0.158472"/>
    <s v="gpt-4"/>
    <s v="whatsapp"/>
    <s v=""/>
  </r>
  <r>
    <s v="702a80d8-d65b-40cb-a00a-e4f7325c36f3"/>
    <x v="0"/>
    <s v="Studio Glamour Rio"/>
    <s v="beauty"/>
    <s v="Ana Souza"/>
    <s v="ana.souza3@email.com"/>
    <n v="551190000003"/>
    <n v="60000"/>
    <n v="6"/>
    <s v=""/>
    <s v=""/>
    <s v=""/>
    <n v="4.2194444444467081"/>
    <x v="3"/>
    <n v="45868.780555555553"/>
    <d v="2025-07-30T18:49:12"/>
    <n v="4"/>
    <n v="2"/>
    <n v="2"/>
    <s v="Preciso cancelar meu agendamento"/>
    <s v="Cancelado com sucesso!"/>
    <x v="0"/>
    <s v="confirmation"/>
    <n v="9400"/>
    <n v="0.94"/>
    <n v="136"/>
    <n v="144"/>
    <n v="8.0351999999999993E-2"/>
    <n v="24"/>
    <n v="1.3391999999999999E-2"/>
    <n v="9.3743999999999994E-2"/>
    <s v="gpt-4"/>
    <s v="whatsapp"/>
    <s v=""/>
  </r>
  <r>
    <s v="ba5ce072-9c1b-47bf-abbe-5cab81710b8a"/>
    <x v="2"/>
    <s v="Clínica Mente Sã"/>
    <s v="healthcare"/>
    <s v="João Silva"/>
    <s v="joão.silva0@email.com"/>
    <n v="551190000000"/>
    <n v="50000"/>
    <n v="5"/>
    <s v=""/>
    <s v=""/>
    <s v=""/>
    <n v="4.211111111108039"/>
    <x v="3"/>
    <n v="45868.788888888892"/>
    <d v="2025-07-30T18:58:32"/>
    <n v="3"/>
    <n v="2"/>
    <n v="1"/>
    <s v="Vocês atendem convênio?"/>
    <s v="Obrigado"/>
    <x v="3"/>
    <s v="gratitude"/>
    <n v="8800"/>
    <n v="0.88"/>
    <n v="96"/>
    <n v="225"/>
    <n v="0.12554999999999999"/>
    <n v="11"/>
    <n v="6.1380000000000002E-3"/>
    <n v="0.131688"/>
    <s v="gpt-4"/>
    <s v="whatsapp"/>
    <s v=""/>
  </r>
  <r>
    <s v="88dc227f-97c7-4f09-98e3-abe869a79b0a"/>
    <x v="3"/>
    <s v="Bella Vista Spa &amp; Salon"/>
    <s v="beauty"/>
    <s v="João Silva"/>
    <s v="joão.silva0@email.com"/>
    <n v="551190000000"/>
    <n v="60000"/>
    <n v="6"/>
    <s v=""/>
    <s v=""/>
    <s v=""/>
    <n v="4.203472222223354"/>
    <x v="3"/>
    <n v="45868.796527777777"/>
    <d v="2025-07-30T19:13:42"/>
    <n v="4"/>
    <n v="2"/>
    <n v="2"/>
    <s v="Preciso cancelar meu agendamento"/>
    <s v="Cancelado com sucesso!"/>
    <x v="0"/>
    <s v="confirmation"/>
    <n v="9400"/>
    <n v="0.94"/>
    <n v="109"/>
    <n v="107"/>
    <n v="5.9705999999999995E-2"/>
    <n v="20"/>
    <n v="1.116E-2"/>
    <n v="7.0865999999999998E-2"/>
    <s v="gpt-4"/>
    <s v="whatsapp"/>
    <s v=""/>
  </r>
  <r>
    <s v="9715f6ed-711c-4a1c-b3c9-ea1cbb4fe06b"/>
    <x v="0"/>
    <s v="Studio Glamour Rio"/>
    <s v="beauty"/>
    <s v="Carlos Rodrigues"/>
    <s v="carlos.rodrigues4@email.com"/>
    <n v="551190000004"/>
    <n v="60000"/>
    <n v="6"/>
    <s v=""/>
    <s v=""/>
    <s v=""/>
    <n v="4.1826388888875954"/>
    <x v="3"/>
    <n v="45868.817361111112"/>
    <d v="2025-07-30T19:42:09"/>
    <n v="4"/>
    <n v="2"/>
    <n v="2"/>
    <s v="Preciso cancelar meu agendamento"/>
    <s v="Cancelado com sucesso!"/>
    <x v="0"/>
    <s v="confirmation"/>
    <n v="9400"/>
    <n v="0.94"/>
    <n v="130"/>
    <n v="253"/>
    <n v="0.14117399999999999"/>
    <n v="20"/>
    <n v="1.116E-2"/>
    <n v="0.152334"/>
    <s v="gpt-4"/>
    <s v="whatsapp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9">
  <r>
    <s v="17bbfe8f-5ef2-44f6-89d0-ff0b5f21b1fc"/>
    <x v="0"/>
    <s v="healthcare"/>
    <s v="Clínica Mente Sã"/>
    <s v="cl-nica-mente-s-"/>
    <s v="Ana Souza"/>
    <s v="ana.souza3@email.com"/>
    <n v="551190000003"/>
    <s v="Terapia de Casal"/>
    <s v="R$ 100,21"/>
    <n v="80"/>
    <x v="0"/>
    <n v="71.541666666664241"/>
    <x v="0"/>
    <d v="2025-05-24T12:20:00"/>
    <n v="80"/>
    <x v="0"/>
    <s v="America/Sao_Paulo"/>
    <s v="BRL"/>
    <s v="R$ 91,95"/>
    <s v="R$ 0,00"/>
    <s v="R$ 91,95"/>
    <s v="f51feefd-93df-45f1-a2c5-7da1e7c7e3e3"/>
    <x v="0"/>
    <s v="conversational_ai"/>
    <s v="Script População"/>
    <s v="Sim"/>
    <s v="Agendamento gerado automaticamente baseado na conversa f51feefd-93df-45f1-a2c5-7da1e7c7e3e3"/>
    <s v="População automática | Status: cancelled | Conversa: f51feefd-93df-45f1-a2c5-7da1e7c7e3e3"/>
    <s v=""/>
    <s v=""/>
    <s v=""/>
    <s v=""/>
    <d v="2025-08-01T11:32:37"/>
    <d v="2025-08-01T11:32:37"/>
  </r>
  <r>
    <s v="4f5fa6df-bb5d-4621-a7e8-087237905d16"/>
    <x v="0"/>
    <s v="healthcare"/>
    <s v="Clínica Mente Sã"/>
    <s v="cl-nica-mente-s-"/>
    <s v="Ana Souza"/>
    <s v="ana.souza3@email.com"/>
    <n v="551190000003"/>
    <s v="Acompanhamento Terapêutico"/>
    <s v="R$ 45,33"/>
    <n v="60"/>
    <x v="1"/>
    <n v="71.385416666664241"/>
    <x v="0"/>
    <d v="2025-05-24T15:45:00"/>
    <n v="60"/>
    <x v="0"/>
    <s v="America/Sao_Paulo"/>
    <s v="BRL"/>
    <s v="R$ 37,59"/>
    <s v="R$ 0,00"/>
    <s v="R$ 37,59"/>
    <s v="a03297d3-e760-4424-a2d0-392bb57dd004"/>
    <x v="0"/>
    <s v="conversational_ai"/>
    <s v="Script População"/>
    <s v="Sim"/>
    <s v="Agendamento gerado automaticamente baseado na conversa a03297d3-e760-4424-a2d0-392bb57dd004"/>
    <s v="População automática | Status: cancelled | Conversa: a03297d3-e760-4424-a2d0-392bb57dd004"/>
    <s v=""/>
    <s v=""/>
    <s v=""/>
    <s v=""/>
    <d v="2025-08-01T11:32:37"/>
    <d v="2025-08-01T11:32:37"/>
  </r>
  <r>
    <s v="6d043617-1e4f-4d73-8ce6-572c4bdac813"/>
    <x v="1"/>
    <s v="beauty"/>
    <s v="Charme Total BH"/>
    <s v="charme-total"/>
    <s v="João Silva"/>
    <s v="joão.silva0@email.com"/>
    <n v="551190000000"/>
    <s v="Corte de Cabelo"/>
    <s v="R$ 51,33"/>
    <n v="45"/>
    <x v="2"/>
    <n v="72.520833333335759"/>
    <x v="0"/>
    <d v="2025-05-23T12:15:00"/>
    <n v="45"/>
    <x v="0"/>
    <s v="America/Sao_Paulo"/>
    <s v="BRL"/>
    <s v="R$ 48,25"/>
    <s v="R$ 0,00"/>
    <s v="R$ 48,25"/>
    <s v="a1710a2e-0d35-4d39-99d4-5959973ec954"/>
    <x v="0"/>
    <s v="conversational_ai"/>
    <s v="Script População"/>
    <s v="Sim"/>
    <s v="Agendamento gerado automaticamente baseado na conversa a1710a2e-0d35-4d39-99d4-5959973ec954"/>
    <s v="População automática | Status: cancelled | Conversa: a1710a2e-0d35-4d39-99d4-5959973ec954"/>
    <s v=""/>
    <s v=""/>
    <s v=""/>
    <s v=""/>
    <d v="2025-08-01T11:32:37"/>
    <d v="2025-08-01T11:32:37"/>
  </r>
  <r>
    <s v="45157c37-dfb9-4236-b397-7f336c0e68fb"/>
    <x v="2"/>
    <s v="beauty"/>
    <s v="Bella Vista Spa &amp; Salon"/>
    <s v="bella-vista-spa"/>
    <s v="Ana Souza"/>
    <s v="ana.souza3@email.com"/>
    <n v="551190000003"/>
    <s v="Design de Sobrancelhas"/>
    <s v="R$ 20,02"/>
    <n v="30"/>
    <x v="3"/>
    <n v="80.53125"/>
    <x v="0"/>
    <d v="2025-05-15T11:45:00"/>
    <n v="30"/>
    <x v="1"/>
    <s v="America/Sao_Paulo"/>
    <s v="BRL"/>
    <s v="R$ 21,78"/>
    <s v="R$ 21,78"/>
    <s v="R$ 21,78"/>
    <s v="def73ff6-ed29-46c9-ae73-a9683087bd17"/>
    <x v="0"/>
    <s v="conversational_ai"/>
    <s v="Script População"/>
    <s v="Sim"/>
    <s v="Agendamento gerado automaticamente baseado na conversa def73ff6-ed29-46c9-ae73-a9683087bd17"/>
    <s v="População automática | Status: completed | Conversa: def73ff6-ed29-46c9-ae73-a9683087bd17"/>
    <s v=""/>
    <s v=""/>
    <s v=""/>
    <s v=""/>
    <d v="2025-08-01T11:32:37"/>
    <d v="2025-08-01T11:32:37"/>
  </r>
  <r>
    <s v="194e7bfe-cead-44d8-b5ad-f370e94bc89e"/>
    <x v="2"/>
    <s v="beauty"/>
    <s v="Bella Vista Spa &amp; Salon"/>
    <s v="bella-vista-spa"/>
    <s v="Maria Santos"/>
    <s v="maria.santos1@email.com"/>
    <n v="551190000001"/>
    <s v="Hidratação Capilar"/>
    <s v="R$ 64,22"/>
    <n v="60"/>
    <x v="4"/>
    <n v="80.239583333335759"/>
    <x v="0"/>
    <d v="2025-05-15T19:15:00"/>
    <n v="60"/>
    <x v="1"/>
    <s v="America/Sao_Paulo"/>
    <s v="BRL"/>
    <s v="R$ 65,85"/>
    <s v="R$ 65,85"/>
    <s v="R$ 65,85"/>
    <s v="c9e0a137-75f4-477b-a295-d32e02d3d3f2"/>
    <x v="0"/>
    <s v="conversational_ai"/>
    <s v="Script População"/>
    <s v="Sim"/>
    <s v="Agendamento gerado automaticamente baseado na conversa c9e0a137-75f4-477b-a295-d32e02d3d3f2"/>
    <s v="População automática | Status: completed | Conversa: c9e0a137-75f4-477b-a295-d32e02d3d3f2"/>
    <s v=""/>
    <s v=""/>
    <s v=""/>
    <s v=""/>
    <d v="2025-08-01T11:32:37"/>
    <d v="2025-08-01T11:32:37"/>
  </r>
  <r>
    <s v="28e44e7c-6f73-4360-b903-7c232b7cef7f"/>
    <x v="0"/>
    <s v="healthcare"/>
    <s v="Clínica Mente Sã"/>
    <s v="cl-nica-mente-s-"/>
    <s v="Carlos Rodrigues"/>
    <s v="carlos.rodrigues4@email.com"/>
    <n v="551190000004"/>
    <s v="Acompanhamento Terapêutico"/>
    <s v="R$ 45,33"/>
    <n v="60"/>
    <x v="5"/>
    <n v="80.614583333335759"/>
    <x v="0"/>
    <d v="2025-05-15T10:15:00"/>
    <n v="60"/>
    <x v="1"/>
    <s v="America/Sao_Paulo"/>
    <s v="BRL"/>
    <s v="R$ 43,70"/>
    <s v="R$ 43,70"/>
    <s v="R$ 43,70"/>
    <s v="1f0daaea-fdba-459b-92c4-9457f6e18a4f"/>
    <x v="0"/>
    <s v="conversational_ai"/>
    <s v="Script População"/>
    <s v="Sim"/>
    <s v="Agendamento gerado automaticamente baseado na conversa 1f0daaea-fdba-459b-92c4-9457f6e18a4f"/>
    <s v="População automática | Status: completed | Conversa: 1f0daaea-fdba-459b-92c4-9457f6e18a4f"/>
    <s v=""/>
    <s v=""/>
    <s v=""/>
    <s v=""/>
    <d v="2025-08-01T11:32:37"/>
    <d v="2025-08-01T11:32:37"/>
  </r>
  <r>
    <s v="8e7877c8-d7de-4288-abe1-1acd030c2b12"/>
    <x v="2"/>
    <s v="beauty"/>
    <s v="Bella Vista Spa &amp; Salon"/>
    <s v="bella-vista-spa"/>
    <s v="Carlos Rodrigues"/>
    <s v="carlos.rodrigues4@email.com"/>
    <n v="551190000004"/>
    <s v="Teste"/>
    <s v="R$ 48,76"/>
    <m/>
    <x v="6"/>
    <n v="79.239583333335759"/>
    <x v="0"/>
    <d v="2025-05-16T19:15:00"/>
    <n v="60"/>
    <x v="1"/>
    <s v="America/Sao_Paulo"/>
    <s v="BRL"/>
    <s v="R$ 50,78"/>
    <s v="R$ 50,78"/>
    <s v="R$ 50,78"/>
    <s v="6a49c893-3700-4926-afe2-75a708f923fa"/>
    <x v="0"/>
    <s v="conversational_ai"/>
    <s v="Script População"/>
    <s v="Sim"/>
    <s v="Agendamento gerado automaticamente baseado na conversa 6a49c893-3700-4926-afe2-75a708f923fa"/>
    <s v="População automática | Status: completed | Conversa: 6a49c893-3700-4926-afe2-75a708f923fa"/>
    <s v=""/>
    <s v=""/>
    <s v=""/>
    <s v=""/>
    <d v="2025-08-01T11:32:37"/>
    <d v="2025-08-01T11:32:37"/>
  </r>
  <r>
    <s v="c00f65f1-209f-4bdf-9246-6db43f8400db"/>
    <x v="3"/>
    <s v="beauty"/>
    <s v="Studio Glamour Rio"/>
    <s v="studio-glamour"/>
    <s v="Pedro Oliveira"/>
    <s v="pedro.oliveira2@email.com"/>
    <n v="551190000002"/>
    <s v="Corte de Cabelo"/>
    <s v="R$ 41,01"/>
    <n v="45"/>
    <x v="7"/>
    <n v="79.541666666664241"/>
    <x v="0"/>
    <d v="2025-05-16T11:45:00"/>
    <n v="45"/>
    <x v="1"/>
    <s v="America/Sao_Paulo"/>
    <s v="BRL"/>
    <s v="R$ 46,75"/>
    <s v="R$ 46,75"/>
    <s v="R$ 46,75"/>
    <s v="423c408d-b6a0-464c-85b3-02475ad85646"/>
    <x v="0"/>
    <s v="conversational_ai"/>
    <s v="Script População"/>
    <s v="Sim"/>
    <s v="Agendamento gerado automaticamente baseado na conversa 423c408d-b6a0-464c-85b3-02475ad85646"/>
    <s v="População automática | Status: completed | Conversa: 423c408d-b6a0-464c-85b3-02475ad85646"/>
    <s v=""/>
    <s v=""/>
    <s v=""/>
    <s v=""/>
    <d v="2025-08-01T11:32:37"/>
    <d v="2025-08-01T11:32:37"/>
  </r>
  <r>
    <s v="c1f1a9e9-0b71-46db-8e79-95f19907a842"/>
    <x v="2"/>
    <s v="beauty"/>
    <s v="Bella Vista Spa &amp; Salon"/>
    <s v="bella-vista-spa"/>
    <s v="Maria Santos"/>
    <s v="maria.santos1@email.com"/>
    <n v="551190000001"/>
    <s v="Manicure e Pedicure"/>
    <s v="R$ 33,17"/>
    <n v="60"/>
    <x v="8"/>
    <n v="80.375"/>
    <x v="0"/>
    <d v="2025-05-15T16:00:00"/>
    <n v="60"/>
    <x v="1"/>
    <s v="America/Sao_Paulo"/>
    <s v="BRL"/>
    <s v="R$ 27,01"/>
    <s v="R$ 27,01"/>
    <s v="R$ 27,01"/>
    <s v="a5dd47c0-1c9f-4dba-9809-f18fc283f30f"/>
    <x v="0"/>
    <s v="conversational_ai"/>
    <s v="Script População"/>
    <s v="Sim"/>
    <s v="Agendamento gerado automaticamente baseado na conversa a5dd47c0-1c9f-4dba-9809-f18fc283f30f"/>
    <s v="População automática | Status: completed | Conversa: a5dd47c0-1c9f-4dba-9809-f18fc283f30f"/>
    <s v=""/>
    <s v=""/>
    <s v=""/>
    <s v=""/>
    <d v="2025-08-01T11:32:37"/>
    <d v="2025-08-01T11:32:37"/>
  </r>
  <r>
    <s v="083a42d9-cea8-4e1b-aa37-eff34b692c82"/>
    <x v="1"/>
    <s v="beauty"/>
    <s v="Charme Total BH"/>
    <s v="charme-total"/>
    <s v="Ana Souza"/>
    <s v="ana.souza3@email.com"/>
    <n v="551190000003"/>
    <s v="Manicure e Pedicure"/>
    <s v="R$ 30,16"/>
    <n v="60"/>
    <x v="9"/>
    <n v="71.427083333335759"/>
    <x v="0"/>
    <d v="2025-05-24T14:45:00"/>
    <n v="60"/>
    <x v="0"/>
    <s v="America/Sao_Paulo"/>
    <s v="BRL"/>
    <s v="R$ 29,10"/>
    <s v="R$ 0,00"/>
    <s v="R$ 29,10"/>
    <s v="fdabdb7d-500b-47a5-847b-da8f8a327e19"/>
    <x v="0"/>
    <s v="conversational_ai"/>
    <s v="Script População"/>
    <s v="Sim"/>
    <s v="Agendamento gerado automaticamente baseado na conversa fdabdb7d-500b-47a5-847b-da8f8a327e19"/>
    <s v="População automática | Status: cancelled | Conversa: fdabdb7d-500b-47a5-847b-da8f8a327e19"/>
    <s v=""/>
    <s v=""/>
    <s v=""/>
    <s v=""/>
    <d v="2025-08-01T11:32:37"/>
    <d v="2025-08-01T11:32:37"/>
  </r>
  <r>
    <s v="82a798bb-7f45-471e-b028-8d8afda0a065"/>
    <x v="4"/>
    <s v="healthcare"/>
    <s v="Centro Terapêutico Equilíbrio"/>
    <s v="centro-terap-utico"/>
    <s v="João Silva"/>
    <s v="joão.silva0@email.com"/>
    <n v="551190000000"/>
    <s v="Psicoterapia Individual"/>
    <s v="R$ 140,98"/>
    <n v="50"/>
    <x v="10"/>
    <n v="79.395833333335759"/>
    <x v="0"/>
    <d v="2025-05-16T15:20:00"/>
    <n v="50"/>
    <x v="1"/>
    <s v="America/Sao_Paulo"/>
    <s v="BRL"/>
    <s v="R$ 137,99"/>
    <s v="R$ 137,99"/>
    <s v="R$ 137,99"/>
    <s v="cd6cbe42-05e1-4f94-8d77-c5845bb0447e"/>
    <x v="0"/>
    <s v="conversational_ai"/>
    <s v="Script População"/>
    <s v="Sim"/>
    <s v="Agendamento gerado automaticamente baseado na conversa cd6cbe42-05e1-4f94-8d77-c5845bb0447e"/>
    <s v="População automática | Status: completed | Conversa: cd6cbe42-05e1-4f94-8d77-c5845bb0447e"/>
    <s v=""/>
    <s v=""/>
    <s v=""/>
    <s v=""/>
    <d v="2025-08-01T11:32:37"/>
    <d v="2025-08-01T11:32:37"/>
  </r>
  <r>
    <s v="7624e504-fbd4-47b9-9bc9-6c928615f588"/>
    <x v="1"/>
    <s v="beauty"/>
    <s v="Charme Total BH"/>
    <s v="charme-total"/>
    <s v="Maria Santos"/>
    <s v="maria.santos1@email.com"/>
    <n v="551190000001"/>
    <s v="Massagem Relaxante"/>
    <s v="R$ 101,67"/>
    <n v="60"/>
    <x v="11"/>
    <n v="79.53125"/>
    <x v="0"/>
    <d v="2025-05-16T12:15:00"/>
    <n v="60"/>
    <x v="1"/>
    <s v="America/Sao_Paulo"/>
    <s v="BRL"/>
    <s v="R$ 113,19"/>
    <s v="R$ 113,19"/>
    <s v="R$ 113,19"/>
    <s v="8ff640d1-7e8b-4398-8b75-2e3e0b86b119"/>
    <x v="0"/>
    <s v="conversational_ai"/>
    <s v="Script População"/>
    <s v="Sim"/>
    <s v="Agendamento gerado automaticamente baseado na conversa 8ff640d1-7e8b-4398-8b75-2e3e0b86b119"/>
    <s v="População automática | Status: completed | Conversa: 8ff640d1-7e8b-4398-8b75-2e3e0b86b119"/>
    <s v=""/>
    <s v=""/>
    <s v=""/>
    <s v=""/>
    <d v="2025-08-01T11:32:37"/>
    <d v="2025-08-01T11:32:37"/>
  </r>
  <r>
    <s v="0c7c9dc8-a707-4e52-a0d5-1e0f9f112f27"/>
    <x v="0"/>
    <s v="healthcare"/>
    <s v="Clínica Mente Sã"/>
    <s v="cl-nica-mente-s-"/>
    <s v="Maria Santos"/>
    <s v="maria.santos1@email.com"/>
    <n v="551190000001"/>
    <s v="Terapia em Grupo"/>
    <s v="R$ 142,59"/>
    <n v="90"/>
    <x v="12"/>
    <n v="80.364583333335759"/>
    <x v="0"/>
    <d v="2025-05-15T16:45:00"/>
    <n v="90"/>
    <x v="1"/>
    <s v="America/Sao_Paulo"/>
    <s v="BRL"/>
    <s v="R$ 137,74"/>
    <s v="R$ 137,74"/>
    <s v="R$ 137,74"/>
    <s v="2f2fea0c-f55e-40c2-9915-bac0d8613b6b"/>
    <x v="0"/>
    <s v="conversational_ai"/>
    <s v="Script População"/>
    <s v="Sim"/>
    <s v="Agendamento gerado automaticamente baseado na conversa 2f2fea0c-f55e-40c2-9915-bac0d8613b6b"/>
    <s v="População automática | Status: completed | Conversa: 2f2fea0c-f55e-40c2-9915-bac0d8613b6b"/>
    <s v=""/>
    <s v=""/>
    <s v=""/>
    <s v=""/>
    <d v="2025-08-01T11:32:37"/>
    <d v="2025-08-01T11:32:37"/>
  </r>
  <r>
    <s v="30e67735-30e0-4a01-82af-c26470178ef7"/>
    <x v="3"/>
    <s v="beauty"/>
    <s v="Studio Glamour Rio"/>
    <s v="studio-glamour"/>
    <s v="João Silva"/>
    <s v="joão.silva0@email.com"/>
    <n v="551190000000"/>
    <s v="Design de Sobrancelhas"/>
    <s v="R$ 24,54"/>
    <n v="30"/>
    <x v="13"/>
    <n v="79.572916666664241"/>
    <x v="0"/>
    <d v="2025-05-16T10:45:00"/>
    <n v="30"/>
    <x v="1"/>
    <s v="America/Sao_Paulo"/>
    <s v="BRL"/>
    <s v="R$ 29,23"/>
    <s v="R$ 29,23"/>
    <s v="R$ 29,23"/>
    <s v="25d216b4-10f1-4fe7-8d2c-7b0e11e0f180"/>
    <x v="0"/>
    <s v="conversational_ai"/>
    <s v="Script População"/>
    <s v="Sim"/>
    <s v="Agendamento gerado automaticamente baseado na conversa 25d216b4-10f1-4fe7-8d2c-7b0e11e0f180"/>
    <s v="População automática | Status: completed | Conversa: 25d216b4-10f1-4fe7-8d2c-7b0e11e0f180"/>
    <s v=""/>
    <s v=""/>
    <s v=""/>
    <s v=""/>
    <d v="2025-08-01T11:32:37"/>
    <d v="2025-08-01T11:32:37"/>
  </r>
  <r>
    <s v="64d1fa29-4c7a-4564-95af-3fad24327fa2"/>
    <x v="3"/>
    <s v="beauty"/>
    <s v="Studio Glamour Rio"/>
    <s v="studio-glamour"/>
    <s v="Pedro Oliveira"/>
    <s v="pedro.oliveira2@email.com"/>
    <n v="551190000002"/>
    <s v="Massagem Relaxante"/>
    <s v="R$ 81,71"/>
    <n v="60"/>
    <x v="14"/>
    <n v="79.447916666664241"/>
    <x v="0"/>
    <d v="2025-05-16T14:15:00"/>
    <n v="60"/>
    <x v="1"/>
    <s v="America/Sao_Paulo"/>
    <s v="BRL"/>
    <s v="R$ 89,23"/>
    <s v="R$ 89,23"/>
    <s v="R$ 89,23"/>
    <s v="23f9c55a-3bfe-4703-8709-93fbb05b7e44"/>
    <x v="0"/>
    <s v="conversational_ai"/>
    <s v="Script População"/>
    <s v="Sim"/>
    <s v="Agendamento gerado automaticamente baseado na conversa 23f9c55a-3bfe-4703-8709-93fbb05b7e44"/>
    <s v="População automática | Status: completed | Conversa: 23f9c55a-3bfe-4703-8709-93fbb05b7e44"/>
    <s v=""/>
    <s v=""/>
    <s v=""/>
    <s v=""/>
    <d v="2025-08-01T11:32:37"/>
    <d v="2025-08-01T11:32:37"/>
  </r>
  <r>
    <s v="165a366a-2e36-4c7c-8709-562c9463bb1d"/>
    <x v="2"/>
    <s v="beauty"/>
    <s v="Bella Vista Spa &amp; Salon"/>
    <s v="bella-vista-spa"/>
    <s v="João Silva"/>
    <s v="joão.silva0@email.com"/>
    <n v="551190000000"/>
    <s v="Design de Sobrancelhas"/>
    <s v="R$ 20,02"/>
    <n v="30"/>
    <x v="15"/>
    <n v="79.4375"/>
    <x v="0"/>
    <d v="2025-05-16T14:00:00"/>
    <n v="30"/>
    <x v="1"/>
    <s v="America/Sao_Paulo"/>
    <s v="BRL"/>
    <s v="R$ 22,17"/>
    <s v="R$ 22,17"/>
    <s v="R$ 22,17"/>
    <s v="b74f7eb4-8bd8-4ded-bd3a-1f62e9b9676a"/>
    <x v="0"/>
    <s v="conversational_ai"/>
    <s v="Script População"/>
    <s v="Sim"/>
    <s v="Agendamento gerado automaticamente baseado na conversa b74f7eb4-8bd8-4ded-bd3a-1f62e9b9676a"/>
    <s v="População automática | Status: completed | Conversa: b74f7eb4-8bd8-4ded-bd3a-1f62e9b9676a"/>
    <s v=""/>
    <s v=""/>
    <s v=""/>
    <s v=""/>
    <d v="2025-08-01T11:32:37"/>
    <d v="2025-08-01T11:32:37"/>
  </r>
  <r>
    <s v="65e59586-d1d2-43ef-a1af-d3cfb1c110b4"/>
    <x v="3"/>
    <s v="beauty"/>
    <s v="Studio Glamour Rio"/>
    <s v="studio-glamour"/>
    <s v="Maria Santos"/>
    <s v="maria.santos1@email.com"/>
    <n v="551190000001"/>
    <s v="Coloração"/>
    <s v="R$ 96,15"/>
    <n v="120"/>
    <x v="16"/>
    <n v="71.34375"/>
    <x v="0"/>
    <d v="2025-05-24T17:45:00"/>
    <n v="120"/>
    <x v="0"/>
    <s v="America/Sao_Paulo"/>
    <s v="BRL"/>
    <s v="R$ 103,59"/>
    <s v="R$ 0,00"/>
    <s v="R$ 103,59"/>
    <s v="d73d358c-c017-4ea3-b182-e7e7a4f92e3a"/>
    <x v="0"/>
    <s v="conversational_ai"/>
    <s v="Script População"/>
    <s v="Sim"/>
    <s v="Agendamento gerado automaticamente baseado na conversa d73d358c-c017-4ea3-b182-e7e7a4f92e3a"/>
    <s v="População automática | Status: cancelled | Conversa: d73d358c-c017-4ea3-b182-e7e7a4f92e3a"/>
    <s v=""/>
    <s v=""/>
    <s v=""/>
    <s v=""/>
    <d v="2025-08-01T11:32:37"/>
    <d v="2025-08-01T11:32:37"/>
  </r>
  <r>
    <s v="86234968-f40b-4503-baeb-3633b9adb6e7"/>
    <x v="2"/>
    <s v="beauty"/>
    <s v="Bella Vista Spa &amp; Salon"/>
    <s v="bella-vista-spa"/>
    <s v="Ana Souza"/>
    <s v="ana.souza3@email.com"/>
    <n v="551190000003"/>
    <s v="Coloração"/>
    <s v="R$ 102,02"/>
    <n v="120"/>
    <x v="17"/>
    <n v="77.604166666664241"/>
    <x v="0"/>
    <d v="2025-05-18T11:30:00"/>
    <n v="120"/>
    <x v="1"/>
    <s v="America/Sao_Paulo"/>
    <s v="BRL"/>
    <s v="R$ 114,66"/>
    <s v="R$ 114,66"/>
    <s v="R$ 114,66"/>
    <s v="45d7c422-d672-4537-bd73-eb26c057d8de"/>
    <x v="0"/>
    <s v="conversational_ai"/>
    <s v="Script População"/>
    <s v="Sim"/>
    <s v="Agendamento gerado automaticamente baseado na conversa 45d7c422-d672-4537-bd73-eb26c057d8de"/>
    <s v="População automática | Status: completed | Conversa: 45d7c422-d672-4537-bd73-eb26c057d8de"/>
    <s v=""/>
    <s v=""/>
    <s v=""/>
    <s v=""/>
    <d v="2025-08-01T11:32:37"/>
    <d v="2025-08-01T11:32:37"/>
  </r>
  <r>
    <s v="d3e605b9-2946-42d5-b0ce-ae17f620ecdc"/>
    <x v="4"/>
    <s v="healthcare"/>
    <s v="Centro Terapêutico Equilíbrio"/>
    <s v="centro-terap-utico"/>
    <s v="Maria Santos"/>
    <s v="maria.santos1@email.com"/>
    <n v="551190000001"/>
    <s v="Consulta Psiquiátrica"/>
    <s v="R$ 145,58"/>
    <n v="40"/>
    <x v="18"/>
    <n v="72.614583333335759"/>
    <x v="0"/>
    <d v="2025-05-23T09:55:00"/>
    <n v="40"/>
    <x v="0"/>
    <s v="America/Sao_Paulo"/>
    <s v="BRL"/>
    <s v="R$ 127,58"/>
    <s v="R$ 0,00"/>
    <s v="R$ 127,58"/>
    <s v="1f24218d-cc6b-4f54-b12b-cd41bc0d9f13"/>
    <x v="0"/>
    <s v="conversational_ai"/>
    <s v="Script População"/>
    <s v="Sim"/>
    <s v="Agendamento gerado automaticamente baseado na conversa 1f24218d-cc6b-4f54-b12b-cd41bc0d9f13"/>
    <s v="População automática | Status: cancelled | Conversa: 1f24218d-cc6b-4f54-b12b-cd41bc0d9f13"/>
    <s v=""/>
    <s v=""/>
    <s v=""/>
    <s v=""/>
    <d v="2025-08-01T11:32:37"/>
    <d v="2025-08-01T11:32:37"/>
  </r>
  <r>
    <s v="d689602a-bc34-4aee-a299-9acd14402c2a"/>
    <x v="1"/>
    <s v="beauty"/>
    <s v="Charme Total BH"/>
    <s v="charme-total"/>
    <s v="Maria Santos"/>
    <s v="maria.santos1@email.com"/>
    <n v="551190000001"/>
    <s v="Limpeza de Pele"/>
    <s v="R$ 73,90"/>
    <n v="90"/>
    <x v="19"/>
    <n v="77.260416666664241"/>
    <x v="0"/>
    <d v="2025-05-18T19:15:00"/>
    <n v="90"/>
    <x v="1"/>
    <s v="America/Sao_Paulo"/>
    <s v="BRL"/>
    <s v="R$ 85,04"/>
    <s v="R$ 85,04"/>
    <s v="R$ 85,04"/>
    <s v="ed8f200a-d926-4f7d-895e-1158a803645a"/>
    <x v="0"/>
    <s v="conversational_ai"/>
    <s v="Script População"/>
    <s v="Sim"/>
    <s v="Agendamento gerado automaticamente baseado na conversa ed8f200a-d926-4f7d-895e-1158a803645a"/>
    <s v="População automática | Status: completed | Conversa: ed8f200a-d926-4f7d-895e-1158a803645a"/>
    <s v=""/>
    <s v=""/>
    <s v=""/>
    <s v=""/>
    <d v="2025-08-01T11:32:37"/>
    <d v="2025-08-01T11:32:37"/>
  </r>
  <r>
    <s v="679c0237-fbb5-435f-a799-33483a11994e"/>
    <x v="0"/>
    <s v="healthcare"/>
    <s v="Clínica Mente Sã"/>
    <s v="cl-nica-mente-s-"/>
    <s v="Maria Santos"/>
    <s v="maria.santos1@email.com"/>
    <n v="551190000001"/>
    <s v="Psicoterapia Individual"/>
    <s v="R$ 102,72"/>
    <n v="50"/>
    <x v="20"/>
    <n v="78.541666666664241"/>
    <x v="0"/>
    <d v="2025-05-17T11:50:00"/>
    <n v="50"/>
    <x v="1"/>
    <s v="America/Sao_Paulo"/>
    <s v="BRL"/>
    <s v="R$ 90,29"/>
    <s v="R$ 90,29"/>
    <s v="R$ 90,29"/>
    <s v="0a2033ac-0127-4ee0-af65-26df6b21fe6d"/>
    <x v="0"/>
    <s v="conversational_ai"/>
    <s v="Script População"/>
    <s v="Sim"/>
    <s v="Agendamento gerado automaticamente baseado na conversa 0a2033ac-0127-4ee0-af65-26df6b21fe6d"/>
    <s v="População automática | Status: completed | Conversa: 0a2033ac-0127-4ee0-af65-26df6b21fe6d"/>
    <s v=""/>
    <s v=""/>
    <s v=""/>
    <s v=""/>
    <d v="2025-08-01T11:32:37"/>
    <d v="2025-08-01T11:32:37"/>
  </r>
  <r>
    <s v="d35aac68-0be4-4eec-873f-3e04b6558e38"/>
    <x v="0"/>
    <s v="healthcare"/>
    <s v="Clínica Mente Sã"/>
    <s v="cl-nica-mente-s-"/>
    <s v="Pedro Oliveira"/>
    <s v="pedro.oliveira2@email.com"/>
    <n v="551190000002"/>
    <s v="Psicoterapia Individual"/>
    <s v="R$ 102,72"/>
    <n v="50"/>
    <x v="21"/>
    <n v="77.333333333335759"/>
    <x v="0"/>
    <d v="2025-05-18T16:50:00"/>
    <n v="50"/>
    <x v="1"/>
    <s v="America/Sao_Paulo"/>
    <s v="BRL"/>
    <s v="R$ 106,49"/>
    <s v="R$ 106,49"/>
    <s v="R$ 106,49"/>
    <s v="5dfaf0ae-6520-44a4-a58b-5382b54497be"/>
    <x v="0"/>
    <s v="conversational_ai"/>
    <s v="Script População"/>
    <s v="Sim"/>
    <s v="Agendamento gerado automaticamente baseado na conversa 5dfaf0ae-6520-44a4-a58b-5382b54497be"/>
    <s v="População automática | Status: completed | Conversa: 5dfaf0ae-6520-44a4-a58b-5382b54497be"/>
    <s v=""/>
    <s v=""/>
    <s v=""/>
    <s v=""/>
    <d v="2025-08-01T11:32:37"/>
    <d v="2025-08-01T11:32:37"/>
  </r>
  <r>
    <s v="b3c0a082-ec0d-4d4c-98b2-4998d37663ae"/>
    <x v="1"/>
    <s v="beauty"/>
    <s v="Charme Total BH"/>
    <s v="charme-total"/>
    <s v="Ana Souza"/>
    <s v="ana.souza3@email.com"/>
    <n v="551190000003"/>
    <s v="Corte de Cabelo"/>
    <s v="R$ 51,33"/>
    <n v="45"/>
    <x v="22"/>
    <n v="77.447916666664241"/>
    <x v="0"/>
    <d v="2025-05-18T14:00:00"/>
    <n v="45"/>
    <x v="1"/>
    <s v="America/Sao_Paulo"/>
    <s v="BRL"/>
    <s v="R$ 61,44"/>
    <s v="R$ 61,44"/>
    <s v="R$ 61,44"/>
    <s v="43312d84-120a-46ea-94df-c5a9283616f2"/>
    <x v="0"/>
    <s v="conversational_ai"/>
    <s v="Script População"/>
    <s v="Sim"/>
    <s v="Agendamento gerado automaticamente baseado na conversa 43312d84-120a-46ea-94df-c5a9283616f2"/>
    <s v="População automática | Status: completed | Conversa: 43312d84-120a-46ea-94df-c5a9283616f2"/>
    <s v=""/>
    <s v=""/>
    <s v=""/>
    <s v=""/>
    <d v="2025-08-01T11:32:37"/>
    <d v="2025-08-01T11:32:37"/>
  </r>
  <r>
    <s v="0e30b22c-a01e-4331-8966-d7ae87d0aa61"/>
    <x v="1"/>
    <s v="beauty"/>
    <s v="Charme Total BH"/>
    <s v="charme-total"/>
    <s v="Carlos Rodrigues"/>
    <s v="carlos.rodrigues4@email.com"/>
    <n v="551190000004"/>
    <s v="Maquiagem"/>
    <s v="R$ 52,35"/>
    <n v="60"/>
    <x v="23"/>
    <n v="78.28125"/>
    <x v="0"/>
    <d v="2025-05-17T18:15:00"/>
    <n v="60"/>
    <x v="1"/>
    <s v="America/Sao_Paulo"/>
    <s v="BRL"/>
    <s v="R$ 48,34"/>
    <s v="R$ 48,34"/>
    <s v="R$ 48,34"/>
    <s v="42fd077c-1277-4eb5-b1e4-a6e4ba9a7efd"/>
    <x v="0"/>
    <s v="conversational_ai"/>
    <s v="Script População"/>
    <s v="Sim"/>
    <s v="Agendamento gerado automaticamente baseado na conversa 42fd077c-1277-4eb5-b1e4-a6e4ba9a7efd"/>
    <s v="População automática | Status: completed | Conversa: 42fd077c-1277-4eb5-b1e4-a6e4ba9a7efd"/>
    <s v=""/>
    <s v=""/>
    <s v=""/>
    <s v=""/>
    <d v="2025-08-01T11:32:37"/>
    <d v="2025-08-01T11:32:37"/>
  </r>
  <r>
    <s v="636e6a44-d615-41fb-958b-544cf4c86243"/>
    <x v="2"/>
    <s v="beauty"/>
    <s v="Bella Vista Spa &amp; Salon"/>
    <s v="bella-vista-spa"/>
    <s v="Ana Souza"/>
    <s v="ana.souza3@email.com"/>
    <n v="551190000003"/>
    <s v="Hidratação Capilar"/>
    <s v="R$ 64,22"/>
    <n v="60"/>
    <x v="14"/>
    <n v="79.447916666664241"/>
    <x v="0"/>
    <d v="2025-05-16T14:15:00"/>
    <n v="60"/>
    <x v="1"/>
    <s v="America/Sao_Paulo"/>
    <s v="BRL"/>
    <s v="R$ 69,79"/>
    <s v="R$ 69,79"/>
    <s v="R$ 69,79"/>
    <s v="28cd40c5-cadb-4afb-a4da-bcb35ed37191"/>
    <x v="0"/>
    <s v="conversational_ai"/>
    <s v="Script População"/>
    <s v="Sim"/>
    <s v="Agendamento gerado automaticamente baseado na conversa 28cd40c5-cadb-4afb-a4da-bcb35ed37191"/>
    <s v="População automática | Status: completed | Conversa: 28cd40c5-cadb-4afb-a4da-bcb35ed37191"/>
    <s v=""/>
    <s v=""/>
    <s v=""/>
    <s v=""/>
    <d v="2025-08-01T11:32:37"/>
    <d v="2025-08-01T11:32:37"/>
  </r>
  <r>
    <s v="ab113d21-b8b5-4d03-8c2f-84415f55b0ff"/>
    <x v="2"/>
    <s v="beauty"/>
    <s v="Bella Vista Spa &amp; Salon"/>
    <s v="bella-vista-spa"/>
    <s v="Maria Santos"/>
    <s v="maria.santos1@email.com"/>
    <n v="551190000001"/>
    <s v="Hidratação Capilar"/>
    <s v="R$ 64,22"/>
    <n v="60"/>
    <x v="24"/>
    <n v="79.364583333335759"/>
    <x v="0"/>
    <d v="2025-05-16T16:15:00"/>
    <n v="60"/>
    <x v="1"/>
    <s v="America/Sao_Paulo"/>
    <s v="BRL"/>
    <s v="R$ 70,97"/>
    <s v="R$ 70,97"/>
    <s v="R$ 70,97"/>
    <s v="bd004865-e5e9-48a6-9457-4eadb18ab552"/>
    <x v="0"/>
    <s v="conversational_ai"/>
    <s v="Script População"/>
    <s v="Sim"/>
    <s v="Agendamento gerado automaticamente baseado na conversa bd004865-e5e9-48a6-9457-4eadb18ab552"/>
    <s v="População automática | Status: completed | Conversa: bd004865-e5e9-48a6-9457-4eadb18ab552"/>
    <s v=""/>
    <s v=""/>
    <s v=""/>
    <s v=""/>
    <d v="2025-08-01T11:32:37"/>
    <d v="2025-08-01T11:32:37"/>
  </r>
  <r>
    <s v="9ffcd5bb-6714-42ca-9a51-e14ddf379ea5"/>
    <x v="2"/>
    <s v="beauty"/>
    <s v="Bella Vista Spa &amp; Salon"/>
    <s v="bella-vista-spa"/>
    <s v="Carlos Rodrigues"/>
    <s v="carlos.rodrigues4@email.com"/>
    <n v="551190000004"/>
    <s v="Maquiagem"/>
    <s v="R$ 42,78"/>
    <n v="60"/>
    <x v="25"/>
    <n v="70.354166666664241"/>
    <x v="0"/>
    <d v="2025-05-25T16:30:00"/>
    <n v="60"/>
    <x v="0"/>
    <s v="America/Sao_Paulo"/>
    <s v="BRL"/>
    <s v="R$ 48,00"/>
    <s v="R$ 0,00"/>
    <s v="R$ 48,00"/>
    <s v="6ec1fa3a-5ff5-43dc-8018-0dfc6ad96c95"/>
    <x v="0"/>
    <s v="conversational_ai"/>
    <s v="Script População"/>
    <s v="Sim"/>
    <s v="Agendamento gerado automaticamente baseado na conversa 6ec1fa3a-5ff5-43dc-8018-0dfc6ad96c95"/>
    <s v="População automática | Status: cancelled | Conversa: 6ec1fa3a-5ff5-43dc-8018-0dfc6ad96c95"/>
    <s v=""/>
    <s v=""/>
    <s v=""/>
    <s v=""/>
    <d v="2025-08-01T11:32:37"/>
    <d v="2025-08-01T11:32:37"/>
  </r>
  <r>
    <s v="e422f8c3-3a48-4e41-9e66-cd1a9532c741"/>
    <x v="4"/>
    <s v="healthcare"/>
    <s v="Centro Terapêutico Equilíbrio"/>
    <s v="centro-terap-utico"/>
    <s v="Carlos Rodrigues"/>
    <s v="carlos.rodrigues4@email.com"/>
    <n v="551190000004"/>
    <s v="Terapia em Grupo"/>
    <s v="R$ 123,28"/>
    <n v="90"/>
    <x v="26"/>
    <n v="70.416666666664241"/>
    <x v="0"/>
    <d v="2025-05-25T15:30:00"/>
    <n v="90"/>
    <x v="0"/>
    <s v="America/Sao_Paulo"/>
    <s v="BRL"/>
    <s v="R$ 128,83"/>
    <s v="R$ 0,00"/>
    <s v="R$ 128,83"/>
    <s v="a9357cda-41cf-448e-82a1-decbe56791b7"/>
    <x v="0"/>
    <s v="conversational_ai"/>
    <s v="Script População"/>
    <s v="Sim"/>
    <s v="Agendamento gerado automaticamente baseado na conversa a9357cda-41cf-448e-82a1-decbe56791b7"/>
    <s v="População automática | Status: cancelled | Conversa: a9357cda-41cf-448e-82a1-decbe56791b7"/>
    <s v=""/>
    <s v=""/>
    <s v=""/>
    <s v=""/>
    <d v="2025-08-01T11:32:37"/>
    <d v="2025-08-01T11:32:37"/>
  </r>
  <r>
    <s v="bc0c1577-fcdd-4f34-b43c-7504751116dd"/>
    <x v="1"/>
    <s v="beauty"/>
    <s v="Charme Total BH"/>
    <s v="charme-total"/>
    <s v="Maria Santos"/>
    <s v="maria.santos1@email.com"/>
    <n v="551190000001"/>
    <s v="Hidratação Capilar"/>
    <s v="R$ 70,47"/>
    <n v="60"/>
    <x v="27"/>
    <n v="70.375"/>
    <x v="0"/>
    <d v="2025-05-25T16:00:00"/>
    <n v="60"/>
    <x v="0"/>
    <s v="America/Sao_Paulo"/>
    <s v="BRL"/>
    <s v="R$ 60,58"/>
    <s v="R$ 0,00"/>
    <s v="R$ 60,58"/>
    <s v="eff123bb-4bec-4f32-8b95-5c29a262c96d"/>
    <x v="0"/>
    <s v="conversational_ai"/>
    <s v="Script População"/>
    <s v="Sim"/>
    <s v="Agendamento gerado automaticamente baseado na conversa eff123bb-4bec-4f32-8b95-5c29a262c96d"/>
    <s v="População automática | Status: cancelled | Conversa: eff123bb-4bec-4f32-8b95-5c29a262c96d"/>
    <s v=""/>
    <s v=""/>
    <s v=""/>
    <s v=""/>
    <d v="2025-08-01T11:32:37"/>
    <d v="2025-08-01T11:32:37"/>
  </r>
  <r>
    <s v="83880e77-c03f-4461-894e-625933a42cb2"/>
    <x v="4"/>
    <s v="healthcare"/>
    <s v="Centro Terapêutico Equilíbrio"/>
    <s v="centro-terap-utico"/>
    <s v="Carlos Rodrigues"/>
    <s v="carlos.rodrigues4@email.com"/>
    <n v="551190000004"/>
    <s v="Terapia em Grupo"/>
    <s v="R$ 123,28"/>
    <n v="90"/>
    <x v="28"/>
    <n v="72.53125"/>
    <x v="0"/>
    <d v="2025-05-23T12:45:00"/>
    <n v="90"/>
    <x v="0"/>
    <s v="America/Sao_Paulo"/>
    <s v="BRL"/>
    <s v="R$ 127,68"/>
    <s v="R$ 0,00"/>
    <s v="R$ 127,68"/>
    <s v="11c74b2c-7664-4538-8978-bf95aa4c8ae4"/>
    <x v="0"/>
    <s v="conversational_ai"/>
    <s v="Script População"/>
    <s v="Sim"/>
    <s v="Agendamento gerado automaticamente baseado na conversa 11c74b2c-7664-4538-8978-bf95aa4c8ae4"/>
    <s v="População automática | Status: cancelled | Conversa: 11c74b2c-7664-4538-8978-bf95aa4c8ae4"/>
    <s v=""/>
    <s v=""/>
    <s v=""/>
    <s v=""/>
    <d v="2025-08-01T11:32:37"/>
    <d v="2025-08-01T11:32:37"/>
  </r>
  <r>
    <s v="eedd476c-38bd-49a4-a36c-e61655cd9380"/>
    <x v="1"/>
    <s v="beauty"/>
    <s v="Charme Total BH"/>
    <s v="charme-total"/>
    <s v="João Silva"/>
    <s v="joão.silva0@email.com"/>
    <n v="551190000000"/>
    <s v="Limpeza de Pele"/>
    <s v="R$ 73,90"/>
    <n v="90"/>
    <x v="29"/>
    <n v="72.229166666664241"/>
    <x v="0"/>
    <d v="2025-05-23T20:00:00"/>
    <n v="90"/>
    <x v="0"/>
    <s v="America/Sao_Paulo"/>
    <s v="BRL"/>
    <s v="R$ 66,39"/>
    <s v="R$ 0,00"/>
    <s v="R$ 66,39"/>
    <s v="93848e93-14f4-4853-a14d-4822a6e7b6c5"/>
    <x v="0"/>
    <s v="conversational_ai"/>
    <s v="Script População"/>
    <s v="Sim"/>
    <s v="Agendamento gerado automaticamente baseado na conversa 93848e93-14f4-4853-a14d-4822a6e7b6c5"/>
    <s v="População automática | Status: cancelled | Conversa: 93848e93-14f4-4853-a14d-4822a6e7b6c5"/>
    <s v=""/>
    <s v=""/>
    <s v=""/>
    <s v=""/>
    <d v="2025-08-01T11:32:37"/>
    <d v="2025-08-01T11:32:37"/>
  </r>
  <r>
    <s v="009b5d67-ea86-473d-97d3-45c3b5909772"/>
    <x v="3"/>
    <s v="beauty"/>
    <s v="Studio Glamour Rio"/>
    <s v="studio-glamour"/>
    <s v="Maria Santos"/>
    <s v="maria.santos1@email.com"/>
    <n v="551190000001"/>
    <s v="Maquiagem"/>
    <s v="R$ 58,99"/>
    <n v="60"/>
    <x v="30"/>
    <n v="72.260416666664241"/>
    <x v="0"/>
    <d v="2025-05-23T18:45:00"/>
    <n v="60"/>
    <x v="0"/>
    <s v="America/Sao_Paulo"/>
    <s v="BRL"/>
    <s v="R$ 58,66"/>
    <s v="R$ 0,00"/>
    <s v="R$ 58,66"/>
    <s v="17f19b8c-99b1-4e03-b5df-d7be91fc6de2"/>
    <x v="0"/>
    <s v="conversational_ai"/>
    <s v="Script População"/>
    <s v="Sim"/>
    <s v="Agendamento gerado automaticamente baseado na conversa 17f19b8c-99b1-4e03-b5df-d7be91fc6de2"/>
    <s v="População automática | Status: cancelled | Conversa: 17f19b8c-99b1-4e03-b5df-d7be91fc6de2"/>
    <s v=""/>
    <s v=""/>
    <s v=""/>
    <s v=""/>
    <d v="2025-08-01T11:32:37"/>
    <d v="2025-08-01T11:32:37"/>
  </r>
  <r>
    <s v="a2ac04da-98b4-4431-b598-a185ff04ed9d"/>
    <x v="4"/>
    <s v="healthcare"/>
    <s v="Centro Terapêutico Equilíbrio"/>
    <s v="centro-terap-utico"/>
    <s v="João Silva"/>
    <s v="joão.silva0@email.com"/>
    <n v="551190000000"/>
    <s v="Terapia em Grupo"/>
    <s v="R$ 123,28"/>
    <n v="90"/>
    <x v="0"/>
    <n v="71.541666666664241"/>
    <x v="0"/>
    <d v="2025-05-24T12:30:00"/>
    <n v="90"/>
    <x v="0"/>
    <s v="America/Sao_Paulo"/>
    <s v="BRL"/>
    <s v="R$ 136,33"/>
    <s v="R$ 0,00"/>
    <s v="R$ 136,33"/>
    <s v="87c28d09-b185-47f3-b02a-76fca69524b4"/>
    <x v="0"/>
    <s v="conversational_ai"/>
    <s v="Script População"/>
    <s v="Sim"/>
    <s v="Agendamento gerado automaticamente baseado na conversa 87c28d09-b185-47f3-b02a-76fca69524b4"/>
    <s v="População automática | Status: cancelled | Conversa: 87c28d09-b185-47f3-b02a-76fca69524b4"/>
    <s v=""/>
    <s v=""/>
    <s v=""/>
    <s v=""/>
    <d v="2025-08-01T11:32:37"/>
    <d v="2025-08-01T11:32:37"/>
  </r>
  <r>
    <s v="0ea55fc5-7533-40a2-912e-56d614342da8"/>
    <x v="2"/>
    <s v="beauty"/>
    <s v="Bella Vista Spa &amp; Salon"/>
    <s v="bella-vista-spa"/>
    <s v="Ana Souza"/>
    <s v="ana.souza3@email.com"/>
    <n v="551190000003"/>
    <s v="Coloração"/>
    <s v="R$ 102,02"/>
    <n v="120"/>
    <x v="31"/>
    <n v="71.25"/>
    <x v="0"/>
    <d v="2025-05-24T20:00:00"/>
    <n v="120"/>
    <x v="0"/>
    <s v="America/Sao_Paulo"/>
    <s v="BRL"/>
    <s v="R$ 108,56"/>
    <s v="R$ 0,00"/>
    <s v="R$ 108,56"/>
    <s v="103cf089-8025-483e-bd35-21f6a2df1994"/>
    <x v="0"/>
    <s v="conversational_ai"/>
    <s v="Script População"/>
    <s v="Sim"/>
    <s v="Agendamento gerado automaticamente baseado na conversa 103cf089-8025-483e-bd35-21f6a2df1994"/>
    <s v="População automática | Status: cancelled | Conversa: 103cf089-8025-483e-bd35-21f6a2df1994"/>
    <s v=""/>
    <s v=""/>
    <s v=""/>
    <s v=""/>
    <d v="2025-08-01T11:32:37"/>
    <d v="2025-08-01T11:32:37"/>
  </r>
  <r>
    <s v="4a1df866-537b-45b8-b9f4-74d7601f7d8f"/>
    <x v="3"/>
    <s v="beauty"/>
    <s v="Studio Glamour Rio"/>
    <s v="studio-glamour"/>
    <s v="Pedro Oliveira"/>
    <s v="pedro.oliveira2@email.com"/>
    <n v="551190000002"/>
    <s v="Coloração"/>
    <s v="R$ 96,15"/>
    <n v="120"/>
    <x v="32"/>
    <n v="76.270833333335759"/>
    <x v="0"/>
    <d v="2025-05-19T19:30:00"/>
    <n v="120"/>
    <x v="1"/>
    <s v="America/Sao_Paulo"/>
    <s v="BRL"/>
    <s v="R$ 103,23"/>
    <s v="R$ 103,23"/>
    <s v="R$ 103,23"/>
    <s v="bdc94089-4162-415d-aaae-99b89ade90ff"/>
    <x v="0"/>
    <s v="conversational_ai"/>
    <s v="Script População"/>
    <s v="Sim"/>
    <s v="Agendamento gerado automaticamente baseado na conversa bdc94089-4162-415d-aaae-99b89ade90ff"/>
    <s v="População automática | Status: completed | Conversa: bdc94089-4162-415d-aaae-99b89ade90ff"/>
    <s v=""/>
    <s v=""/>
    <s v=""/>
    <s v=""/>
    <d v="2025-08-01T11:32:37"/>
    <d v="2025-08-01T11:32:37"/>
  </r>
  <r>
    <s v="a98d4bd0-a5e6-4f8b-8aa7-afca0874c4d7"/>
    <x v="4"/>
    <s v="healthcare"/>
    <s v="Centro Terapêutico Equilíbrio"/>
    <s v="centro-terap-utico"/>
    <s v="Maria Santos"/>
    <s v="maria.santos1@email.com"/>
    <n v="551190000001"/>
    <s v="Acompanhamento Terapêutico"/>
    <s v="R$ 40,44"/>
    <n v="60"/>
    <x v="21"/>
    <n v="77.333333333335759"/>
    <x v="0"/>
    <d v="2025-05-18T17:00:00"/>
    <n v="60"/>
    <x v="1"/>
    <s v="America/Sao_Paulo"/>
    <s v="BRL"/>
    <s v="R$ 32,88"/>
    <s v="R$ 32,88"/>
    <s v="R$ 32,88"/>
    <s v="136882b5-3a3a-406f-8be5-8f2cfd6ba2af"/>
    <x v="0"/>
    <s v="conversational_ai"/>
    <s v="Script População"/>
    <s v="Sim"/>
    <s v="Agendamento gerado automaticamente baseado na conversa 136882b5-3a3a-406f-8be5-8f2cfd6ba2af"/>
    <s v="População automática | Status: completed | Conversa: 136882b5-3a3a-406f-8be5-8f2cfd6ba2af"/>
    <s v=""/>
    <s v=""/>
    <s v=""/>
    <s v=""/>
    <d v="2025-08-01T11:32:37"/>
    <d v="2025-08-01T11:32:37"/>
  </r>
  <r>
    <s v="09c3b7a3-088d-4414-99f6-060317a6d9ca"/>
    <x v="1"/>
    <s v="beauty"/>
    <s v="Charme Total BH"/>
    <s v="charme-total"/>
    <s v="João Silva"/>
    <s v="joão.silva0@email.com"/>
    <n v="551190000000"/>
    <s v="Manicure e Pedicure"/>
    <s v="R$ 30,16"/>
    <n v="60"/>
    <x v="33"/>
    <n v="77.229166666664241"/>
    <x v="0"/>
    <d v="2025-05-18T19:30:00"/>
    <n v="60"/>
    <x v="1"/>
    <s v="America/Sao_Paulo"/>
    <s v="BRL"/>
    <s v="R$ 24,73"/>
    <s v="R$ 24,73"/>
    <s v="R$ 24,73"/>
    <s v="a934cb50-d36f-4025-bbc1-3c3f18144f22"/>
    <x v="0"/>
    <s v="conversational_ai"/>
    <s v="Script População"/>
    <s v="Sim"/>
    <s v="Agendamento gerado automaticamente baseado na conversa a934cb50-d36f-4025-bbc1-3c3f18144f22"/>
    <s v="População automática | Status: completed | Conversa: a934cb50-d36f-4025-bbc1-3c3f18144f22"/>
    <s v=""/>
    <s v=""/>
    <s v=""/>
    <s v=""/>
    <d v="2025-08-01T11:32:37"/>
    <d v="2025-08-01T11:32:37"/>
  </r>
  <r>
    <s v="bc0c74ba-b5ff-496a-9939-163976fd233e"/>
    <x v="0"/>
    <s v="healthcare"/>
    <s v="Clínica Mente Sã"/>
    <s v="cl-nica-mente-s-"/>
    <s v="Pedro Oliveira"/>
    <s v="pedro.oliveira2@email.com"/>
    <n v="551190000002"/>
    <s v="Psicoterapia Individual"/>
    <s v="R$ 102,72"/>
    <n v="50"/>
    <x v="34"/>
    <n v="77.28125"/>
    <x v="0"/>
    <d v="2025-05-18T18:05:00"/>
    <n v="50"/>
    <x v="1"/>
    <s v="America/Sao_Paulo"/>
    <s v="BRL"/>
    <s v="R$ 103,63"/>
    <s v="R$ 103,63"/>
    <s v="R$ 103,63"/>
    <s v="3c32005a-1def-4da3-978e-329d06f80031"/>
    <x v="0"/>
    <s v="conversational_ai"/>
    <s v="Script População"/>
    <s v="Sim"/>
    <s v="Agendamento gerado automaticamente baseado na conversa 3c32005a-1def-4da3-978e-329d06f80031"/>
    <s v="População automática | Status: completed | Conversa: 3c32005a-1def-4da3-978e-329d06f80031"/>
    <s v=""/>
    <s v=""/>
    <s v=""/>
    <s v=""/>
    <d v="2025-08-01T11:32:37"/>
    <d v="2025-08-01T11:32:37"/>
  </r>
  <r>
    <s v="1ff4e044-d745-4bcf-b4ea-4ea63c75b3cd"/>
    <x v="0"/>
    <s v="healthcare"/>
    <s v="Clínica Mente Sã"/>
    <s v="cl-nica-mente-s-"/>
    <s v="Ana Souza"/>
    <s v="ana.souza3@email.com"/>
    <n v="551190000003"/>
    <s v="Terapia de Casal"/>
    <s v="R$ 100,21"/>
    <n v="80"/>
    <x v="35"/>
    <n v="77.364583333335759"/>
    <x v="0"/>
    <d v="2025-05-18T16:35:00"/>
    <n v="80"/>
    <x v="1"/>
    <s v="America/Sao_Paulo"/>
    <s v="BRL"/>
    <s v="R$ 87,21"/>
    <s v="R$ 87,21"/>
    <s v="R$ 87,21"/>
    <s v="fa5e100a-e190-4203-9e8a-16d5dd0d5c20"/>
    <x v="0"/>
    <s v="conversational_ai"/>
    <s v="Script População"/>
    <s v="Sim"/>
    <s v="Agendamento gerado automaticamente baseado na conversa fa5e100a-e190-4203-9e8a-16d5dd0d5c20"/>
    <s v="População automática | Status: completed | Conversa: fa5e100a-e190-4203-9e8a-16d5dd0d5c20"/>
    <s v=""/>
    <s v=""/>
    <s v=""/>
    <s v=""/>
    <d v="2025-08-01T11:32:37"/>
    <d v="2025-08-01T11:32:37"/>
  </r>
  <r>
    <s v="d18c46bc-cfd2-4b27-8b45-0fd0f3d875c2"/>
    <x v="3"/>
    <s v="beauty"/>
    <s v="Studio Glamour Rio"/>
    <s v="studio-glamour"/>
    <s v="Pedro Oliveira"/>
    <s v="pedro.oliveira2@email.com"/>
    <n v="551190000002"/>
    <s v="Coloração"/>
    <s v="R$ 96,15"/>
    <n v="120"/>
    <x v="36"/>
    <n v="78.604166666664241"/>
    <x v="0"/>
    <d v="2025-05-17T11:30:00"/>
    <n v="120"/>
    <x v="1"/>
    <s v="America/Sao_Paulo"/>
    <s v="BRL"/>
    <s v="R$ 90,93"/>
    <s v="R$ 90,93"/>
    <s v="R$ 90,93"/>
    <s v="08024437-84c1-419c-b590-349a16fced6a"/>
    <x v="0"/>
    <s v="conversational_ai"/>
    <s v="Script População"/>
    <s v="Sim"/>
    <s v="Agendamento gerado automaticamente baseado na conversa 08024437-84c1-419c-b590-349a16fced6a"/>
    <s v="População automática | Status: completed | Conversa: 08024437-84c1-419c-b590-349a16fced6a"/>
    <s v=""/>
    <s v=""/>
    <s v=""/>
    <s v=""/>
    <d v="2025-08-01T11:32:37"/>
    <d v="2025-08-01T11:32:37"/>
  </r>
  <r>
    <s v="5febe113-eb17-435f-8624-bbbf2f89fd9d"/>
    <x v="3"/>
    <s v="beauty"/>
    <s v="Studio Glamour Rio"/>
    <s v="studio-glamour"/>
    <s v="Carlos Rodrigues"/>
    <s v="carlos.rodrigues4@email.com"/>
    <n v="551190000004"/>
    <s v="Manicure e Pedicure"/>
    <s v="R$ 27,08"/>
    <n v="60"/>
    <x v="37"/>
    <n v="76.552083333335759"/>
    <x v="0"/>
    <d v="2025-05-19T11:45:00"/>
    <n v="60"/>
    <x v="1"/>
    <s v="America/Sao_Paulo"/>
    <s v="BRL"/>
    <s v="R$ 31,06"/>
    <s v="R$ 31,06"/>
    <s v="R$ 31,06"/>
    <s v="3c7932bb-a51a-43ce-9ca4-3d78bdeb173f"/>
    <x v="0"/>
    <s v="conversational_ai"/>
    <s v="Script População"/>
    <s v="Sim"/>
    <s v="Agendamento gerado automaticamente baseado na conversa 3c7932bb-a51a-43ce-9ca4-3d78bdeb173f"/>
    <s v="População automática | Status: completed | Conversa: 3c7932bb-a51a-43ce-9ca4-3d78bdeb173f"/>
    <s v=""/>
    <s v=""/>
    <s v=""/>
    <s v=""/>
    <d v="2025-08-01T11:32:37"/>
    <d v="2025-08-01T11:32:37"/>
  </r>
  <r>
    <s v="d182e4a0-6cf3-43a7-90a1-ef449828245f"/>
    <x v="0"/>
    <s v="healthcare"/>
    <s v="Clínica Mente Sã"/>
    <s v="cl-nica-mente-s-"/>
    <s v="Carlos Rodrigues"/>
    <s v="carlos.rodrigues4@email.com"/>
    <n v="551190000004"/>
    <s v="Consulta Psiquiátrica"/>
    <s v="R$ 138,40"/>
    <n v="40"/>
    <x v="38"/>
    <n v="77.239583333335759"/>
    <x v="0"/>
    <d v="2025-05-18T18:55:00"/>
    <n v="40"/>
    <x v="1"/>
    <s v="America/Sao_Paulo"/>
    <s v="BRL"/>
    <s v="R$ 123,91"/>
    <s v="R$ 123,91"/>
    <s v="R$ 123,91"/>
    <s v="749ba494-5df7-49a1-bbbb-b38cf6fd8cf5"/>
    <x v="0"/>
    <s v="conversational_ai"/>
    <s v="Script População"/>
    <s v="Sim"/>
    <s v="Agendamento gerado automaticamente baseado na conversa 749ba494-5df7-49a1-bbbb-b38cf6fd8cf5"/>
    <s v="População automática | Status: completed | Conversa: 749ba494-5df7-49a1-bbbb-b38cf6fd8cf5"/>
    <s v=""/>
    <s v=""/>
    <s v=""/>
    <s v=""/>
    <d v="2025-08-01T11:32:37"/>
    <d v="2025-08-01T11:32:37"/>
  </r>
  <r>
    <s v="7275a1db-186e-44a7-bdea-33330aade2ac"/>
    <x v="0"/>
    <s v="healthcare"/>
    <s v="Clínica Mente Sã"/>
    <s v="cl-nica-mente-s-"/>
    <s v="Pedro Oliveira"/>
    <s v="pedro.oliveira2@email.com"/>
    <n v="551190000002"/>
    <s v="Terapia em Grupo"/>
    <s v="R$ 142,59"/>
    <n v="90"/>
    <x v="37"/>
    <n v="76.552083333335759"/>
    <x v="0"/>
    <d v="2025-05-19T12:15:00"/>
    <n v="90"/>
    <x v="1"/>
    <s v="America/Sao_Paulo"/>
    <s v="BRL"/>
    <s v="R$ 129,94"/>
    <s v="R$ 129,94"/>
    <s v="R$ 129,94"/>
    <s v="d0c01c66-040d-49a2-a015-2845eb0033d5"/>
    <x v="0"/>
    <s v="conversational_ai"/>
    <s v="Script População"/>
    <s v="Sim"/>
    <s v="Agendamento gerado automaticamente baseado na conversa d0c01c66-040d-49a2-a015-2845eb0033d5"/>
    <s v="População automática | Status: completed | Conversa: d0c01c66-040d-49a2-a015-2845eb0033d5"/>
    <s v=""/>
    <s v=""/>
    <s v=""/>
    <s v=""/>
    <d v="2025-08-01T11:32:37"/>
    <d v="2025-08-01T11:32:37"/>
  </r>
  <r>
    <s v="af45b608-ce7a-46eb-82b9-6039c8561d2a"/>
    <x v="1"/>
    <s v="beauty"/>
    <s v="Charme Total BH"/>
    <s v="charme-total"/>
    <s v="Ana Souza"/>
    <s v="ana.souza3@email.com"/>
    <n v="551190000003"/>
    <s v="Manicure e Pedicure"/>
    <s v="R$ 30,16"/>
    <n v="60"/>
    <x v="39"/>
    <n v="78.552083333335759"/>
    <x v="0"/>
    <d v="2025-05-17T11:45:00"/>
    <n v="60"/>
    <x v="1"/>
    <s v="America/Sao_Paulo"/>
    <s v="BRL"/>
    <s v="R$ 30,54"/>
    <s v="R$ 30,54"/>
    <s v="R$ 30,54"/>
    <s v="73232596-af44-4e2e-b8bf-6bf726cebb99"/>
    <x v="0"/>
    <s v="conversational_ai"/>
    <s v="Script População"/>
    <s v="Sim"/>
    <s v="Agendamento gerado automaticamente baseado na conversa 73232596-af44-4e2e-b8bf-6bf726cebb99"/>
    <s v="População automática | Status: completed | Conversa: 73232596-af44-4e2e-b8bf-6bf726cebb99"/>
    <s v=""/>
    <s v=""/>
    <s v=""/>
    <s v=""/>
    <d v="2025-08-01T11:32:37"/>
    <d v="2025-08-01T11:32:37"/>
  </r>
  <r>
    <s v="55e73369-8248-4e37-863b-e8f597487920"/>
    <x v="2"/>
    <s v="beauty"/>
    <s v="Bella Vista Spa &amp; Salon"/>
    <s v="bella-vista-spa"/>
    <s v="Pedro Oliveira"/>
    <s v="pedro.oliveira2@email.com"/>
    <n v="551190000002"/>
    <s v="Corte de Cabelo"/>
    <s v="R$ 42,02"/>
    <n v="45"/>
    <x v="40"/>
    <n v="78.5"/>
    <x v="0"/>
    <d v="2025-05-17T12:45:00"/>
    <n v="45"/>
    <x v="1"/>
    <s v="America/Sao_Paulo"/>
    <s v="BRL"/>
    <s v="R$ 49,66"/>
    <s v="R$ 49,66"/>
    <s v="R$ 49,66"/>
    <s v="adaa16e7-c7dc-4bb1-9d9b-f2a7fb42ace6"/>
    <x v="0"/>
    <s v="conversational_ai"/>
    <s v="Script População"/>
    <s v="Sim"/>
    <s v="Agendamento gerado automaticamente baseado na conversa adaa16e7-c7dc-4bb1-9d9b-f2a7fb42ace6"/>
    <s v="População automática | Status: completed | Conversa: adaa16e7-c7dc-4bb1-9d9b-f2a7fb42ace6"/>
    <s v=""/>
    <s v=""/>
    <s v=""/>
    <s v=""/>
    <d v="2025-08-01T11:32:37"/>
    <d v="2025-08-01T11:32:37"/>
  </r>
  <r>
    <s v="213bb6f8-8a28-4011-81bf-c66786ae2a0e"/>
    <x v="4"/>
    <s v="healthcare"/>
    <s v="Centro Terapêutico Equilíbrio"/>
    <s v="centro-terap-utico"/>
    <s v="Carlos Rodrigues"/>
    <s v="carlos.rodrigues4@email.com"/>
    <n v="551190000004"/>
    <s v="Terapia de Casal"/>
    <s v="R$ 142,15"/>
    <n v="80"/>
    <x v="41"/>
    <n v="75.239583333335759"/>
    <x v="0"/>
    <d v="2025-05-20T19:35:00"/>
    <n v="80"/>
    <x v="1"/>
    <s v="America/Sao_Paulo"/>
    <s v="BRL"/>
    <s v="R$ 139,86"/>
    <s v="R$ 139,86"/>
    <s v="R$ 139,86"/>
    <s v="de58c69b-d0d2-4220-8f0d-3982b0568d5a"/>
    <x v="0"/>
    <s v="conversational_ai"/>
    <s v="Script População"/>
    <s v="Sim"/>
    <s v="Agendamento gerado automaticamente baseado na conversa de58c69b-d0d2-4220-8f0d-3982b0568d5a"/>
    <s v="População automática | Status: completed | Conversa: de58c69b-d0d2-4220-8f0d-3982b0568d5a"/>
    <s v=""/>
    <s v=""/>
    <s v=""/>
    <s v=""/>
    <d v="2025-08-01T11:32:37"/>
    <d v="2025-08-01T11:32:37"/>
  </r>
  <r>
    <s v="98923862-d544-44b8-919f-90c955bd3566"/>
    <x v="0"/>
    <s v="healthcare"/>
    <s v="Clínica Mente Sã"/>
    <s v="cl-nica-mente-s-"/>
    <s v="Carlos Rodrigues"/>
    <s v="carlos.rodrigues4@email.com"/>
    <n v="551190000004"/>
    <s v="Avaliação Neuropsicológica"/>
    <s v="R$ 102,52"/>
    <n v="120"/>
    <x v="42"/>
    <n v="77.5"/>
    <x v="0"/>
    <d v="2025-05-18T14:00:00"/>
    <n v="120"/>
    <x v="1"/>
    <s v="America/Sao_Paulo"/>
    <s v="BRL"/>
    <s v="R$ 86,06"/>
    <s v="R$ 86,06"/>
    <s v="R$ 86,06"/>
    <s v="ca09f6fc-c8dc-4dff-843d-1b65080ffbf8"/>
    <x v="0"/>
    <s v="conversational_ai"/>
    <s v="Script População"/>
    <s v="Sim"/>
    <s v="Agendamento gerado automaticamente baseado na conversa ca09f6fc-c8dc-4dff-843d-1b65080ffbf8"/>
    <s v="População automática | Status: completed | Conversa: ca09f6fc-c8dc-4dff-843d-1b65080ffbf8"/>
    <s v=""/>
    <s v=""/>
    <s v=""/>
    <s v=""/>
    <d v="2025-08-01T11:32:37"/>
    <d v="2025-08-01T11:32:37"/>
  </r>
  <r>
    <s v="a3c68c52-efee-4ae6-8e0d-e468e1df2b24"/>
    <x v="2"/>
    <s v="beauty"/>
    <s v="Bella Vista Spa &amp; Salon"/>
    <s v="bella-vista-spa"/>
    <s v="Carlos Rodrigues"/>
    <s v="carlos.rodrigues4@email.com"/>
    <n v="551190000004"/>
    <s v="Hidratação Capilar"/>
    <s v="R$ 64,22"/>
    <n v="60"/>
    <x v="43"/>
    <n v="76.333333333335759"/>
    <x v="0"/>
    <d v="2025-05-19T17:00:00"/>
    <n v="60"/>
    <x v="1"/>
    <s v="America/Sao_Paulo"/>
    <s v="BRL"/>
    <s v="R$ 65,66"/>
    <s v="R$ 65,66"/>
    <s v="R$ 65,66"/>
    <s v="800bed61-bc11-400e-855c-f9820fa04094"/>
    <x v="0"/>
    <s v="conversational_ai"/>
    <s v="Script População"/>
    <s v="Sim"/>
    <s v="Agendamento gerado automaticamente baseado na conversa 800bed61-bc11-400e-855c-f9820fa04094"/>
    <s v="População automática | Status: completed | Conversa: 800bed61-bc11-400e-855c-f9820fa04094"/>
    <s v=""/>
    <s v=""/>
    <s v=""/>
    <s v=""/>
    <d v="2025-08-01T11:32:37"/>
    <d v="2025-08-01T11:32:37"/>
  </r>
  <r>
    <s v="e24488f4-9dd7-4e2e-ae4b-64a597bf0b0d"/>
    <x v="2"/>
    <s v="beauty"/>
    <s v="Bella Vista Spa &amp; Salon"/>
    <s v="bella-vista-spa"/>
    <s v="Carlos Rodrigues"/>
    <s v="carlos.rodrigues4@email.com"/>
    <n v="551190000004"/>
    <s v="Massagem Relaxante"/>
    <s v="R$ 77,17"/>
    <n v="60"/>
    <x v="33"/>
    <n v="77.229166666664241"/>
    <x v="0"/>
    <d v="2025-05-18T19:30:00"/>
    <n v="60"/>
    <x v="1"/>
    <s v="America/Sao_Paulo"/>
    <s v="BRL"/>
    <s v="R$ 91,79"/>
    <s v="R$ 91,79"/>
    <s v="R$ 91,79"/>
    <s v="8da4c7c4-7fea-4865-a310-3865ce10fd8d"/>
    <x v="0"/>
    <s v="conversational_ai"/>
    <s v="Script População"/>
    <s v="Sim"/>
    <s v="Agendamento gerado automaticamente baseado na conversa 8da4c7c4-7fea-4865-a310-3865ce10fd8d"/>
    <s v="População automática | Status: completed | Conversa: 8da4c7c4-7fea-4865-a310-3865ce10fd8d"/>
    <s v=""/>
    <s v=""/>
    <s v=""/>
    <s v=""/>
    <d v="2025-08-01T11:32:37"/>
    <d v="2025-08-01T11:32:37"/>
  </r>
  <r>
    <s v="d921e2f5-2c5e-40bd-8497-48e116e3723a"/>
    <x v="4"/>
    <s v="healthcare"/>
    <s v="Centro Terapêutico Equilíbrio"/>
    <s v="centro-terap-utico"/>
    <s v="Pedro Oliveira"/>
    <s v="pedro.oliveira2@email.com"/>
    <n v="551190000002"/>
    <s v="Orientação Vocacional"/>
    <s v="R$ 40,23"/>
    <n v="60"/>
    <x v="44"/>
    <n v="75.541666666664241"/>
    <x v="0"/>
    <d v="2025-05-20T12:00:00"/>
    <n v="60"/>
    <x v="1"/>
    <s v="America/Sao_Paulo"/>
    <s v="BRL"/>
    <s v="R$ 32,55"/>
    <s v="R$ 32,55"/>
    <s v="R$ 32,55"/>
    <s v="271a4c11-4fba-4961-967c-252c9b8ab803"/>
    <x v="0"/>
    <s v="conversational_ai"/>
    <s v="Script População"/>
    <s v="Sim"/>
    <s v="Agendamento gerado automaticamente baseado na conversa 271a4c11-4fba-4961-967c-252c9b8ab803"/>
    <s v="População automática | Status: completed | Conversa: 271a4c11-4fba-4961-967c-252c9b8ab803"/>
    <s v=""/>
    <s v=""/>
    <s v=""/>
    <s v=""/>
    <d v="2025-08-01T11:32:37"/>
    <d v="2025-08-01T11:32:37"/>
  </r>
  <r>
    <s v="51ff0589-964b-4ca5-bc51-1a8ed1784c21"/>
    <x v="0"/>
    <s v="healthcare"/>
    <s v="Clínica Mente Sã"/>
    <s v="cl-nica-mente-s-"/>
    <s v="Ana Souza"/>
    <s v="ana.souza3@email.com"/>
    <n v="551190000003"/>
    <s v="Acompanhamento Terapêutico"/>
    <s v="R$ 45,33"/>
    <n v="60"/>
    <x v="45"/>
    <n v="77.427083333335759"/>
    <x v="0"/>
    <d v="2025-05-18T14:45:00"/>
    <n v="60"/>
    <x v="1"/>
    <s v="America/Sao_Paulo"/>
    <s v="BRL"/>
    <s v="R$ 51,06"/>
    <s v="R$ 51,06"/>
    <s v="R$ 51,06"/>
    <s v="f57a521d-569f-4743-be04-e606acbcbbe6"/>
    <x v="0"/>
    <s v="conversational_ai"/>
    <s v="Script População"/>
    <s v="Sim"/>
    <s v="Agendamento gerado automaticamente baseado na conversa f57a521d-569f-4743-be04-e606acbcbbe6"/>
    <s v="População automática | Status: completed | Conversa: f57a521d-569f-4743-be04-e606acbcbbe6"/>
    <s v=""/>
    <s v=""/>
    <s v=""/>
    <s v=""/>
    <d v="2025-08-01T11:32:37"/>
    <d v="2025-08-01T11:32:37"/>
  </r>
  <r>
    <s v="e9e94400-a225-4e2c-94cc-91e84c7e7fd1"/>
    <x v="0"/>
    <s v="healthcare"/>
    <s v="Clínica Mente Sã"/>
    <s v="cl-nica-mente-s-"/>
    <s v="Ana Souza"/>
    <s v="ana.souza3@email.com"/>
    <n v="551190000003"/>
    <s v="Terapia de Casal"/>
    <s v="R$ 100,21"/>
    <n v="80"/>
    <x v="41"/>
    <n v="75.239583333335759"/>
    <x v="0"/>
    <d v="2025-05-20T19:35:00"/>
    <n v="80"/>
    <x v="1"/>
    <s v="America/Sao_Paulo"/>
    <s v="BRL"/>
    <s v="R$ 81,30"/>
    <s v="R$ 81,30"/>
    <s v="R$ 81,30"/>
    <s v="7e0d1822-0493-4551-a0fd-d5a4a0d4614b"/>
    <x v="0"/>
    <s v="conversational_ai"/>
    <s v="Script População"/>
    <s v="Sim"/>
    <s v="Agendamento gerado automaticamente baseado na conversa 7e0d1822-0493-4551-a0fd-d5a4a0d4614b"/>
    <s v="População automática | Status: completed | Conversa: 7e0d1822-0493-4551-a0fd-d5a4a0d4614b"/>
    <s v=""/>
    <s v=""/>
    <s v=""/>
    <s v=""/>
    <d v="2025-08-01T11:32:37"/>
    <d v="2025-08-01T11:32:37"/>
  </r>
  <r>
    <s v="78381c60-429c-48d3-b918-7d6c71e893cf"/>
    <x v="2"/>
    <s v="beauty"/>
    <s v="Bella Vista Spa &amp; Salon"/>
    <s v="bella-vista-spa"/>
    <s v="Maria Santos"/>
    <s v="maria.santos1@email.com"/>
    <n v="551190000001"/>
    <s v="Coloração"/>
    <s v="R$ 102,02"/>
    <n v="120"/>
    <x v="46"/>
    <n v="75.4375"/>
    <x v="0"/>
    <d v="2025-05-20T15:30:00"/>
    <n v="120"/>
    <x v="1"/>
    <s v="America/Sao_Paulo"/>
    <s v="BRL"/>
    <s v="R$ 103,22"/>
    <s v="R$ 103,22"/>
    <s v="R$ 103,22"/>
    <s v="951eda98-55ba-4ce0-a945-437ddc6f3dff"/>
    <x v="0"/>
    <s v="conversational_ai"/>
    <s v="Script População"/>
    <s v="Sim"/>
    <s v="Agendamento gerado automaticamente baseado na conversa 951eda98-55ba-4ce0-a945-437ddc6f3dff"/>
    <s v="População automática | Status: completed | Conversa: 951eda98-55ba-4ce0-a945-437ddc6f3dff"/>
    <s v=""/>
    <s v=""/>
    <s v=""/>
    <s v=""/>
    <d v="2025-08-01T11:32:37"/>
    <d v="2025-08-01T11:32:37"/>
  </r>
  <r>
    <s v="e9c257e0-f892-4716-a9b0-421e0cd9a23f"/>
    <x v="0"/>
    <s v="healthcare"/>
    <s v="Clínica Mente Sã"/>
    <s v="cl-nica-mente-s-"/>
    <s v="Pedro Oliveira"/>
    <s v="pedro.oliveira2@email.com"/>
    <n v="551190000002"/>
    <s v="Consulta Psicológica"/>
    <s v="R$ 139,70"/>
    <n v="50"/>
    <x v="47"/>
    <n v="75.427083333335759"/>
    <x v="0"/>
    <d v="2025-05-20T14:35:00"/>
    <n v="50"/>
    <x v="1"/>
    <s v="America/Sao_Paulo"/>
    <s v="BRL"/>
    <s v="R$ 118,57"/>
    <s v="R$ 118,57"/>
    <s v="R$ 118,57"/>
    <s v="d9b7427a-9700-42ba-9b95-bddc47a7b57b"/>
    <x v="0"/>
    <s v="conversational_ai"/>
    <s v="Script População"/>
    <s v="Sim"/>
    <s v="Agendamento gerado automaticamente baseado na conversa d9b7427a-9700-42ba-9b95-bddc47a7b57b"/>
    <s v="População automática | Status: completed | Conversa: d9b7427a-9700-42ba-9b95-bddc47a7b57b"/>
    <s v=""/>
    <s v=""/>
    <s v=""/>
    <s v=""/>
    <d v="2025-08-01T11:32:37"/>
    <d v="2025-08-01T11:32:37"/>
  </r>
  <r>
    <s v="b9457a0c-726c-4c95-8530-4484ff73da3b"/>
    <x v="2"/>
    <s v="beauty"/>
    <s v="Bella Vista Spa &amp; Salon"/>
    <s v="bella-vista-spa"/>
    <s v="Pedro Oliveira"/>
    <s v="pedro.oliveira2@email.com"/>
    <n v="551190000002"/>
    <s v="Coloração"/>
    <s v="R$ 102,02"/>
    <n v="120"/>
    <x v="48"/>
    <n v="77.5625"/>
    <x v="0"/>
    <d v="2025-05-18T12:30:00"/>
    <n v="120"/>
    <x v="1"/>
    <s v="America/Sao_Paulo"/>
    <s v="BRL"/>
    <s v="R$ 115,74"/>
    <s v="R$ 115,74"/>
    <s v="R$ 115,74"/>
    <s v="7704e788-788b-47cd-9818-4d0338151cb2"/>
    <x v="0"/>
    <s v="conversational_ai"/>
    <s v="Script População"/>
    <s v="Sim"/>
    <s v="Agendamento gerado automaticamente baseado na conversa 7704e788-788b-47cd-9818-4d0338151cb2"/>
    <s v="População automática | Status: completed | Conversa: 7704e788-788b-47cd-9818-4d0338151cb2"/>
    <s v=""/>
    <s v=""/>
    <s v=""/>
    <s v=""/>
    <d v="2025-08-01T11:32:37"/>
    <d v="2025-08-01T11:32:37"/>
  </r>
  <r>
    <s v="95c3c0c2-8fc9-48bc-9102-7a38ab183971"/>
    <x v="1"/>
    <s v="beauty"/>
    <s v="Charme Total BH"/>
    <s v="charme-total"/>
    <s v="João Silva"/>
    <s v="joão.silva0@email.com"/>
    <n v="551190000000"/>
    <s v="Corte de Cabelo"/>
    <s v="R$ 51,33"/>
    <n v="45"/>
    <x v="49"/>
    <n v="76.260416666664241"/>
    <x v="0"/>
    <d v="2025-05-19T18:30:00"/>
    <n v="45"/>
    <x v="1"/>
    <s v="America/Sao_Paulo"/>
    <s v="BRL"/>
    <s v="R$ 55,38"/>
    <s v="R$ 55,38"/>
    <s v="R$ 55,38"/>
    <s v="ce4bd636-82f9-4f93-9e9d-4cf97bde902d"/>
    <x v="0"/>
    <s v="conversational_ai"/>
    <s v="Script População"/>
    <s v="Sim"/>
    <s v="Agendamento gerado automaticamente baseado na conversa ce4bd636-82f9-4f93-9e9d-4cf97bde902d"/>
    <s v="População automática | Status: completed | Conversa: ce4bd636-82f9-4f93-9e9d-4cf97bde902d"/>
    <s v=""/>
    <s v=""/>
    <s v=""/>
    <s v=""/>
    <d v="2025-08-01T11:32:37"/>
    <d v="2025-08-01T11:32:37"/>
  </r>
  <r>
    <s v="7480e0e8-276c-4d89-8b16-ae7f21e9fb7d"/>
    <x v="1"/>
    <s v="beauty"/>
    <s v="Charme Total BH"/>
    <s v="charme-total"/>
    <s v="Carlos Rodrigues"/>
    <s v="carlos.rodrigues4@email.com"/>
    <n v="551190000004"/>
    <s v="Hidratação Capilar"/>
    <s v="R$ 70,47"/>
    <n v="60"/>
    <x v="50"/>
    <n v="76.604166666664241"/>
    <x v="0"/>
    <d v="2025-05-19T10:30:00"/>
    <n v="60"/>
    <x v="1"/>
    <s v="America/Sao_Paulo"/>
    <s v="BRL"/>
    <s v="R$ 82,72"/>
    <s v="R$ 82,72"/>
    <s v="R$ 82,72"/>
    <s v="74721fdd-522d-45ee-a9bb-506937ed2d2c"/>
    <x v="0"/>
    <s v="conversational_ai"/>
    <s v="Script População"/>
    <s v="Sim"/>
    <s v="Agendamento gerado automaticamente baseado na conversa 74721fdd-522d-45ee-a9bb-506937ed2d2c"/>
    <s v="População automática | Status: completed | Conversa: 74721fdd-522d-45ee-a9bb-506937ed2d2c"/>
    <s v=""/>
    <s v=""/>
    <s v=""/>
    <s v=""/>
    <d v="2025-08-01T11:32:37"/>
    <d v="2025-08-01T11:32:37"/>
  </r>
  <r>
    <s v="2e9bebf6-8d78-4393-b740-ecd141d7ebdf"/>
    <x v="3"/>
    <s v="beauty"/>
    <s v="Studio Glamour Rio"/>
    <s v="studio-glamour"/>
    <s v="Ana Souza"/>
    <s v="ana.souza3@email.com"/>
    <n v="551190000003"/>
    <s v="Hidratação Capilar"/>
    <s v="R$ 69,24"/>
    <n v="60"/>
    <x v="51"/>
    <n v="77.302083333335759"/>
    <x v="0"/>
    <d v="2025-05-18T17:45:00"/>
    <n v="60"/>
    <x v="1"/>
    <s v="America/Sao_Paulo"/>
    <s v="BRL"/>
    <s v="R$ 64,91"/>
    <s v="R$ 64,91"/>
    <s v="R$ 64,91"/>
    <s v="5aedc734-9511-4a0e-a804-e725295d6593"/>
    <x v="0"/>
    <s v="conversational_ai"/>
    <s v="Script População"/>
    <s v="Sim"/>
    <s v="Agendamento gerado automaticamente baseado na conversa 5aedc734-9511-4a0e-a804-e725295d6593"/>
    <s v="População automática | Status: completed | Conversa: 5aedc734-9511-4a0e-a804-e725295d6593"/>
    <s v=""/>
    <s v=""/>
    <s v=""/>
    <s v=""/>
    <d v="2025-08-01T11:32:37"/>
    <d v="2025-08-01T11:32:37"/>
  </r>
  <r>
    <s v="fb117401-d287-4aee-ad2b-a7c15e8f2ceb"/>
    <x v="0"/>
    <s v="healthcare"/>
    <s v="Clínica Mente Sã"/>
    <s v="cl-nica-mente-s-"/>
    <s v="João Silva"/>
    <s v="joão.silva0@email.com"/>
    <n v="551190000000"/>
    <s v="Avaliação Neuropsicológica"/>
    <s v="R$ 102,52"/>
    <n v="120"/>
    <x v="50"/>
    <n v="76.604166666664241"/>
    <x v="0"/>
    <d v="2025-05-19T11:30:00"/>
    <n v="120"/>
    <x v="1"/>
    <s v="America/Sao_Paulo"/>
    <s v="BRL"/>
    <s v="R$ 96,86"/>
    <s v="R$ 96,86"/>
    <s v="R$ 96,86"/>
    <s v="5f5973a0-4914-4aaa-b762-3df2868dc8fa"/>
    <x v="0"/>
    <s v="conversational_ai"/>
    <s v="Script População"/>
    <s v="Sim"/>
    <s v="Agendamento gerado automaticamente baseado na conversa 5f5973a0-4914-4aaa-b762-3df2868dc8fa"/>
    <s v="População automática | Status: completed | Conversa: 5f5973a0-4914-4aaa-b762-3df2868dc8fa"/>
    <s v=""/>
    <s v=""/>
    <s v=""/>
    <s v=""/>
    <d v="2025-08-01T11:32:37"/>
    <d v="2025-08-01T11:32:37"/>
  </r>
  <r>
    <s v="5a821923-cfaf-415e-8711-994373056941"/>
    <x v="3"/>
    <s v="beauty"/>
    <s v="Studio Glamour Rio"/>
    <s v="studio-glamour"/>
    <s v="Ana Souza"/>
    <s v="ana.souza3@email.com"/>
    <n v="551190000003"/>
    <s v="Coloração"/>
    <s v="R$ 96,15"/>
    <n v="120"/>
    <x v="52"/>
    <n v="75.270833333335759"/>
    <x v="0"/>
    <d v="2025-05-20T19:30:00"/>
    <n v="120"/>
    <x v="1"/>
    <s v="America/Sao_Paulo"/>
    <s v="BRL"/>
    <s v="R$ 111,22"/>
    <s v="R$ 111,22"/>
    <s v="R$ 111,22"/>
    <s v="98c032ff-85e3-4d59-b531-3eabee540a0d"/>
    <x v="0"/>
    <s v="conversational_ai"/>
    <s v="Script População"/>
    <s v="Sim"/>
    <s v="Agendamento gerado automaticamente baseado na conversa 98c032ff-85e3-4d59-b531-3eabee540a0d"/>
    <s v="População automática | Status: completed | Conversa: 98c032ff-85e3-4d59-b531-3eabee540a0d"/>
    <s v=""/>
    <s v=""/>
    <s v=""/>
    <s v=""/>
    <d v="2025-08-01T11:32:37"/>
    <d v="2025-08-01T11:32:37"/>
  </r>
  <r>
    <s v="d32d70d9-16f0-44f9-9cf0-500f89a23a3f"/>
    <x v="2"/>
    <s v="beauty"/>
    <s v="Bella Vista Spa &amp; Salon"/>
    <s v="bella-vista-spa"/>
    <s v="Carlos Rodrigues"/>
    <s v="carlos.rodrigues4@email.com"/>
    <n v="551190000004"/>
    <s v="Coloração"/>
    <s v="R$ 102,02"/>
    <n v="120"/>
    <x v="53"/>
    <n v="75.322916666664241"/>
    <x v="0"/>
    <d v="2025-05-20T18:15:00"/>
    <n v="120"/>
    <x v="1"/>
    <s v="America/Sao_Paulo"/>
    <s v="BRL"/>
    <s v="R$ 94,10"/>
    <s v="R$ 94,10"/>
    <s v="R$ 94,10"/>
    <s v="d3f0f43c-349a-4a3d-b821-b4fb1209a6fe"/>
    <x v="0"/>
    <s v="conversational_ai"/>
    <s v="Script População"/>
    <s v="Sim"/>
    <s v="Agendamento gerado automaticamente baseado na conversa d3f0f43c-349a-4a3d-b821-b4fb1209a6fe"/>
    <s v="População automática | Status: completed | Conversa: d3f0f43c-349a-4a3d-b821-b4fb1209a6fe"/>
    <s v=""/>
    <s v=""/>
    <s v=""/>
    <s v=""/>
    <d v="2025-08-01T11:32:37"/>
    <d v="2025-08-01T11:32:37"/>
  </r>
  <r>
    <s v="2b685149-984d-4a9a-8b1d-e77abce2d6fb"/>
    <x v="0"/>
    <s v="healthcare"/>
    <s v="Clínica Mente Sã"/>
    <s v="cl-nica-mente-s-"/>
    <s v="Maria Santos"/>
    <s v="maria.santos1@email.com"/>
    <n v="551190000001"/>
    <s v="Consulta Psicológica"/>
    <s v="R$ 139,70"/>
    <n v="50"/>
    <x v="54"/>
    <n v="74.458333333335759"/>
    <x v="0"/>
    <d v="2025-05-21T13:50:00"/>
    <n v="50"/>
    <x v="1"/>
    <s v="America/Sao_Paulo"/>
    <s v="BRL"/>
    <s v="R$ 118,64"/>
    <s v="R$ 118,64"/>
    <s v="R$ 118,64"/>
    <s v="2c12741d-a2c6-4953-90eb-8dfe364f482f"/>
    <x v="0"/>
    <s v="conversational_ai"/>
    <s v="Script População"/>
    <s v="Sim"/>
    <s v="Agendamento gerado automaticamente baseado na conversa 2c12741d-a2c6-4953-90eb-8dfe364f482f"/>
    <s v="População automática | Status: completed | Conversa: 2c12741d-a2c6-4953-90eb-8dfe364f482f"/>
    <s v=""/>
    <s v=""/>
    <s v=""/>
    <s v=""/>
    <d v="2025-08-01T11:32:37"/>
    <d v="2025-08-01T11:32:37"/>
  </r>
  <r>
    <s v="c0608c45-1acb-48b2-aef9-ba4f4bf6da96"/>
    <x v="0"/>
    <s v="healthcare"/>
    <s v="Clínica Mente Sã"/>
    <s v="cl-nica-mente-s-"/>
    <s v="João Silva"/>
    <s v="joão.silva0@email.com"/>
    <n v="551190000000"/>
    <s v="Acompanhamento Terapêutico"/>
    <s v="R$ 45,33"/>
    <n v="60"/>
    <x v="55"/>
    <n v="74.260416666664241"/>
    <x v="0"/>
    <d v="2025-05-21T18:45:00"/>
    <n v="60"/>
    <x v="1"/>
    <s v="America/Sao_Paulo"/>
    <s v="BRL"/>
    <s v="R$ 38,90"/>
    <s v="R$ 38,90"/>
    <s v="R$ 38,90"/>
    <s v="b08bbb72-d32b-4f6c-8b1d-3220208c605b"/>
    <x v="0"/>
    <s v="conversational_ai"/>
    <s v="Script População"/>
    <s v="Sim"/>
    <s v="Agendamento gerado automaticamente baseado na conversa b08bbb72-d32b-4f6c-8b1d-3220208c605b"/>
    <s v="População automática | Status: completed | Conversa: b08bbb72-d32b-4f6c-8b1d-3220208c605b"/>
    <s v=""/>
    <s v=""/>
    <s v=""/>
    <s v=""/>
    <d v="2025-08-01T11:32:37"/>
    <d v="2025-08-01T11:32:37"/>
  </r>
  <r>
    <s v="5d4df33c-117f-4502-8c4e-4299b7f34a7c"/>
    <x v="1"/>
    <s v="beauty"/>
    <s v="Charme Total BH"/>
    <s v="charme-total"/>
    <s v="Maria Santos"/>
    <s v="maria.santos1@email.com"/>
    <n v="551190000001"/>
    <s v="Maquiagem"/>
    <s v="R$ 52,35"/>
    <n v="60"/>
    <x v="49"/>
    <n v="76.260416666664241"/>
    <x v="0"/>
    <d v="2025-05-19T18:45:00"/>
    <n v="60"/>
    <x v="1"/>
    <s v="America/Sao_Paulo"/>
    <s v="BRL"/>
    <s v="R$ 55,31"/>
    <s v="R$ 55,31"/>
    <s v="R$ 55,31"/>
    <s v="1770f793-cbb5-4bd4-bb43-7beb0c20a607"/>
    <x v="0"/>
    <s v="conversational_ai"/>
    <s v="Script População"/>
    <s v="Sim"/>
    <s v="Agendamento gerado automaticamente baseado na conversa 1770f793-cbb5-4bd4-bb43-7beb0c20a607"/>
    <s v="População automática | Status: completed | Conversa: 1770f793-cbb5-4bd4-bb43-7beb0c20a607"/>
    <s v=""/>
    <s v=""/>
    <s v=""/>
    <s v=""/>
    <d v="2025-08-01T11:32:37"/>
    <d v="2025-08-01T11:32:37"/>
  </r>
  <r>
    <s v="091f8cc3-3acb-470f-8e1f-c69fd63d8f3a"/>
    <x v="4"/>
    <s v="healthcare"/>
    <s v="Centro Terapêutico Equilíbrio"/>
    <s v="centro-terap-utico"/>
    <s v="Ana Souza"/>
    <s v="ana.souza3@email.com"/>
    <n v="551190000003"/>
    <s v="Acompanhamento Terapêutico"/>
    <s v="R$ 40,44"/>
    <n v="60"/>
    <x v="56"/>
    <n v="74.541666666664241"/>
    <x v="0"/>
    <d v="2025-05-21T12:00:00"/>
    <n v="60"/>
    <x v="1"/>
    <s v="America/Sao_Paulo"/>
    <s v="BRL"/>
    <s v="R$ 35,21"/>
    <s v="R$ 35,21"/>
    <s v="R$ 35,21"/>
    <s v="87fd6afd-134c-46a0-bf94-c6556cf188d5"/>
    <x v="0"/>
    <s v="conversational_ai"/>
    <s v="Script População"/>
    <s v="Sim"/>
    <s v="Agendamento gerado automaticamente baseado na conversa 87fd6afd-134c-46a0-bf94-c6556cf188d5"/>
    <s v="População automática | Status: completed | Conversa: 87fd6afd-134c-46a0-bf94-c6556cf188d5"/>
    <s v=""/>
    <s v=""/>
    <s v=""/>
    <s v=""/>
    <d v="2025-08-01T11:32:37"/>
    <d v="2025-08-01T11:32:37"/>
  </r>
  <r>
    <s v="11029e37-fef6-4d0d-a2b7-d098fe011dba"/>
    <x v="2"/>
    <s v="beauty"/>
    <s v="Bella Vista Spa &amp; Salon"/>
    <s v="bella-vista-spa"/>
    <s v="João Silva"/>
    <s v="joão.silva0@email.com"/>
    <n v="551190000000"/>
    <s v="Hidratação Capilar"/>
    <s v="R$ 64,22"/>
    <n v="60"/>
    <x v="57"/>
    <n v="74.583333333335759"/>
    <x v="0"/>
    <d v="2025-05-21T11:00:00"/>
    <n v="60"/>
    <x v="1"/>
    <s v="America/Sao_Paulo"/>
    <s v="BRL"/>
    <s v="R$ 72,91"/>
    <s v="R$ 72,91"/>
    <s v="R$ 72,91"/>
    <s v="f947db3c-9041-49c1-8e78-86e92aeb44e0"/>
    <x v="0"/>
    <s v="conversational_ai"/>
    <s v="Script População"/>
    <s v="Sim"/>
    <s v="Agendamento gerado automaticamente baseado na conversa f947db3c-9041-49c1-8e78-86e92aeb44e0"/>
    <s v="População automática | Status: completed | Conversa: f947db3c-9041-49c1-8e78-86e92aeb44e0"/>
    <s v=""/>
    <s v=""/>
    <s v=""/>
    <s v=""/>
    <d v="2025-08-01T11:32:37"/>
    <d v="2025-08-01T11:32:37"/>
  </r>
  <r>
    <s v="8cc8595c-58e3-4c1c-80e7-476210570400"/>
    <x v="3"/>
    <s v="beauty"/>
    <s v="Studio Glamour Rio"/>
    <s v="studio-glamour"/>
    <s v="João Silva"/>
    <s v="joão.silva0@email.com"/>
    <n v="551190000000"/>
    <s v="Corte de Cabelo"/>
    <s v="R$ 41,01"/>
    <n v="45"/>
    <x v="58"/>
    <n v="74.3125"/>
    <x v="0"/>
    <d v="2025-05-21T17:15:00"/>
    <n v="45"/>
    <x v="1"/>
    <s v="America/Sao_Paulo"/>
    <s v="BRL"/>
    <s v="R$ 47,11"/>
    <s v="R$ 47,11"/>
    <s v="R$ 47,11"/>
    <s v="e71ec69b-4bae-45ab-ac7f-9235cbfad592"/>
    <x v="0"/>
    <s v="conversational_ai"/>
    <s v="Script População"/>
    <s v="Sim"/>
    <s v="Agendamento gerado automaticamente baseado na conversa e71ec69b-4bae-45ab-ac7f-9235cbfad592"/>
    <s v="População automática | Status: completed | Conversa: e71ec69b-4bae-45ab-ac7f-9235cbfad592"/>
    <s v=""/>
    <s v=""/>
    <s v=""/>
    <s v=""/>
    <d v="2025-08-01T11:32:37"/>
    <d v="2025-08-01T11:32:37"/>
  </r>
  <r>
    <s v="81fb5dbe-7718-47fb-b4cf-0c83d9c59dde"/>
    <x v="2"/>
    <s v="beauty"/>
    <s v="Bella Vista Spa &amp; Salon"/>
    <s v="bella-vista-spa"/>
    <s v="Pedro Oliveira"/>
    <s v="pedro.oliveira2@email.com"/>
    <n v="551190000002"/>
    <s v="Massagem Relaxante"/>
    <s v="R$ 77,17"/>
    <n v="60"/>
    <x v="59"/>
    <n v="75.447916666664241"/>
    <x v="0"/>
    <d v="2025-05-20T14:15:00"/>
    <n v="60"/>
    <x v="1"/>
    <s v="America/Sao_Paulo"/>
    <s v="BRL"/>
    <s v="R$ 88,17"/>
    <s v="R$ 88,17"/>
    <s v="R$ 88,17"/>
    <s v="aba175ee-4fea-4562-88fa-a9dc23d3951a"/>
    <x v="0"/>
    <s v="conversational_ai"/>
    <s v="Script População"/>
    <s v="Sim"/>
    <s v="Agendamento gerado automaticamente baseado na conversa aba175ee-4fea-4562-88fa-a9dc23d3951a"/>
    <s v="População automática | Status: completed | Conversa: aba175ee-4fea-4562-88fa-a9dc23d3951a"/>
    <s v=""/>
    <s v=""/>
    <s v=""/>
    <s v=""/>
    <d v="2025-08-01T11:32:37"/>
    <d v="2025-08-01T11:32:37"/>
  </r>
  <r>
    <s v="c13eb1c0-a177-4337-a5bd-a98cb85d34db"/>
    <x v="4"/>
    <s v="healthcare"/>
    <s v="Centro Terapêutico Equilíbrio"/>
    <s v="centro-terap-utico"/>
    <s v="Maria Santos"/>
    <s v="maria.santos1@email.com"/>
    <n v="551190000001"/>
    <s v="Orientação Vocacional"/>
    <s v="R$ 40,23"/>
    <n v="60"/>
    <x v="60"/>
    <n v="75.291666666664241"/>
    <x v="0"/>
    <d v="2025-05-20T18:00:00"/>
    <n v="60"/>
    <x v="1"/>
    <s v="America/Sao_Paulo"/>
    <s v="BRL"/>
    <s v="R$ 39,18"/>
    <s v="R$ 39,18"/>
    <s v="R$ 39,18"/>
    <s v="41e9655a-d337-46f1-9f8c-1c21a9c03861"/>
    <x v="0"/>
    <s v="conversational_ai"/>
    <s v="Script População"/>
    <s v="Sim"/>
    <s v="Agendamento gerado automaticamente baseado na conversa 41e9655a-d337-46f1-9f8c-1c21a9c03861"/>
    <s v="População automática | Status: completed | Conversa: 41e9655a-d337-46f1-9f8c-1c21a9c03861"/>
    <s v=""/>
    <s v=""/>
    <s v=""/>
    <s v=""/>
    <d v="2025-08-01T11:32:37"/>
    <d v="2025-08-01T11:32:37"/>
  </r>
  <r>
    <s v="a2d3df17-0b58-472c-aeda-8104e7d8b363"/>
    <x v="4"/>
    <s v="healthcare"/>
    <s v="Centro Terapêutico Equilíbrio"/>
    <s v="centro-terap-utico"/>
    <s v="Ana Souza"/>
    <s v="ana.souza3@email.com"/>
    <n v="551190000003"/>
    <s v="Consulta Psiquiátrica"/>
    <s v="R$ 145,58"/>
    <n v="40"/>
    <x v="61"/>
    <n v="76.614583333335759"/>
    <x v="0"/>
    <d v="2025-05-19T09:55:00"/>
    <n v="40"/>
    <x v="1"/>
    <s v="America/Sao_Paulo"/>
    <s v="BRL"/>
    <s v="R$ 125,95"/>
    <s v="R$ 125,95"/>
    <s v="R$ 125,95"/>
    <s v="9554ac54-b6a4-4fd6-ad72-f7b04794ce83"/>
    <x v="0"/>
    <s v="conversational_ai"/>
    <s v="Script População"/>
    <s v="Sim"/>
    <s v="Agendamento gerado automaticamente baseado na conversa 9554ac54-b6a4-4fd6-ad72-f7b04794ce83"/>
    <s v="População automática | Status: completed | Conversa: 9554ac54-b6a4-4fd6-ad72-f7b04794ce83"/>
    <s v=""/>
    <s v=""/>
    <s v=""/>
    <s v=""/>
    <d v="2025-08-01T11:32:37"/>
    <d v="2025-08-01T11:32:37"/>
  </r>
  <r>
    <s v="a9252b00-9a21-489f-88f6-e80b8cae9838"/>
    <x v="1"/>
    <s v="beauty"/>
    <s v="Charme Total BH"/>
    <s v="charme-total"/>
    <s v="Pedro Oliveira"/>
    <s v="pedro.oliveira2@email.com"/>
    <n v="551190000002"/>
    <s v="Limpeza de Pele"/>
    <s v="R$ 73,90"/>
    <n v="90"/>
    <x v="62"/>
    <n v="75.385416666664241"/>
    <x v="0"/>
    <d v="2025-05-20T16:15:00"/>
    <n v="90"/>
    <x v="1"/>
    <s v="America/Sao_Paulo"/>
    <s v="BRL"/>
    <s v="R$ 73,63"/>
    <s v="R$ 73,63"/>
    <s v="R$ 73,63"/>
    <s v="1f2fa5ee-774d-459d-8a08-96e2da7a64bb"/>
    <x v="0"/>
    <s v="conversational_ai"/>
    <s v="Script População"/>
    <s v="Sim"/>
    <s v="Agendamento gerado automaticamente baseado na conversa 1f2fa5ee-774d-459d-8a08-96e2da7a64bb"/>
    <s v="População automática | Status: completed | Conversa: 1f2fa5ee-774d-459d-8a08-96e2da7a64bb"/>
    <s v=""/>
    <s v=""/>
    <s v=""/>
    <s v=""/>
    <d v="2025-08-01T11:32:37"/>
    <d v="2025-08-01T11:32:37"/>
  </r>
  <r>
    <s v="9a1eba3f-f946-42af-8d86-7bb3f255513f"/>
    <x v="0"/>
    <s v="healthcare"/>
    <s v="Clínica Mente Sã"/>
    <s v="cl-nica-mente-s-"/>
    <s v="João Silva"/>
    <s v="joão.silva0@email.com"/>
    <n v="551190000000"/>
    <s v="Orientação Vocacional"/>
    <s v="R$ 46,77"/>
    <n v="60"/>
    <x v="62"/>
    <n v="75.385416666664241"/>
    <x v="0"/>
    <d v="2025-05-20T15:45:00"/>
    <n v="60"/>
    <x v="2"/>
    <s v="America/Sao_Paulo"/>
    <s v="BRL"/>
    <s v="R$ 48,78"/>
    <s v="R$ 24,39"/>
    <s v="R$ 24,39"/>
    <s v="236e2c76-533f-4708-82ad-05d005a26ac2"/>
    <x v="0"/>
    <s v="conversational_ai"/>
    <s v="Script População"/>
    <s v="Sim"/>
    <s v="Agendamento gerado automaticamente baseado na conversa 236e2c76-533f-4708-82ad-05d005a26ac2"/>
    <s v="População automática | Status: no_show | Conversa: 236e2c76-533f-4708-82ad-05d005a26ac2"/>
    <s v=""/>
    <s v=""/>
    <s v=""/>
    <s v=""/>
    <d v="2025-08-01T11:32:37"/>
    <d v="2025-08-01T11:32:37"/>
  </r>
  <r>
    <s v="2756c366-6631-4475-ac37-5045f29fcbeb"/>
    <x v="2"/>
    <s v="beauty"/>
    <s v="Bella Vista Spa &amp; Salon"/>
    <s v="bella-vista-spa"/>
    <s v="João Silva"/>
    <s v="joão.silva0@email.com"/>
    <n v="551190000000"/>
    <s v="Hidratação Capilar"/>
    <s v="R$ 64,22"/>
    <n v="60"/>
    <x v="63"/>
    <n v="73.604166666664241"/>
    <x v="0"/>
    <d v="2025-05-22T10:30:00"/>
    <n v="60"/>
    <x v="2"/>
    <s v="America/Sao_Paulo"/>
    <s v="BRL"/>
    <s v="R$ 67,95"/>
    <s v="R$ 33,98"/>
    <s v="R$ 33,98"/>
    <s v="95d2d891-3f98-4c8e-b1d2-b15b122c3f4c"/>
    <x v="0"/>
    <s v="conversational_ai"/>
    <s v="Script População"/>
    <s v="Sim"/>
    <s v="Agendamento gerado automaticamente baseado na conversa 95d2d891-3f98-4c8e-b1d2-b15b122c3f4c"/>
    <s v="População automática | Status: no_show | Conversa: 95d2d891-3f98-4c8e-b1d2-b15b122c3f4c"/>
    <s v=""/>
    <s v=""/>
    <s v=""/>
    <s v=""/>
    <d v="2025-08-01T11:32:37"/>
    <d v="2025-08-01T11:32:37"/>
  </r>
  <r>
    <s v="8783c2aa-7cf9-429b-a874-69246981173d"/>
    <x v="1"/>
    <s v="beauty"/>
    <s v="Charme Total BH"/>
    <s v="charme-total"/>
    <s v="Carlos Rodrigues"/>
    <s v="carlos.rodrigues4@email.com"/>
    <n v="551190000004"/>
    <s v="Coloração"/>
    <s v="R$ 112,47"/>
    <n v="120"/>
    <x v="59"/>
    <n v="75.447916666664241"/>
    <x v="0"/>
    <d v="2025-05-20T15:15:00"/>
    <n v="120"/>
    <x v="2"/>
    <s v="America/Sao_Paulo"/>
    <s v="BRL"/>
    <s v="R$ 126,65"/>
    <s v="R$ 63,33"/>
    <s v="R$ 63,33"/>
    <s v="9443b90f-37e1-4b56-a760-536ee87be320"/>
    <x v="0"/>
    <s v="conversational_ai"/>
    <s v="Script População"/>
    <s v="Sim"/>
    <s v="Agendamento gerado automaticamente baseado na conversa 9443b90f-37e1-4b56-a760-536ee87be320"/>
    <s v="População automática | Status: no_show | Conversa: 9443b90f-37e1-4b56-a760-536ee87be320"/>
    <s v=""/>
    <s v=""/>
    <s v=""/>
    <s v=""/>
    <d v="2025-08-01T11:32:37"/>
    <d v="2025-08-01T11:32:37"/>
  </r>
  <r>
    <s v="e57d7f13-8b1e-4318-bfa5-4b6c88951921"/>
    <x v="1"/>
    <s v="beauty"/>
    <s v="Charme Total BH"/>
    <s v="charme-total"/>
    <s v="Pedro Oliveira"/>
    <s v="pedro.oliveira2@email.com"/>
    <n v="551190000002"/>
    <s v="Maquiagem"/>
    <s v="R$ 52,35"/>
    <n v="60"/>
    <x v="64"/>
    <n v="73.541666666664241"/>
    <x v="0"/>
    <d v="2025-05-22T12:00:00"/>
    <n v="60"/>
    <x v="2"/>
    <s v="America/Sao_Paulo"/>
    <s v="BRL"/>
    <s v="R$ 55,38"/>
    <s v="R$ 27,69"/>
    <s v="R$ 27,69"/>
    <s v="33b2c045-5117-4b78-be33-876727198332"/>
    <x v="0"/>
    <s v="conversational_ai"/>
    <s v="Script População"/>
    <s v="Sim"/>
    <s v="Agendamento gerado automaticamente baseado na conversa 33b2c045-5117-4b78-be33-876727198332"/>
    <s v="População automática | Status: no_show | Conversa: 33b2c045-5117-4b78-be33-876727198332"/>
    <s v=""/>
    <s v=""/>
    <s v=""/>
    <s v=""/>
    <d v="2025-08-01T11:32:37"/>
    <d v="2025-08-01T11:32:37"/>
  </r>
  <r>
    <s v="93203a37-9236-4f1f-89f8-61fbdd028fdd"/>
    <x v="2"/>
    <s v="beauty"/>
    <s v="Bella Vista Spa &amp; Salon"/>
    <s v="bella-vista-spa"/>
    <s v="Carlos Rodrigues"/>
    <s v="carlos.rodrigues4@email.com"/>
    <n v="551190000004"/>
    <s v="Teste"/>
    <s v="R$ 48,76"/>
    <m/>
    <x v="65"/>
    <n v="73.229166666664241"/>
    <x v="0"/>
    <d v="2025-05-22T19:30:00"/>
    <n v="60"/>
    <x v="2"/>
    <s v="America/Sao_Paulo"/>
    <s v="BRL"/>
    <s v="R$ 43,28"/>
    <s v="R$ 21,64"/>
    <s v="R$ 21,64"/>
    <s v="a2e1b60d-ae02-4d4c-8214-1ccbaa82e00c"/>
    <x v="0"/>
    <s v="conversational_ai"/>
    <s v="Script População"/>
    <s v="Sim"/>
    <s v="Agendamento gerado automaticamente baseado na conversa a2e1b60d-ae02-4d4c-8214-1ccbaa82e00c"/>
    <s v="População automática | Status: no_show | Conversa: a2e1b60d-ae02-4d4c-8214-1ccbaa82e00c"/>
    <s v=""/>
    <s v=""/>
    <s v=""/>
    <s v=""/>
    <d v="2025-08-01T11:32:37"/>
    <d v="2025-08-01T11:32:37"/>
  </r>
  <r>
    <s v="9e830eca-8bb9-484c-b58e-271a18f14e5b"/>
    <x v="3"/>
    <s v="beauty"/>
    <s v="Studio Glamour Rio"/>
    <s v="studio-glamour"/>
    <s v="Maria Santos"/>
    <s v="maria.santos1@email.com"/>
    <n v="551190000001"/>
    <s v="Maquiagem"/>
    <s v="R$ 58,99"/>
    <n v="60"/>
    <x v="66"/>
    <n v="73.458333333335759"/>
    <x v="0"/>
    <d v="2025-05-22T14:00:00"/>
    <n v="60"/>
    <x v="2"/>
    <s v="America/Sao_Paulo"/>
    <s v="BRL"/>
    <s v="R$ 67,13"/>
    <s v="R$ 33,57"/>
    <s v="R$ 33,57"/>
    <s v="c41c6ad9-be15-4620-94ee-fc6b5247c190"/>
    <x v="0"/>
    <s v="conversational_ai"/>
    <s v="Script População"/>
    <s v="Sim"/>
    <s v="Agendamento gerado automaticamente baseado na conversa c41c6ad9-be15-4620-94ee-fc6b5247c190"/>
    <s v="População automática | Status: no_show | Conversa: c41c6ad9-be15-4620-94ee-fc6b5247c190"/>
    <s v=""/>
    <s v=""/>
    <s v=""/>
    <s v=""/>
    <d v="2025-08-01T11:32:37"/>
    <d v="2025-08-01T11:32:37"/>
  </r>
  <r>
    <s v="f5d1e199-05a4-4b91-b238-cd5926eb65c1"/>
    <x v="0"/>
    <s v="healthcare"/>
    <s v="Clínica Mente Sã"/>
    <s v="cl-nica-mente-s-"/>
    <s v="Maria Santos"/>
    <s v="maria.santos1@email.com"/>
    <n v="551190000001"/>
    <s v="Acompanhamento Terapêutico"/>
    <s v="R$ 45,33"/>
    <n v="60"/>
    <x v="67"/>
    <n v="74.489583333335759"/>
    <x v="0"/>
    <d v="2025-05-21T13:15:00"/>
    <n v="60"/>
    <x v="2"/>
    <s v="America/Sao_Paulo"/>
    <s v="BRL"/>
    <s v="R$ 51,13"/>
    <s v="R$ 25,57"/>
    <s v="R$ 25,57"/>
    <s v="f9f19cc6-9ace-4d98-a2bd-d172f9f6881d"/>
    <x v="0"/>
    <s v="conversational_ai"/>
    <s v="Script População"/>
    <s v="Sim"/>
    <s v="Agendamento gerado automaticamente baseado na conversa f9f19cc6-9ace-4d98-a2bd-d172f9f6881d"/>
    <s v="População automática | Status: no_show | Conversa: f9f19cc6-9ace-4d98-a2bd-d172f9f6881d"/>
    <s v=""/>
    <s v=""/>
    <s v=""/>
    <s v=""/>
    <d v="2025-08-01T11:32:37"/>
    <d v="2025-08-01T11:32:37"/>
  </r>
  <r>
    <s v="cfb70afa-87ae-46a7-a002-839036468900"/>
    <x v="3"/>
    <s v="beauty"/>
    <s v="Studio Glamour Rio"/>
    <s v="studio-glamour"/>
    <s v="João Silva"/>
    <s v="joão.silva0@email.com"/>
    <n v="551190000000"/>
    <s v="Manicure e Pedicure"/>
    <s v="R$ 27,08"/>
    <n v="60"/>
    <x v="68"/>
    <n v="74.291666666664241"/>
    <x v="0"/>
    <d v="2025-05-21T18:00:00"/>
    <n v="60"/>
    <x v="2"/>
    <s v="America/Sao_Paulo"/>
    <s v="BRL"/>
    <s v="R$ 29,34"/>
    <s v="R$ 14,67"/>
    <s v="R$ 14,67"/>
    <s v="ba26b856-d24b-4d47-94bb-983435607027"/>
    <x v="0"/>
    <s v="conversational_ai"/>
    <s v="Script População"/>
    <s v="Sim"/>
    <s v="Agendamento gerado automaticamente baseado na conversa ba26b856-d24b-4d47-94bb-983435607027"/>
    <s v="População automática | Status: no_show | Conversa: ba26b856-d24b-4d47-94bb-983435607027"/>
    <s v=""/>
    <s v=""/>
    <s v=""/>
    <s v=""/>
    <d v="2025-08-01T11:32:37"/>
    <d v="2025-08-01T11:32:37"/>
  </r>
  <r>
    <s v="cdf587ef-d0a4-4cd3-959a-1e34b56b8fc0"/>
    <x v="3"/>
    <s v="beauty"/>
    <s v="Studio Glamour Rio"/>
    <s v="studio-glamour"/>
    <s v="Ana Souza"/>
    <s v="ana.souza3@email.com"/>
    <n v="551190000003"/>
    <s v="Limpeza de Pele"/>
    <s v="R$ 91,60"/>
    <n v="90"/>
    <x v="69"/>
    <n v="73.364583333335759"/>
    <x v="0"/>
    <d v="2025-05-22T16:45:00"/>
    <n v="90"/>
    <x v="2"/>
    <s v="America/Sao_Paulo"/>
    <s v="BRL"/>
    <s v="R$ 103,82"/>
    <s v="R$ 51,91"/>
    <s v="R$ 51,91"/>
    <s v="b60ac251-e8d0-433d-b46c-339d1703eff2"/>
    <x v="0"/>
    <s v="conversational_ai"/>
    <s v="Script População"/>
    <s v="Sim"/>
    <s v="Agendamento gerado automaticamente baseado na conversa b60ac251-e8d0-433d-b46c-339d1703eff2"/>
    <s v="População automática | Status: no_show | Conversa: b60ac251-e8d0-433d-b46c-339d1703eff2"/>
    <s v=""/>
    <s v=""/>
    <s v=""/>
    <s v=""/>
    <d v="2025-08-01T11:32:37"/>
    <d v="2025-08-01T11:32:37"/>
  </r>
  <r>
    <s v="2642c9ec-901c-4361-996f-620934e9be76"/>
    <x v="2"/>
    <s v="beauty"/>
    <s v="Bella Vista Spa &amp; Salon"/>
    <s v="bella-vista-spa"/>
    <s v="Ana Souza"/>
    <s v="ana.souza3@email.com"/>
    <n v="551190000003"/>
    <s v="Coloração"/>
    <s v="R$ 102,02"/>
    <n v="120"/>
    <x v="70"/>
    <n v="73.322916666664241"/>
    <x v="0"/>
    <d v="2025-05-22T18:15:00"/>
    <n v="120"/>
    <x v="2"/>
    <s v="America/Sao_Paulo"/>
    <s v="BRL"/>
    <s v="R$ 110,12"/>
    <s v="R$ 55,06"/>
    <s v="R$ 55,06"/>
    <s v="644b6ffe-4f6f-4724-9f2e-e4e750d35ded"/>
    <x v="0"/>
    <s v="conversational_ai"/>
    <s v="Script População"/>
    <s v="Sim"/>
    <s v="Agendamento gerado automaticamente baseado na conversa 644b6ffe-4f6f-4724-9f2e-e4e750d35ded"/>
    <s v="População automática | Status: no_show | Conversa: 644b6ffe-4f6f-4724-9f2e-e4e750d35ded"/>
    <s v=""/>
    <s v=""/>
    <s v=""/>
    <s v=""/>
    <d v="2025-08-01T11:32:37"/>
    <d v="2025-08-01T11:32:37"/>
  </r>
  <r>
    <s v="e6f0dcf3-75a7-4f4b-8006-1d27538cf982"/>
    <x v="4"/>
    <s v="healthcare"/>
    <s v="Centro Terapêutico Equilíbrio"/>
    <s v="centro-terap-utico"/>
    <s v="Maria Santos"/>
    <s v="maria.santos1@email.com"/>
    <n v="551190000001"/>
    <s v="Orientação Vocacional"/>
    <s v="R$ 40,23"/>
    <n v="60"/>
    <x v="71"/>
    <n v="72.385416666664241"/>
    <x v="0"/>
    <d v="2025-05-23T15:45:00"/>
    <n v="60"/>
    <x v="2"/>
    <s v="America/Sao_Paulo"/>
    <s v="BRL"/>
    <s v="R$ 33,14"/>
    <s v="R$ 16,57"/>
    <s v="R$ 16,57"/>
    <s v="10f5a02e-b1b5-4574-b479-f2f90a22832e"/>
    <x v="0"/>
    <s v="conversational_ai"/>
    <s v="Script População"/>
    <s v="Sim"/>
    <s v="Agendamento gerado automaticamente baseado na conversa 10f5a02e-b1b5-4574-b479-f2f90a22832e"/>
    <s v="População automática | Status: no_show | Conversa: 10f5a02e-b1b5-4574-b479-f2f90a22832e"/>
    <s v=""/>
    <s v=""/>
    <s v=""/>
    <s v=""/>
    <d v="2025-08-01T11:32:37"/>
    <d v="2025-08-01T11:32:37"/>
  </r>
  <r>
    <s v="4c4f530d-ad1a-4fa2-842b-3eac7c4ed604"/>
    <x v="2"/>
    <s v="beauty"/>
    <s v="Bella Vista Spa &amp; Salon"/>
    <s v="bella-vista-spa"/>
    <s v="João Silva"/>
    <s v="joão.silva0@email.com"/>
    <n v="551190000000"/>
    <s v="Design de Sobrancelhas"/>
    <s v="R$ 20,02"/>
    <n v="30"/>
    <x v="72"/>
    <n v="74.239583333335759"/>
    <x v="0"/>
    <d v="2025-05-21T18:45:00"/>
    <n v="30"/>
    <x v="2"/>
    <s v="America/Sao_Paulo"/>
    <s v="BRL"/>
    <s v="R$ 17,07"/>
    <s v="R$ 8,54"/>
    <s v="R$ 8,54"/>
    <s v="8ce63e05-0a55-4276-956f-78a7a34bab00"/>
    <x v="0"/>
    <s v="conversational_ai"/>
    <s v="Script População"/>
    <s v="Sim"/>
    <s v="Agendamento gerado automaticamente baseado na conversa 8ce63e05-0a55-4276-956f-78a7a34bab00"/>
    <s v="População automática | Status: no_show | Conversa: 8ce63e05-0a55-4276-956f-78a7a34bab00"/>
    <s v=""/>
    <s v=""/>
    <s v=""/>
    <s v=""/>
    <d v="2025-08-01T11:32:37"/>
    <d v="2025-08-01T11:32:37"/>
  </r>
  <r>
    <s v="0c3dea28-3f8c-4e23-bb19-a18684be1344"/>
    <x v="4"/>
    <s v="healthcare"/>
    <s v="Centro Terapêutico Equilíbrio"/>
    <s v="centro-terap-utico"/>
    <s v="Pedro Oliveira"/>
    <s v="pedro.oliveira2@email.com"/>
    <n v="551190000002"/>
    <s v="Consulta Psiquiátrica"/>
    <s v="R$ 145,58"/>
    <n v="40"/>
    <x v="73"/>
    <n v="74.229166666664241"/>
    <x v="0"/>
    <d v="2025-05-21T19:10:00"/>
    <n v="40"/>
    <x v="2"/>
    <s v="America/Sao_Paulo"/>
    <s v="BRL"/>
    <s v="R$ 171,74"/>
    <s v="R$ 85,87"/>
    <s v="R$ 85,87"/>
    <s v="fd9cfa5a-12de-464b-b70b-3e1b514a453e"/>
    <x v="0"/>
    <s v="conversational_ai"/>
    <s v="Script População"/>
    <s v="Sim"/>
    <s v="Agendamento gerado automaticamente baseado na conversa fd9cfa5a-12de-464b-b70b-3e1b514a453e"/>
    <s v="População automática | Status: no_show | Conversa: fd9cfa5a-12de-464b-b70b-3e1b514a453e"/>
    <s v=""/>
    <s v=""/>
    <s v=""/>
    <s v=""/>
    <d v="2025-08-01T11:32:37"/>
    <d v="2025-08-01T11:32:37"/>
  </r>
  <r>
    <s v="54a8c7b6-4eb2-4e78-a7db-7718aa7af093"/>
    <x v="0"/>
    <s v="healthcare"/>
    <s v="Clínica Mente Sã"/>
    <s v="cl-nica-mente-s-"/>
    <s v="Maria Santos"/>
    <s v="maria.santos1@email.com"/>
    <n v="551190000001"/>
    <s v="Avaliação Neuropsicológica"/>
    <s v="R$ 102,52"/>
    <n v="120"/>
    <x v="66"/>
    <n v="73.458333333335759"/>
    <x v="0"/>
    <d v="2025-05-22T15:00:00"/>
    <n v="120"/>
    <x v="2"/>
    <s v="America/Sao_Paulo"/>
    <s v="BRL"/>
    <s v="R$ 82,41"/>
    <s v="R$ 41,21"/>
    <s v="R$ 41,21"/>
    <s v="d26ef73e-b078-44be-8dda-3ef3a3e4d18d"/>
    <x v="0"/>
    <s v="conversational_ai"/>
    <s v="Script População"/>
    <s v="Sim"/>
    <s v="Agendamento gerado automaticamente baseado na conversa d26ef73e-b078-44be-8dda-3ef3a3e4d18d"/>
    <s v="População automática | Status: no_show | Conversa: d26ef73e-b078-44be-8dda-3ef3a3e4d18d"/>
    <s v=""/>
    <s v=""/>
    <s v=""/>
    <s v=""/>
    <d v="2025-08-01T11:32:37"/>
    <d v="2025-08-01T11:32:37"/>
  </r>
  <r>
    <s v="1b03a1d8-54bd-4c7a-8c24-f349baeb1231"/>
    <x v="0"/>
    <s v="healthcare"/>
    <s v="Clínica Mente Sã"/>
    <s v="cl-nica-mente-s-"/>
    <s v="Pedro Oliveira"/>
    <s v="pedro.oliveira2@email.com"/>
    <n v="551190000002"/>
    <s v="Avaliação Neuropsicológica"/>
    <s v="R$ 102,52"/>
    <n v="120"/>
    <x v="74"/>
    <n v="72.302083333335759"/>
    <x v="0"/>
    <d v="2025-05-23T18:45:00"/>
    <n v="120"/>
    <x v="2"/>
    <s v="America/Sao_Paulo"/>
    <s v="BRL"/>
    <s v="R$ 111,09"/>
    <s v="R$ 55,55"/>
    <s v="R$ 55,55"/>
    <s v="fb766831-1c5d-485a-bfb5-f4da5ae31e8b"/>
    <x v="0"/>
    <s v="conversational_ai"/>
    <s v="Script População"/>
    <s v="Sim"/>
    <s v="Agendamento gerado automaticamente baseado na conversa fb766831-1c5d-485a-bfb5-f4da5ae31e8b"/>
    <s v="População automática | Status: no_show | Conversa: fb766831-1c5d-485a-bfb5-f4da5ae31e8b"/>
    <s v=""/>
    <s v=""/>
    <s v=""/>
    <s v=""/>
    <d v="2025-08-01T11:32:37"/>
    <d v="2025-08-01T11:32:37"/>
  </r>
  <r>
    <s v="4c0644f5-1a31-412f-b54f-3a1c392be292"/>
    <x v="1"/>
    <s v="beauty"/>
    <s v="Charme Total BH"/>
    <s v="charme-total"/>
    <s v="Ana Souza"/>
    <s v="ana.souza3@email.com"/>
    <n v="551190000003"/>
    <s v="Massagem Relaxante"/>
    <s v="R$ 101,67"/>
    <n v="60"/>
    <x v="75"/>
    <n v="72.3125"/>
    <x v="0"/>
    <d v="2025-05-23T17:30:00"/>
    <n v="60"/>
    <x v="2"/>
    <s v="America/Sao_Paulo"/>
    <s v="BRL"/>
    <s v="R$ 110,30"/>
    <s v="R$ 55,15"/>
    <s v="R$ 55,15"/>
    <s v="40ab5b06-721c-4bb0-8129-d8671dfa2467"/>
    <x v="0"/>
    <s v="conversational_ai"/>
    <s v="Script População"/>
    <s v="Sim"/>
    <s v="Agendamento gerado automaticamente baseado na conversa 40ab5b06-721c-4bb0-8129-d8671dfa2467"/>
    <s v="População automática | Status: no_show | Conversa: 40ab5b06-721c-4bb0-8129-d8671dfa2467"/>
    <s v=""/>
    <s v=""/>
    <s v=""/>
    <s v=""/>
    <d v="2025-08-01T11:32:37"/>
    <d v="2025-08-01T11:32:37"/>
  </r>
  <r>
    <s v="3d902402-6ac7-4e41-aabf-6bdf96530659"/>
    <x v="1"/>
    <s v="beauty"/>
    <s v="Charme Total BH"/>
    <s v="charme-total"/>
    <s v="Ana Souza"/>
    <s v="ana.souza3@email.com"/>
    <n v="551190000003"/>
    <s v="Corte de Cabelo"/>
    <s v="R$ 51,33"/>
    <n v="45"/>
    <x v="76"/>
    <n v="73.375"/>
    <x v="0"/>
    <d v="2025-05-22T15:45:00"/>
    <n v="45"/>
    <x v="2"/>
    <s v="America/Sao_Paulo"/>
    <s v="BRL"/>
    <s v="R$ 57,93"/>
    <s v="R$ 28,97"/>
    <s v="R$ 28,97"/>
    <s v="b71280ad-dd32-4568-b14d-2a960bbec7d5"/>
    <x v="0"/>
    <s v="conversational_ai"/>
    <s v="Script População"/>
    <s v="Sim"/>
    <s v="Agendamento gerado automaticamente baseado na conversa b71280ad-dd32-4568-b14d-2a960bbec7d5"/>
    <s v="População automática | Status: no_show | Conversa: b71280ad-dd32-4568-b14d-2a960bbec7d5"/>
    <s v=""/>
    <s v=""/>
    <s v=""/>
    <s v=""/>
    <d v="2025-08-01T11:32:37"/>
    <d v="2025-08-01T11:32:37"/>
  </r>
  <r>
    <s v="e645ec97-1ce6-44d1-b4de-ace56e89cbac"/>
    <x v="4"/>
    <s v="healthcare"/>
    <s v="Centro Terapêutico Equilíbrio"/>
    <s v="centro-terap-utico"/>
    <s v="João Silva"/>
    <s v="joão.silva0@email.com"/>
    <n v="551190000000"/>
    <s v="Acompanhamento Terapêutico"/>
    <s v="R$ 40,44"/>
    <n v="60"/>
    <x v="77"/>
    <n v="74.604166666664241"/>
    <x v="0"/>
    <d v="2025-05-21T10:30:00"/>
    <n v="60"/>
    <x v="2"/>
    <s v="America/Sao_Paulo"/>
    <s v="BRL"/>
    <s v="R$ 45,30"/>
    <s v="R$ 22,65"/>
    <s v="R$ 22,65"/>
    <s v="c7c53c78-2805-406a-a6a5-5ce5d0b00e8e"/>
    <x v="0"/>
    <s v="conversational_ai"/>
    <s v="Script População"/>
    <s v="Sim"/>
    <s v="Agendamento gerado automaticamente baseado na conversa c7c53c78-2805-406a-a6a5-5ce5d0b00e8e"/>
    <s v="População automática | Status: no_show | Conversa: c7c53c78-2805-406a-a6a5-5ce5d0b00e8e"/>
    <s v=""/>
    <s v=""/>
    <s v=""/>
    <s v=""/>
    <d v="2025-08-01T11:32:37"/>
    <d v="2025-08-01T11:32:37"/>
  </r>
  <r>
    <s v="9ce06daa-9ffd-4db5-ab64-0278714391e9"/>
    <x v="2"/>
    <s v="beauty"/>
    <s v="Bella Vista Spa &amp; Salon"/>
    <s v="bella-vista-spa"/>
    <s v="João Silva"/>
    <s v="joão.silva0@email.com"/>
    <n v="551190000000"/>
    <s v="Corte de Cabelo"/>
    <s v="R$ 42,02"/>
    <n v="45"/>
    <x v="78"/>
    <n v="73.4375"/>
    <x v="0"/>
    <d v="2025-05-22T14:15:00"/>
    <n v="45"/>
    <x v="2"/>
    <s v="America/Sao_Paulo"/>
    <s v="BRL"/>
    <s v="R$ 39,83"/>
    <s v="R$ 19,92"/>
    <s v="R$ 19,92"/>
    <s v="0ca84aa3-0d7d-45de-a261-c350f1005994"/>
    <x v="0"/>
    <s v="conversational_ai"/>
    <s v="Script População"/>
    <s v="Sim"/>
    <s v="Agendamento gerado automaticamente baseado na conversa 0ca84aa3-0d7d-45de-a261-c350f1005994"/>
    <s v="População automática | Status: no_show | Conversa: 0ca84aa3-0d7d-45de-a261-c350f1005994"/>
    <s v=""/>
    <s v=""/>
    <s v=""/>
    <s v=""/>
    <d v="2025-08-01T11:32:37"/>
    <d v="2025-08-01T11:32:37"/>
  </r>
  <r>
    <s v="7719e9d0-3630-4f5e-b1b8-9fd29f9b8c73"/>
    <x v="2"/>
    <s v="beauty"/>
    <s v="Bella Vista Spa &amp; Salon"/>
    <s v="bella-vista-spa"/>
    <s v="Ana Souza"/>
    <s v="ana.souza3@email.com"/>
    <n v="551190000003"/>
    <s v="Design de Sobrancelhas"/>
    <s v="R$ 20,02"/>
    <n v="30"/>
    <x v="79"/>
    <n v="74.333333333335759"/>
    <x v="0"/>
    <d v="2025-05-21T16:30:00"/>
    <n v="30"/>
    <x v="2"/>
    <s v="America/Sao_Paulo"/>
    <s v="BRL"/>
    <s v="R$ 18,84"/>
    <s v="R$ 9,42"/>
    <s v="R$ 9,42"/>
    <s v="650902e4-adf5-47b6-a9cf-53016d17ea3d"/>
    <x v="0"/>
    <s v="conversational_ai"/>
    <s v="Script População"/>
    <s v="Sim"/>
    <s v="Agendamento gerado automaticamente baseado na conversa 650902e4-adf5-47b6-a9cf-53016d17ea3d"/>
    <s v="População automática | Status: no_show | Conversa: 650902e4-adf5-47b6-a9cf-53016d17ea3d"/>
    <s v=""/>
    <s v=""/>
    <s v=""/>
    <s v=""/>
    <d v="2025-08-01T11:32:37"/>
    <d v="2025-08-01T11:32:37"/>
  </r>
  <r>
    <s v="00bc50fd-46c6-408b-9862-fe278ff94921"/>
    <x v="1"/>
    <s v="beauty"/>
    <s v="Charme Total BH"/>
    <s v="charme-total"/>
    <s v="Ana Souza"/>
    <s v="ana.souza3@email.com"/>
    <n v="551190000003"/>
    <s v="Hidratação Capilar"/>
    <s v="R$ 70,47"/>
    <n v="60"/>
    <x v="80"/>
    <n v="71.40625"/>
    <x v="0"/>
    <d v="2025-05-24T15:15:00"/>
    <n v="60"/>
    <x v="2"/>
    <s v="America/Sao_Paulo"/>
    <s v="BRL"/>
    <s v="R$ 76,16"/>
    <s v="R$ 38,08"/>
    <s v="R$ 38,08"/>
    <s v="fbdbcf3b-7f21-464b-91b8-6e480a724679"/>
    <x v="0"/>
    <s v="conversational_ai"/>
    <s v="Script População"/>
    <s v="Sim"/>
    <s v="Agendamento gerado automaticamente baseado na conversa fbdbcf3b-7f21-464b-91b8-6e480a724679"/>
    <s v="População automática | Status: no_show | Conversa: fbdbcf3b-7f21-464b-91b8-6e480a724679"/>
    <s v=""/>
    <s v=""/>
    <s v=""/>
    <s v=""/>
    <d v="2025-08-01T11:32:37"/>
    <d v="2025-08-01T11:32:37"/>
  </r>
  <r>
    <s v="f4f51974-08e4-4284-aabe-6a4527c33951"/>
    <x v="3"/>
    <s v="beauty"/>
    <s v="Studio Glamour Rio"/>
    <s v="studio-glamour"/>
    <s v="Maria Santos"/>
    <s v="maria.santos1@email.com"/>
    <n v="551190000001"/>
    <s v="Maquiagem"/>
    <s v="R$ 58,99"/>
    <n v="60"/>
    <x v="81"/>
    <n v="71.291666666664241"/>
    <x v="0"/>
    <d v="2025-05-24T18:00:00"/>
    <n v="60"/>
    <x v="2"/>
    <s v="America/Sao_Paulo"/>
    <s v="BRL"/>
    <s v="R$ 70,54"/>
    <s v="R$ 35,27"/>
    <s v="R$ 35,27"/>
    <s v="0ee299ce-5c6e-4eff-827d-9ff76b58b1d7"/>
    <x v="0"/>
    <s v="conversational_ai"/>
    <s v="Script População"/>
    <s v="Sim"/>
    <s v="Agendamento gerado automaticamente baseado na conversa 0ee299ce-5c6e-4eff-827d-9ff76b58b1d7"/>
    <s v="População automática | Status: no_show | Conversa: 0ee299ce-5c6e-4eff-827d-9ff76b58b1d7"/>
    <s v=""/>
    <s v=""/>
    <s v=""/>
    <s v=""/>
    <d v="2025-08-01T11:32:37"/>
    <d v="2025-08-01T11:32:37"/>
  </r>
  <r>
    <s v="120f9a47-b134-4aa8-8069-117ef9d3f7f0"/>
    <x v="2"/>
    <s v="beauty"/>
    <s v="Bella Vista Spa &amp; Salon"/>
    <s v="bella-vista-spa"/>
    <s v="Pedro Oliveira"/>
    <s v="pedro.oliveira2@email.com"/>
    <n v="551190000002"/>
    <s v="Coloração"/>
    <s v="R$ 102,02"/>
    <n v="120"/>
    <x v="82"/>
    <n v="71.489583333335759"/>
    <x v="0"/>
    <d v="2025-05-24T14:15:00"/>
    <n v="120"/>
    <x v="2"/>
    <s v="America/Sao_Paulo"/>
    <s v="BRL"/>
    <s v="R$ 91,04"/>
    <s v="R$ 45,52"/>
    <s v="R$ 45,52"/>
    <s v="e624429d-5dc0-4c08-9669-0da43f36fe4f"/>
    <x v="0"/>
    <s v="conversational_ai"/>
    <s v="Script População"/>
    <s v="Sim"/>
    <s v="Agendamento gerado automaticamente baseado na conversa e624429d-5dc0-4c08-9669-0da43f36fe4f"/>
    <s v="População automática | Status: no_show | Conversa: e624429d-5dc0-4c08-9669-0da43f36fe4f"/>
    <s v=""/>
    <s v=""/>
    <s v=""/>
    <s v=""/>
    <d v="2025-08-01T11:32:37"/>
    <d v="2025-08-01T11:32:37"/>
  </r>
  <r>
    <s v="09e9a662-c237-489b-9dda-67e5d97d02f1"/>
    <x v="2"/>
    <s v="beauty"/>
    <s v="Bella Vista Spa &amp; Salon"/>
    <s v="bella-vista-spa"/>
    <s v="João Silva"/>
    <s v="joão.silva0@email.com"/>
    <n v="551190000000"/>
    <s v="Manicure e Pedicure"/>
    <s v="R$ 33,17"/>
    <n v="60"/>
    <x v="83"/>
    <n v="73.427083333335759"/>
    <x v="0"/>
    <d v="2025-05-22T14:45:00"/>
    <n v="60"/>
    <x v="0"/>
    <s v="America/Sao_Paulo"/>
    <s v="BRL"/>
    <s v="R$ 39,10"/>
    <s v="R$ 0,00"/>
    <s v="R$ 39,10"/>
    <s v="53b54a90-4e9d-4108-a265-7628981db524"/>
    <x v="0"/>
    <s v="conversational_ai"/>
    <s v="Script População"/>
    <s v="Sim"/>
    <s v="Agendamento gerado automaticamente baseado na conversa 53b54a90-4e9d-4108-a265-7628981db524"/>
    <s v="População automática | Status: cancelled | Conversa: 53b54a90-4e9d-4108-a265-7628981db524"/>
    <s v=""/>
    <s v=""/>
    <s v=""/>
    <s v=""/>
    <d v="2025-08-01T11:32:37"/>
    <d v="2025-08-01T11:32:37"/>
  </r>
  <r>
    <s v="758ba363-08fe-43cb-89f0-1eb90e0db34a"/>
    <x v="4"/>
    <s v="healthcare"/>
    <s v="Centro Terapêutico Equilíbrio"/>
    <s v="centro-terap-utico"/>
    <s v="João Silva"/>
    <s v="joão.silva0@email.com"/>
    <n v="551190000000"/>
    <s v="Terapia em Grupo"/>
    <s v="R$ 123,28"/>
    <n v="90"/>
    <x v="82"/>
    <n v="71.489583333335759"/>
    <x v="0"/>
    <d v="2025-05-24T13:45:00"/>
    <n v="90"/>
    <x v="0"/>
    <s v="America/Sao_Paulo"/>
    <s v="BRL"/>
    <s v="R$ 127,42"/>
    <s v="R$ 0,00"/>
    <s v="R$ 127,42"/>
    <s v="15b44760-aa09-4e09-beb2-1807c0db96bd"/>
    <x v="0"/>
    <s v="conversational_ai"/>
    <s v="Script População"/>
    <s v="Sim"/>
    <s v="Agendamento gerado automaticamente baseado na conversa 15b44760-aa09-4e09-beb2-1807c0db96bd"/>
    <s v="População automática | Status: cancelled | Conversa: 15b44760-aa09-4e09-beb2-1807c0db96bd"/>
    <s v=""/>
    <s v=""/>
    <s v=""/>
    <s v=""/>
    <d v="2025-08-01T11:32:37"/>
    <d v="2025-08-01T11:32:37"/>
  </r>
  <r>
    <s v="9b4d9008-9ea0-48d6-8f1d-578ff2b909a3"/>
    <x v="3"/>
    <s v="beauty"/>
    <s v="Studio Glamour Rio"/>
    <s v="studio-glamour"/>
    <s v="Carlos Rodrigues"/>
    <s v="carlos.rodrigues4@email.com"/>
    <n v="551190000004"/>
    <s v="Design de Sobrancelhas"/>
    <s v="R$ 24,54"/>
    <n v="30"/>
    <x v="84"/>
    <n v="73.552083333335759"/>
    <x v="0"/>
    <d v="2025-05-22T11:15:00"/>
    <n v="30"/>
    <x v="0"/>
    <s v="America/Sao_Paulo"/>
    <s v="BRL"/>
    <s v="R$ 22,31"/>
    <s v="R$ 0,00"/>
    <s v="R$ 22,31"/>
    <s v="6fed224c-dbfd-4522-b437-e3f185d4d6bb"/>
    <x v="0"/>
    <s v="conversational_ai"/>
    <s v="Script População"/>
    <s v="Sim"/>
    <s v="Agendamento gerado automaticamente baseado na conversa 6fed224c-dbfd-4522-b437-e3f185d4d6bb"/>
    <s v="População automática | Status: cancelled | Conversa: 6fed224c-dbfd-4522-b437-e3f185d4d6bb"/>
    <s v=""/>
    <s v=""/>
    <s v=""/>
    <s v=""/>
    <d v="2025-08-01T11:32:37"/>
    <d v="2025-08-01T11:32:37"/>
  </r>
  <r>
    <s v="fac92887-344b-47b4-9d38-91eba813a796"/>
    <x v="2"/>
    <s v="beauty"/>
    <s v="Bella Vista Spa &amp; Salon"/>
    <s v="bella-vista-spa"/>
    <s v="Carlos Rodrigues"/>
    <s v="carlos.rodrigues4@email.com"/>
    <n v="551190000004"/>
    <s v="Hidratação Capilar"/>
    <s v="R$ 64,22"/>
    <n v="60"/>
    <x v="85"/>
    <n v="73.40625"/>
    <x v="0"/>
    <d v="2025-05-22T15:15:00"/>
    <n v="60"/>
    <x v="0"/>
    <s v="America/Sao_Paulo"/>
    <s v="BRL"/>
    <s v="R$ 60,55"/>
    <s v="R$ 0,00"/>
    <s v="R$ 60,55"/>
    <s v="25195ddf-991f-401f-8649-526b8a3815ea"/>
    <x v="0"/>
    <s v="conversational_ai"/>
    <s v="Script População"/>
    <s v="Sim"/>
    <s v="Agendamento gerado automaticamente baseado na conversa 25195ddf-991f-401f-8649-526b8a3815ea"/>
    <s v="População automática | Status: cancelled | Conversa: 25195ddf-991f-401f-8649-526b8a3815ea"/>
    <s v=""/>
    <s v=""/>
    <s v=""/>
    <s v=""/>
    <d v="2025-08-01T11:32:37"/>
    <d v="2025-08-01T11:32:37"/>
  </r>
  <r>
    <s v="34c1d00d-584a-4356-8927-6293ea67bfb8"/>
    <x v="3"/>
    <s v="beauty"/>
    <s v="Studio Glamour Rio"/>
    <s v="studio-glamour"/>
    <s v="Carlos Rodrigues"/>
    <s v="carlos.rodrigues4@email.com"/>
    <n v="551190000004"/>
    <s v="Corte de Cabelo"/>
    <s v="R$ 41,01"/>
    <n v="45"/>
    <x v="86"/>
    <n v="71.583333333335759"/>
    <x v="0"/>
    <d v="2025-05-24T10:45:00"/>
    <n v="45"/>
    <x v="0"/>
    <s v="America/Sao_Paulo"/>
    <s v="BRL"/>
    <s v="R$ 42,03"/>
    <s v="R$ 0,00"/>
    <s v="R$ 42,03"/>
    <s v="9a8845b2-1e63-4b0b-afdf-094e662f042d"/>
    <x v="0"/>
    <s v="conversational_ai"/>
    <s v="Script População"/>
    <s v="Sim"/>
    <s v="Agendamento gerado automaticamente baseado na conversa 9a8845b2-1e63-4b0b-afdf-094e662f042d"/>
    <s v="População automática | Status: cancelled | Conversa: 9a8845b2-1e63-4b0b-afdf-094e662f042d"/>
    <s v=""/>
    <s v=""/>
    <s v=""/>
    <s v=""/>
    <d v="2025-08-01T11:32:37"/>
    <d v="2025-08-01T11:32:37"/>
  </r>
  <r>
    <s v="e051da4c-a50b-4773-8441-bd3a9380f10e"/>
    <x v="3"/>
    <s v="beauty"/>
    <s v="Studio Glamour Rio"/>
    <s v="studio-glamour"/>
    <s v="Ana Souza"/>
    <s v="ana.souza3@email.com"/>
    <n v="551190000003"/>
    <s v="Massagem Relaxante"/>
    <s v="R$ 81,71"/>
    <n v="60"/>
    <x v="87"/>
    <n v="72.270833333335759"/>
    <x v="0"/>
    <d v="2025-05-23T18:30:00"/>
    <n v="60"/>
    <x v="0"/>
    <s v="America/Sao_Paulo"/>
    <s v="BRL"/>
    <s v="R$ 96,16"/>
    <s v="R$ 0,00"/>
    <s v="R$ 96,16"/>
    <s v="0a8e6470-086a-42a4-9f67-62a5d869c246"/>
    <x v="0"/>
    <s v="conversational_ai"/>
    <s v="Script População"/>
    <s v="Sim"/>
    <s v="Agendamento gerado automaticamente baseado na conversa 0a8e6470-086a-42a4-9f67-62a5d869c246"/>
    <s v="População automática | Status: cancelled | Conversa: 0a8e6470-086a-42a4-9f67-62a5d869c246"/>
    <s v=""/>
    <s v=""/>
    <s v=""/>
    <s v=""/>
    <d v="2025-08-01T11:32:37"/>
    <d v="2025-08-01T11:32:37"/>
  </r>
  <r>
    <s v="93a34980-8837-43d7-84e6-92ff0f7e5714"/>
    <x v="3"/>
    <s v="beauty"/>
    <s v="Studio Glamour Rio"/>
    <s v="studio-glamour"/>
    <s v="Ana Souza"/>
    <s v="ana.souza3@email.com"/>
    <n v="551190000003"/>
    <s v="Massagem Relaxante"/>
    <s v="R$ 81,71"/>
    <n v="60"/>
    <x v="88"/>
    <n v="71.239583333335759"/>
    <x v="0"/>
    <d v="2025-05-24T19:15:00"/>
    <n v="60"/>
    <x v="0"/>
    <s v="America/Sao_Paulo"/>
    <s v="BRL"/>
    <s v="R$ 92,04"/>
    <s v="R$ 0,00"/>
    <s v="R$ 92,04"/>
    <s v="3a37c695-9864-467e-9004-5f4d0ad69fb7"/>
    <x v="0"/>
    <s v="conversational_ai"/>
    <s v="Script População"/>
    <s v="Sim"/>
    <s v="Agendamento gerado automaticamente baseado na conversa 3a37c695-9864-467e-9004-5f4d0ad69fb7"/>
    <s v="População automática | Status: cancelled | Conversa: 3a37c695-9864-467e-9004-5f4d0ad69fb7"/>
    <s v=""/>
    <s v=""/>
    <s v=""/>
    <s v=""/>
    <d v="2025-08-01T11:32:37"/>
    <d v="2025-08-01T11:32:37"/>
  </r>
  <r>
    <s v="e7f4210e-ee67-4971-86f4-879512a0b89a"/>
    <x v="2"/>
    <s v="beauty"/>
    <s v="Bella Vista Spa &amp; Salon"/>
    <s v="bella-vista-spa"/>
    <s v="João Silva"/>
    <s v="joão.silva0@email.com"/>
    <n v="551190000000"/>
    <s v="Limpeza de Pele"/>
    <s v="R$ 91,27"/>
    <n v="90"/>
    <x v="89"/>
    <n v="72.447916666664241"/>
    <x v="0"/>
    <d v="2025-05-23T14:45:00"/>
    <n v="90"/>
    <x v="0"/>
    <s v="America/Sao_Paulo"/>
    <s v="BRL"/>
    <s v="R$ 95,44"/>
    <s v="R$ 0,00"/>
    <s v="R$ 95,44"/>
    <s v="5cf83850-5926-4b7c-996f-9d8f3fc28b9b"/>
    <x v="0"/>
    <s v="conversational_ai"/>
    <s v="Script População"/>
    <s v="Sim"/>
    <s v="Agendamento gerado automaticamente baseado na conversa 5cf83850-5926-4b7c-996f-9d8f3fc28b9b"/>
    <s v="População automática | Status: cancelled | Conversa: 5cf83850-5926-4b7c-996f-9d8f3fc28b9b"/>
    <s v=""/>
    <s v=""/>
    <s v=""/>
    <s v=""/>
    <d v="2025-08-01T11:32:37"/>
    <d v="2025-08-01T11:32:37"/>
  </r>
  <r>
    <s v="309d4e8c-17e1-4160-b8d8-4f06134d24f1"/>
    <x v="3"/>
    <s v="beauty"/>
    <s v="Studio Glamour Rio"/>
    <s v="studio-glamour"/>
    <s v="Ana Souza"/>
    <s v="ana.souza3@email.com"/>
    <n v="551190000003"/>
    <s v="Limpeza de Pele"/>
    <s v="R$ 91,60"/>
    <n v="90"/>
    <x v="90"/>
    <n v="72.364583333335759"/>
    <x v="0"/>
    <d v="2025-05-23T16:45:00"/>
    <n v="90"/>
    <x v="0"/>
    <s v="America/Sao_Paulo"/>
    <s v="BRL"/>
    <s v="R$ 78,54"/>
    <s v="R$ 0,00"/>
    <s v="R$ 78,54"/>
    <s v="667ee53f-7eef-4e1c-a3c4-31a34e3d47b9"/>
    <x v="0"/>
    <s v="conversational_ai"/>
    <s v="Script População"/>
    <s v="Sim"/>
    <s v="Agendamento gerado automaticamente baseado na conversa 667ee53f-7eef-4e1c-a3c4-31a34e3d47b9"/>
    <s v="População automática | Status: cancelled | Conversa: 667ee53f-7eef-4e1c-a3c4-31a34e3d47b9"/>
    <s v=""/>
    <s v=""/>
    <s v=""/>
    <s v=""/>
    <d v="2025-08-01T11:32:37"/>
    <d v="2025-08-01T11:32:37"/>
  </r>
  <r>
    <s v="5766f88a-1986-4a10-a31a-c3fe6c167fd0"/>
    <x v="3"/>
    <s v="beauty"/>
    <s v="Studio Glamour Rio"/>
    <s v="studio-glamour"/>
    <s v="João Silva"/>
    <s v="joão.silva0@email.com"/>
    <n v="551190000000"/>
    <s v="Manicure e Pedicure"/>
    <s v="R$ 27,08"/>
    <n v="60"/>
    <x v="91"/>
    <n v="84.479166666664241"/>
    <x v="0"/>
    <d v="2025-05-11T13:30:00"/>
    <n v="60"/>
    <x v="1"/>
    <s v="America/Sao_Paulo"/>
    <s v="BRL"/>
    <s v="R$ 29,12"/>
    <s v="R$ 29,12"/>
    <s v="R$ 29,12"/>
    <s v="7da49616-45fb-4c2d-999a-02589a6c70b4"/>
    <x v="0"/>
    <s v="conversational_ai"/>
    <s v="Script População"/>
    <s v="Sim"/>
    <s v="Agendamento gerado automaticamente baseado na conversa 7da49616-45fb-4c2d-999a-02589a6c70b4"/>
    <s v="População automática | Status: completed | Conversa: 7da49616-45fb-4c2d-999a-02589a6c70b4"/>
    <s v=""/>
    <s v=""/>
    <s v=""/>
    <s v=""/>
    <d v="2025-08-01T11:32:37"/>
    <d v="2025-08-01T11:32:37"/>
  </r>
  <r>
    <s v="1c9dd609-71c7-43cb-87a3-06b4785c68a5"/>
    <x v="2"/>
    <s v="beauty"/>
    <s v="Bella Vista Spa &amp; Salon"/>
    <s v="bella-vista-spa"/>
    <s v="Carlos Rodrigues"/>
    <s v="carlos.rodrigues4@email.com"/>
    <n v="551190000004"/>
    <s v="Manicure e Pedicure"/>
    <s v="R$ 33,17"/>
    <n v="60"/>
    <x v="92"/>
    <n v="84.520833333335759"/>
    <x v="0"/>
    <d v="2025-05-11T12:30:00"/>
    <n v="60"/>
    <x v="1"/>
    <s v="America/Sao_Paulo"/>
    <s v="BRL"/>
    <s v="R$ 33,26"/>
    <s v="R$ 33,26"/>
    <s v="R$ 33,26"/>
    <s v="cb3afdee-1a58-49a9-a235-a1d37572e43e"/>
    <x v="0"/>
    <s v="conversational_ai"/>
    <s v="Script População"/>
    <s v="Sim"/>
    <s v="Agendamento gerado automaticamente baseado na conversa cb3afdee-1a58-49a9-a235-a1d37572e43e"/>
    <s v="População automática | Status: completed | Conversa: cb3afdee-1a58-49a9-a235-a1d37572e43e"/>
    <s v=""/>
    <s v=""/>
    <s v=""/>
    <s v=""/>
    <d v="2025-08-01T11:32:37"/>
    <d v="2025-08-01T11:32:37"/>
  </r>
  <r>
    <s v="abe0babd-e5a5-427f-9b2f-463efbed23e8"/>
    <x v="2"/>
    <s v="beauty"/>
    <s v="Bella Vista Spa &amp; Salon"/>
    <s v="bella-vista-spa"/>
    <s v="João Silva"/>
    <s v="joão.silva0@email.com"/>
    <n v="551190000000"/>
    <s v="Maquiagem"/>
    <s v="R$ 42,78"/>
    <n v="60"/>
    <x v="93"/>
    <n v="83.385416666664241"/>
    <x v="0"/>
    <d v="2025-05-12T15:45:00"/>
    <n v="60"/>
    <x v="1"/>
    <s v="America/Sao_Paulo"/>
    <s v="BRL"/>
    <s v="R$ 46,83"/>
    <s v="R$ 46,83"/>
    <s v="R$ 46,83"/>
    <s v="5f6a77d4-5bc2-45b8-bbc3-856785df97b8"/>
    <x v="0"/>
    <s v="conversational_ai"/>
    <s v="Script População"/>
    <s v="Sim"/>
    <s v="Agendamento gerado automaticamente baseado na conversa 5f6a77d4-5bc2-45b8-bbc3-856785df97b8"/>
    <s v="População automática | Status: completed | Conversa: 5f6a77d4-5bc2-45b8-bbc3-856785df97b8"/>
    <s v=""/>
    <s v=""/>
    <s v=""/>
    <s v=""/>
    <d v="2025-08-01T11:32:37"/>
    <d v="2025-08-01T11:32:37"/>
  </r>
  <r>
    <s v="a6ce6c08-77de-4a39-85ad-d79532f56948"/>
    <x v="2"/>
    <s v="beauty"/>
    <s v="Bella Vista Spa &amp; Salon"/>
    <s v="bella-vista-spa"/>
    <s v="Carlos Rodrigues"/>
    <s v="carlos.rodrigues4@email.com"/>
    <n v="551190000004"/>
    <s v="Massagem Relaxante"/>
    <s v="R$ 77,17"/>
    <n v="60"/>
    <x v="94"/>
    <n v="83.447916666664241"/>
    <x v="0"/>
    <d v="2025-05-12T14:15:00"/>
    <n v="60"/>
    <x v="1"/>
    <s v="America/Sao_Paulo"/>
    <s v="BRL"/>
    <s v="R$ 71,79"/>
    <s v="R$ 71,79"/>
    <s v="R$ 71,79"/>
    <s v="6474ea31-a918-4566-aea8-4020c2aafde0"/>
    <x v="0"/>
    <s v="conversational_ai"/>
    <s v="Script População"/>
    <s v="Sim"/>
    <s v="Agendamento gerado automaticamente baseado na conversa 6474ea31-a918-4566-aea8-4020c2aafde0"/>
    <s v="População automática | Status: completed | Conversa: 6474ea31-a918-4566-aea8-4020c2aafde0"/>
    <s v=""/>
    <s v=""/>
    <s v=""/>
    <s v=""/>
    <d v="2025-08-01T11:32:37"/>
    <d v="2025-08-01T11:32:37"/>
  </r>
  <r>
    <s v="15da9278-2a4d-4042-ac2c-80f3935087c7"/>
    <x v="4"/>
    <s v="healthcare"/>
    <s v="Centro Terapêutico Equilíbrio"/>
    <s v="centro-terap-utico"/>
    <s v="Maria Santos"/>
    <s v="maria.santos1@email.com"/>
    <n v="551190000001"/>
    <s v="Consulta Psiquiátrica"/>
    <s v="R$ 145,58"/>
    <n v="40"/>
    <x v="95"/>
    <n v="84.510416666664241"/>
    <x v="0"/>
    <d v="2025-05-11T12:25:00"/>
    <n v="40"/>
    <x v="1"/>
    <s v="America/Sao_Paulo"/>
    <s v="BRL"/>
    <s v="R$ 145,81"/>
    <s v="R$ 145,81"/>
    <s v="R$ 145,81"/>
    <s v="e9756872-b169-44f0-af69-1cc93e97add1"/>
    <x v="0"/>
    <s v="conversational_ai"/>
    <s v="Script População"/>
    <s v="Sim"/>
    <s v="Agendamento gerado automaticamente baseado na conversa e9756872-b169-44f0-af69-1cc93e97add1"/>
    <s v="População automática | Status: completed | Conversa: e9756872-b169-44f0-af69-1cc93e97add1"/>
    <s v=""/>
    <s v=""/>
    <s v=""/>
    <s v=""/>
    <d v="2025-08-01T11:32:37"/>
    <d v="2025-08-01T11:32:37"/>
  </r>
  <r>
    <s v="7fdf8030-17d5-4bb5-840e-b03ff390d5b2"/>
    <x v="1"/>
    <s v="beauty"/>
    <s v="Charme Total BH"/>
    <s v="charme-total"/>
    <s v="Carlos Rodrigues"/>
    <s v="carlos.rodrigues4@email.com"/>
    <n v="551190000004"/>
    <s v="Limpeza de Pele"/>
    <s v="R$ 73,90"/>
    <n v="90"/>
    <x v="96"/>
    <n v="83.239583333335759"/>
    <x v="0"/>
    <d v="2025-05-12T19:45:00"/>
    <n v="90"/>
    <x v="1"/>
    <s v="America/Sao_Paulo"/>
    <s v="BRL"/>
    <s v="R$ 59,53"/>
    <s v="R$ 59,53"/>
    <s v="R$ 59,53"/>
    <s v="71e57dfe-5958-4eee-8003-137c9c224499"/>
    <x v="0"/>
    <s v="conversational_ai"/>
    <s v="Script População"/>
    <s v="Sim"/>
    <s v="Agendamento gerado automaticamente baseado na conversa 71e57dfe-5958-4eee-8003-137c9c224499"/>
    <s v="População automática | Status: completed | Conversa: 71e57dfe-5958-4eee-8003-137c9c224499"/>
    <s v=""/>
    <s v=""/>
    <s v=""/>
    <s v=""/>
    <d v="2025-08-01T11:32:37"/>
    <d v="2025-08-01T11:32:37"/>
  </r>
  <r>
    <s v="01b9aa8d-9aeb-43da-92a4-7d6c5788f884"/>
    <x v="0"/>
    <s v="healthcare"/>
    <s v="Clínica Mente Sã"/>
    <s v="cl-nica-mente-s-"/>
    <s v="Ana Souza"/>
    <s v="ana.souza3@email.com"/>
    <n v="551190000003"/>
    <s v="Avaliação Neuropsicológica"/>
    <s v="R$ 102,52"/>
    <n v="120"/>
    <x v="97"/>
    <n v="84.354166666664241"/>
    <x v="0"/>
    <d v="2025-05-11T17:30:00"/>
    <n v="120"/>
    <x v="1"/>
    <s v="America/Sao_Paulo"/>
    <s v="BRL"/>
    <s v="R$ 104,98"/>
    <s v="R$ 104,98"/>
    <s v="R$ 104,98"/>
    <s v="e8f94d28-11b8-4dd1-81d7-62113463fb7a"/>
    <x v="0"/>
    <s v="conversational_ai"/>
    <s v="Script População"/>
    <s v="Sim"/>
    <s v="Agendamento gerado automaticamente baseado na conversa e8f94d28-11b8-4dd1-81d7-62113463fb7a"/>
    <s v="População automática | Status: completed | Conversa: e8f94d28-11b8-4dd1-81d7-62113463fb7a"/>
    <s v=""/>
    <s v=""/>
    <s v=""/>
    <s v=""/>
    <d v="2025-08-01T11:32:37"/>
    <d v="2025-08-01T11:32:37"/>
  </r>
  <r>
    <s v="bd38c5fe-22a8-4726-8cae-8c65f649e04c"/>
    <x v="0"/>
    <s v="healthcare"/>
    <s v="Clínica Mente Sã"/>
    <s v="cl-nica-mente-s-"/>
    <s v="Maria Santos"/>
    <s v="maria.santos1@email.com"/>
    <n v="551190000001"/>
    <s v="Terapia de Casal"/>
    <s v="R$ 100,21"/>
    <n v="80"/>
    <x v="98"/>
    <n v="85.40625"/>
    <x v="0"/>
    <d v="2025-05-10T15:35:00"/>
    <n v="80"/>
    <x v="1"/>
    <s v="America/Sao_Paulo"/>
    <s v="BRL"/>
    <s v="R$ 105,80"/>
    <s v="R$ 105,80"/>
    <s v="R$ 105,80"/>
    <s v="38c429b5-3b20-42b4-8796-c86c387f5461"/>
    <x v="0"/>
    <s v="conversational_ai"/>
    <s v="Script População"/>
    <s v="Sim"/>
    <s v="Agendamento gerado automaticamente baseado na conversa 38c429b5-3b20-42b4-8796-c86c387f5461"/>
    <s v="População automática | Status: completed | Conversa: 38c429b5-3b20-42b4-8796-c86c387f5461"/>
    <s v=""/>
    <s v=""/>
    <s v=""/>
    <s v=""/>
    <d v="2025-08-01T11:32:37"/>
    <d v="2025-08-01T11:32:37"/>
  </r>
  <r>
    <s v="3f86d1de-0142-41ed-83a1-bf7ebd52d65b"/>
    <x v="0"/>
    <s v="healthcare"/>
    <s v="Clínica Mente Sã"/>
    <s v="cl-nica-mente-s-"/>
    <s v="João Silva"/>
    <s v="joão.silva0@email.com"/>
    <n v="551190000000"/>
    <s v="Consulta Psiquiátrica"/>
    <s v="R$ 138,40"/>
    <n v="40"/>
    <x v="99"/>
    <n v="85.510416666664241"/>
    <x v="0"/>
    <d v="2025-05-10T12:25:00"/>
    <n v="40"/>
    <x v="1"/>
    <s v="America/Sao_Paulo"/>
    <s v="BRL"/>
    <s v="R$ 165,66"/>
    <s v="R$ 165,66"/>
    <s v="R$ 165,66"/>
    <s v="6b359749-782d-42e8-925a-2c51d3296bd1"/>
    <x v="0"/>
    <s v="conversational_ai"/>
    <s v="Script População"/>
    <s v="Sim"/>
    <s v="Agendamento gerado automaticamente baseado na conversa 6b359749-782d-42e8-925a-2c51d3296bd1"/>
    <s v="População automática | Status: completed | Conversa: 6b359749-782d-42e8-925a-2c51d3296bd1"/>
    <s v=""/>
    <s v=""/>
    <s v=""/>
    <s v=""/>
    <d v="2025-08-01T11:32:37"/>
    <d v="2025-08-01T11:32:37"/>
  </r>
  <r>
    <s v="1832755a-7f55-4cfb-8f0c-f2bd2962cf6f"/>
    <x v="0"/>
    <s v="healthcare"/>
    <s v="Clínica Mente Sã"/>
    <s v="cl-nica-mente-s-"/>
    <s v="Carlos Rodrigues"/>
    <s v="carlos.rodrigues4@email.com"/>
    <n v="551190000004"/>
    <s v="Terapia em Grupo"/>
    <s v="R$ 142,59"/>
    <n v="90"/>
    <x v="100"/>
    <n v="84.239583333335759"/>
    <x v="0"/>
    <d v="2025-05-11T19:45:00"/>
    <n v="90"/>
    <x v="1"/>
    <s v="America/Sao_Paulo"/>
    <s v="BRL"/>
    <s v="R$ 128,10"/>
    <s v="R$ 128,10"/>
    <s v="R$ 128,10"/>
    <s v="ac8428c7-e331-45b5-b732-bca84b04b0a9"/>
    <x v="0"/>
    <s v="conversational_ai"/>
    <s v="Script População"/>
    <s v="Sim"/>
    <s v="Agendamento gerado automaticamente baseado na conversa ac8428c7-e331-45b5-b732-bca84b04b0a9"/>
    <s v="População automática | Status: completed | Conversa: ac8428c7-e331-45b5-b732-bca84b04b0a9"/>
    <s v=""/>
    <s v=""/>
    <s v=""/>
    <s v=""/>
    <d v="2025-08-01T11:32:37"/>
    <d v="2025-08-01T11:32:37"/>
  </r>
  <r>
    <s v="325cd98e-531a-48b1-8d71-9bc3713d500a"/>
    <x v="0"/>
    <s v="healthcare"/>
    <s v="Clínica Mente Sã"/>
    <s v="cl-nica-mente-s-"/>
    <s v="Carlos Rodrigues"/>
    <s v="carlos.rodrigues4@email.com"/>
    <n v="551190000004"/>
    <s v="Consulta Psicológica"/>
    <s v="R$ 139,70"/>
    <n v="50"/>
    <x v="101"/>
    <n v="84.4375"/>
    <x v="0"/>
    <d v="2025-05-11T14:20:00"/>
    <n v="50"/>
    <x v="1"/>
    <s v="America/Sao_Paulo"/>
    <s v="BRL"/>
    <s v="R$ 134,68"/>
    <s v="R$ 134,68"/>
    <s v="R$ 134,68"/>
    <s v="0b4f3ab3-f7b5-4ab6-bb62-081ca8712e30"/>
    <x v="0"/>
    <s v="conversational_ai"/>
    <s v="Script População"/>
    <s v="Sim"/>
    <s v="Agendamento gerado automaticamente baseado na conversa 0b4f3ab3-f7b5-4ab6-bb62-081ca8712e30"/>
    <s v="População automática | Status: completed | Conversa: 0b4f3ab3-f7b5-4ab6-bb62-081ca8712e30"/>
    <s v=""/>
    <s v=""/>
    <s v=""/>
    <s v=""/>
    <d v="2025-08-01T11:32:37"/>
    <d v="2025-08-01T11:32:37"/>
  </r>
  <r>
    <s v="ca4e38b9-1ec3-470f-9646-e5dc872097e5"/>
    <x v="1"/>
    <s v="beauty"/>
    <s v="Charme Total BH"/>
    <s v="charme-total"/>
    <s v="Pedro Oliveira"/>
    <s v="pedro.oliveira2@email.com"/>
    <n v="551190000002"/>
    <s v="Maquiagem"/>
    <s v="R$ 52,35"/>
    <n v="60"/>
    <x v="102"/>
    <n v="85.583333333335759"/>
    <x v="0"/>
    <d v="2025-05-10T11:00:00"/>
    <n v="60"/>
    <x v="1"/>
    <s v="America/Sao_Paulo"/>
    <s v="BRL"/>
    <s v="R$ 45,68"/>
    <s v="R$ 45,68"/>
    <s v="R$ 45,68"/>
    <s v="33f8ee85-7d81-4dcc-a43e-f678f6887b80"/>
    <x v="0"/>
    <s v="conversational_ai"/>
    <s v="Script População"/>
    <s v="Sim"/>
    <s v="Agendamento gerado automaticamente baseado na conversa 33f8ee85-7d81-4dcc-a43e-f678f6887b80"/>
    <s v="População automática | Status: completed | Conversa: 33f8ee85-7d81-4dcc-a43e-f678f6887b80"/>
    <s v=""/>
    <s v=""/>
    <s v=""/>
    <s v=""/>
    <d v="2025-08-01T11:32:37"/>
    <d v="2025-08-01T11:32:37"/>
  </r>
  <r>
    <s v="44f829db-c2a3-4294-8d7e-3b4a764c7e36"/>
    <x v="3"/>
    <s v="beauty"/>
    <s v="Studio Glamour Rio"/>
    <s v="studio-glamour"/>
    <s v="Carlos Rodrigues"/>
    <s v="carlos.rodrigues4@email.com"/>
    <n v="551190000004"/>
    <s v="Coloração"/>
    <s v="R$ 96,15"/>
    <n v="120"/>
    <x v="97"/>
    <n v="84.354166666664241"/>
    <x v="0"/>
    <d v="2025-05-11T17:30:00"/>
    <n v="120"/>
    <x v="1"/>
    <s v="America/Sao_Paulo"/>
    <s v="BRL"/>
    <s v="R$ 100,51"/>
    <s v="R$ 100,51"/>
    <s v="R$ 100,51"/>
    <s v="52cc989d-fbf5-408c-bcd7-e88943e457b4"/>
    <x v="0"/>
    <s v="conversational_ai"/>
    <s v="Script População"/>
    <s v="Sim"/>
    <s v="Agendamento gerado automaticamente baseado na conversa 52cc989d-fbf5-408c-bcd7-e88943e457b4"/>
    <s v="População automática | Status: completed | Conversa: 52cc989d-fbf5-408c-bcd7-e88943e457b4"/>
    <s v=""/>
    <s v=""/>
    <s v=""/>
    <s v=""/>
    <d v="2025-08-01T11:32:37"/>
    <d v="2025-08-01T11:32:37"/>
  </r>
  <r>
    <s v="a7e502b9-29e9-4734-ba0b-ed7ee71ed842"/>
    <x v="0"/>
    <s v="healthcare"/>
    <s v="Clínica Mente Sã"/>
    <s v="cl-nica-mente-s-"/>
    <s v="Carlos Rodrigues"/>
    <s v="carlos.rodrigues4@email.com"/>
    <n v="551190000004"/>
    <s v="Consulta Psiquiátrica"/>
    <s v="R$ 138,40"/>
    <n v="40"/>
    <x v="103"/>
    <n v="86.541666666664241"/>
    <x v="0"/>
    <d v="2025-05-09T11:40:00"/>
    <n v="40"/>
    <x v="1"/>
    <s v="America/Sao_Paulo"/>
    <s v="BRL"/>
    <s v="R$ 135,75"/>
    <s v="R$ 135,75"/>
    <s v="R$ 135,75"/>
    <s v="f479dc42-db7f-4c08-9db5-5b304aab1ccc"/>
    <x v="0"/>
    <s v="conversational_ai"/>
    <s v="Script População"/>
    <s v="Sim"/>
    <s v="Agendamento gerado automaticamente baseado na conversa f479dc42-db7f-4c08-9db5-5b304aab1ccc"/>
    <s v="População automática | Status: completed | Conversa: f479dc42-db7f-4c08-9db5-5b304aab1ccc"/>
    <s v=""/>
    <s v=""/>
    <s v=""/>
    <s v=""/>
    <d v="2025-08-01T11:32:37"/>
    <d v="2025-08-01T11:32:37"/>
  </r>
  <r>
    <s v="4b8f7cb8-93bb-4475-82de-259a33f745fd"/>
    <x v="2"/>
    <s v="beauty"/>
    <s v="Bella Vista Spa &amp; Salon"/>
    <s v="bella-vista-spa"/>
    <s v="Ana Souza"/>
    <s v="ana.souza3@email.com"/>
    <n v="551190000003"/>
    <s v="Coloração"/>
    <s v="R$ 102,02"/>
    <n v="120"/>
    <x v="104"/>
    <n v="87.229166666664241"/>
    <x v="0"/>
    <d v="2025-05-08T20:30:00"/>
    <n v="120"/>
    <x v="1"/>
    <s v="America/Sao_Paulo"/>
    <s v="BRL"/>
    <s v="R$ 88,16"/>
    <s v="R$ 88,16"/>
    <s v="R$ 88,16"/>
    <s v="3d31fa85-36ef-4ba4-be69-4006695f633b"/>
    <x v="0"/>
    <s v="conversational_ai"/>
    <s v="Script População"/>
    <s v="Sim"/>
    <s v="Agendamento gerado automaticamente baseado na conversa 3d31fa85-36ef-4ba4-be69-4006695f633b"/>
    <s v="População automática | Status: completed | Conversa: 3d31fa85-36ef-4ba4-be69-4006695f633b"/>
    <s v=""/>
    <s v=""/>
    <s v=""/>
    <s v=""/>
    <d v="2025-08-01T11:32:37"/>
    <d v="2025-08-01T11:32:37"/>
  </r>
  <r>
    <s v="f84421f2-a81c-47ef-af06-8c89bc49225e"/>
    <x v="1"/>
    <s v="beauty"/>
    <s v="Charme Total BH"/>
    <s v="charme-total"/>
    <s v="Maria Santos"/>
    <s v="maria.santos1@email.com"/>
    <n v="551190000001"/>
    <s v="Corte de Cabelo"/>
    <s v="R$ 51,33"/>
    <n v="45"/>
    <x v="105"/>
    <n v="87.354166666664241"/>
    <x v="0"/>
    <d v="2025-05-08T16:15:00"/>
    <n v="45"/>
    <x v="1"/>
    <s v="America/Sao_Paulo"/>
    <s v="BRL"/>
    <s v="R$ 53,31"/>
    <s v="R$ 53,31"/>
    <s v="R$ 53,31"/>
    <s v="4a4af7ff-d4bb-4584-b843-7eae4a465f11"/>
    <x v="0"/>
    <s v="conversational_ai"/>
    <s v="Script População"/>
    <s v="Sim"/>
    <s v="Agendamento gerado automaticamente baseado na conversa 4a4af7ff-d4bb-4584-b843-7eae4a465f11"/>
    <s v="População automática | Status: completed | Conversa: 4a4af7ff-d4bb-4584-b843-7eae4a465f11"/>
    <s v=""/>
    <s v=""/>
    <s v=""/>
    <s v=""/>
    <d v="2025-08-01T11:32:37"/>
    <d v="2025-08-01T11:32:37"/>
  </r>
  <r>
    <s v="3d579eb9-2120-4ff7-a84f-fc164a50a72f"/>
    <x v="0"/>
    <s v="healthcare"/>
    <s v="Clínica Mente Sã"/>
    <s v="cl-nica-mente-s-"/>
    <s v="Pedro Oliveira"/>
    <s v="pedro.oliveira2@email.com"/>
    <n v="551190000002"/>
    <s v="Avaliação Neuropsicológica"/>
    <s v="R$ 102,52"/>
    <n v="120"/>
    <x v="106"/>
    <n v="87.270833333335759"/>
    <x v="0"/>
    <d v="2025-05-08T19:30:00"/>
    <n v="120"/>
    <x v="1"/>
    <s v="America/Sao_Paulo"/>
    <s v="BRL"/>
    <s v="R$ 107,43"/>
    <s v="R$ 107,43"/>
    <s v="R$ 107,43"/>
    <s v="61e11489-478d-4d6b-b043-7fd22c3b7ff6"/>
    <x v="0"/>
    <s v="conversational_ai"/>
    <s v="Script População"/>
    <s v="Sim"/>
    <s v="Agendamento gerado automaticamente baseado na conversa 61e11489-478d-4d6b-b043-7fd22c3b7ff6"/>
    <s v="População automática | Status: completed | Conversa: 61e11489-478d-4d6b-b043-7fd22c3b7ff6"/>
    <s v=""/>
    <s v=""/>
    <s v=""/>
    <s v=""/>
    <d v="2025-08-01T11:32:37"/>
    <d v="2025-08-01T11:32:37"/>
  </r>
  <r>
    <s v="486194a0-b1d8-423a-96f5-8d602dbc2fb1"/>
    <x v="0"/>
    <s v="healthcare"/>
    <s v="Clínica Mente Sã"/>
    <s v="cl-nica-mente-s-"/>
    <s v="Ana Souza"/>
    <s v="ana.souza3@email.com"/>
    <n v="551190000003"/>
    <s v="Terapia de Casal"/>
    <s v="R$ 100,21"/>
    <n v="80"/>
    <x v="107"/>
    <n v="87.489583333335759"/>
    <x v="0"/>
    <d v="2025-05-08T13:35:00"/>
    <n v="80"/>
    <x v="1"/>
    <s v="America/Sao_Paulo"/>
    <s v="BRL"/>
    <s v="R$ 114,51"/>
    <s v="R$ 114,51"/>
    <s v="R$ 114,51"/>
    <s v="e7ca78d2-91da-403c-b723-fd13931da354"/>
    <x v="0"/>
    <s v="conversational_ai"/>
    <s v="Script População"/>
    <s v="Sim"/>
    <s v="Agendamento gerado automaticamente baseado na conversa e7ca78d2-91da-403c-b723-fd13931da354"/>
    <s v="População automática | Status: completed | Conversa: e7ca78d2-91da-403c-b723-fd13931da354"/>
    <s v=""/>
    <s v=""/>
    <s v=""/>
    <s v=""/>
    <d v="2025-08-01T11:32:37"/>
    <d v="2025-08-01T11:32:37"/>
  </r>
  <r>
    <s v="96c4e111-dab5-4dcc-a93a-3d294f49278e"/>
    <x v="1"/>
    <s v="beauty"/>
    <s v="Charme Total BH"/>
    <s v="charme-total"/>
    <s v="Maria Santos"/>
    <s v="maria.santos1@email.com"/>
    <n v="551190000001"/>
    <s v="Corte de Cabelo"/>
    <s v="R$ 51,33"/>
    <n v="45"/>
    <x v="108"/>
    <n v="86.270833333335759"/>
    <x v="0"/>
    <d v="2025-05-09T18:15:00"/>
    <n v="45"/>
    <x v="1"/>
    <s v="America/Sao_Paulo"/>
    <s v="BRL"/>
    <s v="R$ 45,29"/>
    <s v="R$ 45,29"/>
    <s v="R$ 45,29"/>
    <s v="5d24e41c-74aa-43e0-956c-ecd3ac6e62fc"/>
    <x v="0"/>
    <s v="conversational_ai"/>
    <s v="Script População"/>
    <s v="Sim"/>
    <s v="Agendamento gerado automaticamente baseado na conversa 5d24e41c-74aa-43e0-956c-ecd3ac6e62fc"/>
    <s v="População automática | Status: completed | Conversa: 5d24e41c-74aa-43e0-956c-ecd3ac6e62fc"/>
    <s v=""/>
    <s v=""/>
    <s v=""/>
    <s v=""/>
    <d v="2025-08-01T11:32:37"/>
    <d v="2025-08-01T11:32:37"/>
  </r>
  <r>
    <s v="851c0d49-db29-4cb0-b118-560f231017d0"/>
    <x v="3"/>
    <s v="beauty"/>
    <s v="Studio Glamour Rio"/>
    <s v="studio-glamour"/>
    <s v="Carlos Rodrigues"/>
    <s v="carlos.rodrigues4@email.com"/>
    <n v="551190000004"/>
    <s v="Manicure e Pedicure"/>
    <s v="R$ 27,08"/>
    <n v="60"/>
    <x v="109"/>
    <n v="86.25"/>
    <x v="0"/>
    <d v="2025-05-09T19:00:00"/>
    <n v="60"/>
    <x v="1"/>
    <s v="America/Sao_Paulo"/>
    <s v="BRL"/>
    <s v="R$ 30,24"/>
    <s v="R$ 30,24"/>
    <s v="R$ 30,24"/>
    <s v="66e2d9b4-5363-4a5a-941d-f2afbce946e8"/>
    <x v="0"/>
    <s v="conversational_ai"/>
    <s v="Script População"/>
    <s v="Sim"/>
    <s v="Agendamento gerado automaticamente baseado na conversa 66e2d9b4-5363-4a5a-941d-f2afbce946e8"/>
    <s v="População automática | Status: completed | Conversa: 66e2d9b4-5363-4a5a-941d-f2afbce946e8"/>
    <s v=""/>
    <s v=""/>
    <s v=""/>
    <s v=""/>
    <d v="2025-08-01T11:32:37"/>
    <d v="2025-08-01T11:32:37"/>
  </r>
  <r>
    <s v="e6eb6b9c-4a83-4f48-a59c-48762373c31c"/>
    <x v="3"/>
    <s v="beauty"/>
    <s v="Studio Glamour Rio"/>
    <s v="studio-glamour"/>
    <s v="Carlos Rodrigues"/>
    <s v="carlos.rodrigues4@email.com"/>
    <n v="551190000004"/>
    <s v="Manicure e Pedicure"/>
    <s v="R$ 27,08"/>
    <n v="60"/>
    <x v="110"/>
    <n v="86.416666666664241"/>
    <x v="0"/>
    <d v="2025-05-09T15:00:00"/>
    <n v="60"/>
    <x v="1"/>
    <s v="America/Sao_Paulo"/>
    <s v="BRL"/>
    <s v="R$ 29,99"/>
    <s v="R$ 29,99"/>
    <s v="R$ 29,99"/>
    <s v="f6fb9c28-8cf3-4780-b22b-99e61bbd8357"/>
    <x v="0"/>
    <s v="conversational_ai"/>
    <s v="Script População"/>
    <s v="Sim"/>
    <s v="Agendamento gerado automaticamente baseado na conversa f6fb9c28-8cf3-4780-b22b-99e61bbd8357"/>
    <s v="População automática | Status: completed | Conversa: f6fb9c28-8cf3-4780-b22b-99e61bbd8357"/>
    <s v=""/>
    <s v=""/>
    <s v=""/>
    <s v=""/>
    <d v="2025-08-01T11:32:37"/>
    <d v="2025-08-01T11:32:37"/>
  </r>
  <r>
    <s v="e2881405-6352-4667-8aa3-78ac66e603cf"/>
    <x v="3"/>
    <s v="beauty"/>
    <s v="Studio Glamour Rio"/>
    <s v="studio-glamour"/>
    <s v="João Silva"/>
    <s v="joão.silva0@email.com"/>
    <n v="551190000000"/>
    <s v="Limpeza de Pele"/>
    <s v="R$ 91,60"/>
    <n v="90"/>
    <x v="111"/>
    <n v="87.552083333335759"/>
    <x v="0"/>
    <d v="2025-05-08T12:15:00"/>
    <n v="90"/>
    <x v="1"/>
    <s v="America/Sao_Paulo"/>
    <s v="BRL"/>
    <s v="R$ 102,93"/>
    <s v="R$ 102,93"/>
    <s v="R$ 102,93"/>
    <s v="bae7551a-f50d-4403-aeaf-383a509d4f5d"/>
    <x v="0"/>
    <s v="conversational_ai"/>
    <s v="Script População"/>
    <s v="Sim"/>
    <s v="Agendamento gerado automaticamente baseado na conversa bae7551a-f50d-4403-aeaf-383a509d4f5d"/>
    <s v="População automática | Status: completed | Conversa: bae7551a-f50d-4403-aeaf-383a509d4f5d"/>
    <s v=""/>
    <s v=""/>
    <s v=""/>
    <s v=""/>
    <d v="2025-08-01T11:32:37"/>
    <d v="2025-08-01T11:32:37"/>
  </r>
  <r>
    <s v="a788f86d-034e-4222-bc63-485b6c587710"/>
    <x v="4"/>
    <s v="healthcare"/>
    <s v="Centro Terapêutico Equilíbrio"/>
    <s v="centro-terap-utico"/>
    <s v="Carlos Rodrigues"/>
    <s v="carlos.rodrigues4@email.com"/>
    <n v="551190000004"/>
    <s v="Terapia de Casal"/>
    <s v="R$ 142,15"/>
    <n v="80"/>
    <x v="112"/>
    <n v="86.34375"/>
    <x v="0"/>
    <d v="2025-05-09T17:05:00"/>
    <n v="80"/>
    <x v="1"/>
    <s v="America/Sao_Paulo"/>
    <s v="BRL"/>
    <s v="R$ 166,98"/>
    <s v="R$ 166,98"/>
    <s v="R$ 166,98"/>
    <s v="783ab640-3321-4ecc-864b-434d1121b81e"/>
    <x v="0"/>
    <s v="conversational_ai"/>
    <s v="Script População"/>
    <s v="Sim"/>
    <s v="Agendamento gerado automaticamente baseado na conversa 783ab640-3321-4ecc-864b-434d1121b81e"/>
    <s v="População automática | Status: completed | Conversa: 783ab640-3321-4ecc-864b-434d1121b81e"/>
    <s v=""/>
    <s v=""/>
    <s v=""/>
    <s v=""/>
    <d v="2025-08-01T11:32:37"/>
    <d v="2025-08-01T11:32:37"/>
  </r>
  <r>
    <s v="c8a12b59-9137-47f9-8183-242648cfb69a"/>
    <x v="4"/>
    <s v="healthcare"/>
    <s v="Centro Terapêutico Equilíbrio"/>
    <s v="centro-terap-utico"/>
    <s v="João Silva"/>
    <s v="joão.silva0@email.com"/>
    <n v="551190000000"/>
    <s v="Psicoterapia Individual"/>
    <s v="R$ 140,98"/>
    <n v="50"/>
    <x v="113"/>
    <n v="88.385416666664241"/>
    <x v="0"/>
    <d v="2025-05-07T15:35:00"/>
    <n v="50"/>
    <x v="1"/>
    <s v="America/Sao_Paulo"/>
    <s v="BRL"/>
    <s v="R$ 131,80"/>
    <s v="R$ 131,80"/>
    <s v="R$ 131,80"/>
    <s v="d5381c94-7925-45c6-9ce2-5c8f1bba2340"/>
    <x v="0"/>
    <s v="conversational_ai"/>
    <s v="Script População"/>
    <s v="Sim"/>
    <s v="Agendamento gerado automaticamente baseado na conversa d5381c94-7925-45c6-9ce2-5c8f1bba2340"/>
    <s v="População automática | Status: completed | Conversa: d5381c94-7925-45c6-9ce2-5c8f1bba2340"/>
    <s v=""/>
    <s v=""/>
    <s v=""/>
    <s v=""/>
    <d v="2025-08-01T11:32:37"/>
    <d v="2025-08-01T11:32:37"/>
  </r>
  <r>
    <s v="74875dc9-207b-43b8-8307-4a46181e20d6"/>
    <x v="1"/>
    <s v="beauty"/>
    <s v="Charme Total BH"/>
    <s v="charme-total"/>
    <s v="Carlos Rodrigues"/>
    <s v="carlos.rodrigues4@email.com"/>
    <n v="551190000004"/>
    <s v="Design de Sobrancelhas"/>
    <s v="R$ 29,81"/>
    <n v="30"/>
    <x v="114"/>
    <n v="85.375"/>
    <x v="0"/>
    <d v="2025-05-10T15:30:00"/>
    <n v="30"/>
    <x v="1"/>
    <s v="America/Sao_Paulo"/>
    <s v="BRL"/>
    <s v="R$ 29,84"/>
    <s v="R$ 29,84"/>
    <s v="R$ 29,84"/>
    <s v="981d3efc-61dc-435a-b2fe-f5350ed3589e"/>
    <x v="0"/>
    <s v="conversational_ai"/>
    <s v="Script População"/>
    <s v="Sim"/>
    <s v="Agendamento gerado automaticamente baseado na conversa 981d3efc-61dc-435a-b2fe-f5350ed3589e"/>
    <s v="População automática | Status: completed | Conversa: 981d3efc-61dc-435a-b2fe-f5350ed3589e"/>
    <s v=""/>
    <s v=""/>
    <s v=""/>
    <s v=""/>
    <d v="2025-08-01T11:32:37"/>
    <d v="2025-08-01T11:32:37"/>
  </r>
  <r>
    <s v="58e2bd8a-a11e-4105-ba7e-9da5e60d3f9e"/>
    <x v="1"/>
    <s v="beauty"/>
    <s v="Charme Total BH"/>
    <s v="charme-total"/>
    <s v="Maria Santos"/>
    <s v="maria.santos1@email.com"/>
    <n v="551190000001"/>
    <s v="Hidratação Capilar"/>
    <s v="R$ 70,47"/>
    <n v="60"/>
    <x v="115"/>
    <n v="87.385416666664241"/>
    <x v="0"/>
    <d v="2025-05-08T15:45:00"/>
    <n v="60"/>
    <x v="1"/>
    <s v="America/Sao_Paulo"/>
    <s v="BRL"/>
    <s v="R$ 71,24"/>
    <s v="R$ 71,24"/>
    <s v="R$ 71,24"/>
    <s v="1bae6c45-5b9b-4c68-ad0b-c6070a9e2ecb"/>
    <x v="0"/>
    <s v="conversational_ai"/>
    <s v="Script População"/>
    <s v="Sim"/>
    <s v="Agendamento gerado automaticamente baseado na conversa 1bae6c45-5b9b-4c68-ad0b-c6070a9e2ecb"/>
    <s v="População automática | Status: completed | Conversa: 1bae6c45-5b9b-4c68-ad0b-c6070a9e2ecb"/>
    <s v=""/>
    <s v=""/>
    <s v=""/>
    <s v=""/>
    <d v="2025-08-01T11:32:37"/>
    <d v="2025-08-01T11:32:37"/>
  </r>
  <r>
    <s v="457861fd-0e2a-44ca-8063-512e864a7109"/>
    <x v="3"/>
    <s v="beauty"/>
    <s v="Studio Glamour Rio"/>
    <s v="studio-glamour"/>
    <s v="Pedro Oliveira"/>
    <s v="pedro.oliveira2@email.com"/>
    <n v="551190000002"/>
    <s v="Manicure e Pedicure"/>
    <s v="R$ 27,08"/>
    <n v="60"/>
    <x v="116"/>
    <n v="87.260416666664241"/>
    <x v="0"/>
    <d v="2025-05-08T18:45:00"/>
    <n v="60"/>
    <x v="1"/>
    <s v="America/Sao_Paulo"/>
    <s v="BRL"/>
    <s v="R$ 22,79"/>
    <s v="R$ 22,79"/>
    <s v="R$ 22,79"/>
    <s v="7d79327e-e13c-423a-ad87-426cc5ed14b8"/>
    <x v="0"/>
    <s v="conversational_ai"/>
    <s v="Script População"/>
    <s v="Sim"/>
    <s v="Agendamento gerado automaticamente baseado na conversa 7d79327e-e13c-423a-ad87-426cc5ed14b8"/>
    <s v="População automática | Status: completed | Conversa: 7d79327e-e13c-423a-ad87-426cc5ed14b8"/>
    <s v=""/>
    <s v=""/>
    <s v=""/>
    <s v=""/>
    <d v="2025-08-01T11:32:37"/>
    <d v="2025-08-01T11:32:37"/>
  </r>
  <r>
    <s v="c45580fa-cbc9-408f-b0a9-ed0597b5c2cb"/>
    <x v="3"/>
    <s v="beauty"/>
    <s v="Studio Glamour Rio"/>
    <s v="studio-glamour"/>
    <s v="Maria Santos"/>
    <s v="maria.santos1@email.com"/>
    <n v="551190000001"/>
    <s v="Limpeza de Pele"/>
    <s v="R$ 91,60"/>
    <n v="90"/>
    <x v="117"/>
    <n v="87.572916666664241"/>
    <x v="0"/>
    <d v="2025-05-08T11:45:00"/>
    <n v="90"/>
    <x v="1"/>
    <s v="America/Sao_Paulo"/>
    <s v="BRL"/>
    <s v="R$ 99,51"/>
    <s v="R$ 99,51"/>
    <s v="R$ 99,51"/>
    <s v="d0458c4b-a407-4b01-bf1b-765c3bb89c72"/>
    <x v="0"/>
    <s v="conversational_ai"/>
    <s v="Script População"/>
    <s v="Sim"/>
    <s v="Agendamento gerado automaticamente baseado na conversa d0458c4b-a407-4b01-bf1b-765c3bb89c72"/>
    <s v="População automática | Status: completed | Conversa: d0458c4b-a407-4b01-bf1b-765c3bb89c72"/>
    <s v=""/>
    <s v=""/>
    <s v=""/>
    <s v=""/>
    <d v="2025-08-01T11:32:37"/>
    <d v="2025-08-01T11:32:37"/>
  </r>
  <r>
    <s v="06c45deb-b4eb-4507-9182-4ab206f38d16"/>
    <x v="0"/>
    <s v="healthcare"/>
    <s v="Clínica Mente Sã"/>
    <s v="cl-nica-mente-s-"/>
    <s v="Pedro Oliveira"/>
    <s v="pedro.oliveira2@email.com"/>
    <n v="551190000002"/>
    <s v="Orientação Vocacional"/>
    <s v="R$ 46,77"/>
    <n v="60"/>
    <x v="118"/>
    <n v="85.270833333335759"/>
    <x v="0"/>
    <d v="2025-05-10T18:30:00"/>
    <n v="60"/>
    <x v="1"/>
    <s v="America/Sao_Paulo"/>
    <s v="BRL"/>
    <s v="R$ 46,46"/>
    <s v="R$ 46,46"/>
    <s v="R$ 46,46"/>
    <s v="a70cc2d7-db7c-4df4-bfb9-a1f7203f0c0f"/>
    <x v="0"/>
    <s v="conversational_ai"/>
    <s v="Script População"/>
    <s v="Sim"/>
    <s v="Agendamento gerado automaticamente baseado na conversa a70cc2d7-db7c-4df4-bfb9-a1f7203f0c0f"/>
    <s v="População automática | Status: completed | Conversa: a70cc2d7-db7c-4df4-bfb9-a1f7203f0c0f"/>
    <s v=""/>
    <s v=""/>
    <s v=""/>
    <s v=""/>
    <d v="2025-08-01T11:32:37"/>
    <d v="2025-08-01T11:32:37"/>
  </r>
  <r>
    <s v="680d9f9e-9320-4231-8bb0-d0afe4a13d92"/>
    <x v="4"/>
    <s v="healthcare"/>
    <s v="Centro Terapêutico Equilíbrio"/>
    <s v="centro-terap-utico"/>
    <s v="Ana Souza"/>
    <s v="ana.souza3@email.com"/>
    <n v="551190000003"/>
    <s v="Terapia em Grupo"/>
    <s v="R$ 123,28"/>
    <n v="90"/>
    <x v="119"/>
    <n v="85.552083333335759"/>
    <x v="0"/>
    <d v="2025-05-10T12:15:00"/>
    <n v="90"/>
    <x v="1"/>
    <s v="America/Sao_Paulo"/>
    <s v="BRL"/>
    <s v="R$ 125,34"/>
    <s v="R$ 125,34"/>
    <s v="R$ 125,34"/>
    <s v="72e8272f-84e3-4b51-9434-f765551df93d"/>
    <x v="0"/>
    <s v="conversational_ai"/>
    <s v="Script População"/>
    <s v="Sim"/>
    <s v="Agendamento gerado automaticamente baseado na conversa 72e8272f-84e3-4b51-9434-f765551df93d"/>
    <s v="População automática | Status: completed | Conversa: 72e8272f-84e3-4b51-9434-f765551df93d"/>
    <s v=""/>
    <s v=""/>
    <s v=""/>
    <s v=""/>
    <d v="2025-08-01T11:32:37"/>
    <d v="2025-08-01T11:32:37"/>
  </r>
  <r>
    <s v="9266b2ea-8c79-4dac-a495-4d81a47bfab6"/>
    <x v="2"/>
    <s v="beauty"/>
    <s v="Bella Vista Spa &amp; Salon"/>
    <s v="bella-vista-spa"/>
    <s v="Carlos Rodrigues"/>
    <s v="carlos.rodrigues4@email.com"/>
    <n v="551190000004"/>
    <s v="Teste"/>
    <s v="R$ 48,76"/>
    <m/>
    <x v="114"/>
    <n v="85.375"/>
    <x v="0"/>
    <d v="2025-05-10T16:00:00"/>
    <n v="60"/>
    <x v="1"/>
    <s v="America/Sao_Paulo"/>
    <s v="BRL"/>
    <s v="R$ 50,52"/>
    <s v="R$ 50,52"/>
    <s v="R$ 50,52"/>
    <s v="80b5ad6c-8358-4b1a-a114-b72d3ec6f95c"/>
    <x v="0"/>
    <s v="conversational_ai"/>
    <s v="Script População"/>
    <s v="Sim"/>
    <s v="Agendamento gerado automaticamente baseado na conversa 80b5ad6c-8358-4b1a-a114-b72d3ec6f95c"/>
    <s v="População automática | Status: completed | Conversa: 80b5ad6c-8358-4b1a-a114-b72d3ec6f95c"/>
    <s v=""/>
    <s v=""/>
    <s v=""/>
    <s v=""/>
    <d v="2025-08-01T11:32:37"/>
    <d v="2025-08-01T11:32:37"/>
  </r>
  <r>
    <s v="580093e2-8d19-48b8-8170-495a9cc21f88"/>
    <x v="2"/>
    <s v="beauty"/>
    <s v="Bella Vista Spa &amp; Salon"/>
    <s v="bella-vista-spa"/>
    <s v="Carlos Rodrigues"/>
    <s v="carlos.rodrigues4@email.com"/>
    <n v="551190000004"/>
    <s v="Coloração"/>
    <s v="R$ 102,02"/>
    <n v="120"/>
    <x v="120"/>
    <n v="87.614583333335759"/>
    <x v="0"/>
    <d v="2025-05-08T11:15:00"/>
    <n v="120"/>
    <x v="1"/>
    <s v="America/Sao_Paulo"/>
    <s v="BRL"/>
    <s v="R$ 118,95"/>
    <s v="R$ 118,95"/>
    <s v="R$ 118,95"/>
    <s v="255188e0-adef-459f-ab27-7bca3c06ded8"/>
    <x v="0"/>
    <s v="conversational_ai"/>
    <s v="Script População"/>
    <s v="Sim"/>
    <s v="Agendamento gerado automaticamente baseado na conversa 255188e0-adef-459f-ab27-7bca3c06ded8"/>
    <s v="População automática | Status: completed | Conversa: 255188e0-adef-459f-ab27-7bca3c06ded8"/>
    <s v=""/>
    <s v=""/>
    <s v=""/>
    <s v=""/>
    <d v="2025-08-01T11:32:37"/>
    <d v="2025-08-01T11:32:37"/>
  </r>
  <r>
    <s v="9430f7cd-4def-4ed7-8c5a-be06ff92c168"/>
    <x v="2"/>
    <s v="beauty"/>
    <s v="Bella Vista Spa &amp; Salon"/>
    <s v="bella-vista-spa"/>
    <s v="Pedro Oliveira"/>
    <s v="pedro.oliveira2@email.com"/>
    <n v="551190000002"/>
    <s v="Limpeza de Pele"/>
    <s v="R$ 91,27"/>
    <n v="90"/>
    <x v="121"/>
    <n v="86.447916666664241"/>
    <x v="0"/>
    <d v="2025-05-09T14:45:00"/>
    <n v="90"/>
    <x v="1"/>
    <s v="America/Sao_Paulo"/>
    <s v="BRL"/>
    <s v="R$ 80,51"/>
    <s v="R$ 80,51"/>
    <s v="R$ 80,51"/>
    <s v="582f09c6-2dd0-494e-9b16-57a62de6bd29"/>
    <x v="0"/>
    <s v="conversational_ai"/>
    <s v="Script População"/>
    <s v="Sim"/>
    <s v="Agendamento gerado automaticamente baseado na conversa 582f09c6-2dd0-494e-9b16-57a62de6bd29"/>
    <s v="População automática | Status: completed | Conversa: 582f09c6-2dd0-494e-9b16-57a62de6bd29"/>
    <s v=""/>
    <s v=""/>
    <s v=""/>
    <s v=""/>
    <d v="2025-08-01T11:32:37"/>
    <d v="2025-08-01T11:32:37"/>
  </r>
  <r>
    <s v="19d1e9e9-5689-49b2-89eb-4e404b70e13a"/>
    <x v="1"/>
    <s v="beauty"/>
    <s v="Charme Total BH"/>
    <s v="charme-total"/>
    <s v="Maria Santos"/>
    <s v="maria.santos1@email.com"/>
    <n v="551190000001"/>
    <s v="Limpeza de Pele"/>
    <s v="R$ 73,90"/>
    <n v="90"/>
    <x v="122"/>
    <n v="85.59375"/>
    <x v="0"/>
    <d v="2025-05-10T11:15:00"/>
    <n v="90"/>
    <x v="1"/>
    <s v="America/Sao_Paulo"/>
    <s v="BRL"/>
    <s v="R$ 59,80"/>
    <s v="R$ 59,80"/>
    <s v="R$ 59,80"/>
    <s v="9bfb24c7-33ac-41ea-8f49-ae85c56f84c2"/>
    <x v="0"/>
    <s v="conversational_ai"/>
    <s v="Script População"/>
    <s v="Sim"/>
    <s v="Agendamento gerado automaticamente baseado na conversa 9bfb24c7-33ac-41ea-8f49-ae85c56f84c2"/>
    <s v="População automática | Status: completed | Conversa: 9bfb24c7-33ac-41ea-8f49-ae85c56f84c2"/>
    <s v=""/>
    <s v=""/>
    <s v=""/>
    <s v=""/>
    <d v="2025-08-01T11:32:37"/>
    <d v="2025-08-01T11:32:37"/>
  </r>
  <r>
    <s v="88c747ee-d4e9-4b5f-ab7d-a8f118366008"/>
    <x v="3"/>
    <s v="beauty"/>
    <s v="Studio Glamour Rio"/>
    <s v="studio-glamour"/>
    <s v="Carlos Rodrigues"/>
    <s v="carlos.rodrigues4@email.com"/>
    <n v="551190000004"/>
    <s v="Coloração"/>
    <s v="R$ 96,15"/>
    <n v="120"/>
    <x v="123"/>
    <n v="80.447916666664241"/>
    <x v="0"/>
    <d v="2025-05-15T15:15:00"/>
    <n v="120"/>
    <x v="1"/>
    <s v="America/Sao_Paulo"/>
    <s v="BRL"/>
    <s v="R$ 93,52"/>
    <s v="R$ 93,52"/>
    <s v="R$ 93,52"/>
    <s v="9d71f9c3-1978-4960-8c7a-1c485272c788"/>
    <x v="0"/>
    <s v="conversational_ai"/>
    <s v="Script População"/>
    <s v="Sim"/>
    <s v="Agendamento gerado automaticamente baseado na conversa 9d71f9c3-1978-4960-8c7a-1c485272c788"/>
    <s v="População automática | Status: completed | Conversa: 9d71f9c3-1978-4960-8c7a-1c485272c788"/>
    <s v=""/>
    <s v=""/>
    <s v=""/>
    <s v=""/>
    <d v="2025-08-01T11:32:37"/>
    <d v="2025-08-01T11:32:37"/>
  </r>
  <r>
    <s v="e3260958-69be-4ec2-9fab-c98414eb5691"/>
    <x v="0"/>
    <s v="healthcare"/>
    <s v="Clínica Mente Sã"/>
    <s v="cl-nica-mente-s-"/>
    <s v="João Silva"/>
    <s v="joão.silva0@email.com"/>
    <n v="551190000000"/>
    <s v="Acompanhamento Terapêutico"/>
    <s v="R$ 45,33"/>
    <n v="60"/>
    <x v="124"/>
    <n v="79.385416666664241"/>
    <x v="0"/>
    <d v="2025-05-16T15:45:00"/>
    <n v="60"/>
    <x v="1"/>
    <s v="America/Sao_Paulo"/>
    <s v="BRL"/>
    <s v="R$ 38,85"/>
    <s v="R$ 38,85"/>
    <s v="R$ 38,85"/>
    <s v="5da4c9a6-1ea3-4af5-930b-9264d5b0424d"/>
    <x v="0"/>
    <s v="conversational_ai"/>
    <s v="Script População"/>
    <s v="Sim"/>
    <s v="Agendamento gerado automaticamente baseado na conversa 5da4c9a6-1ea3-4af5-930b-9264d5b0424d"/>
    <s v="População automática | Status: completed | Conversa: 5da4c9a6-1ea3-4af5-930b-9264d5b0424d"/>
    <s v=""/>
    <s v=""/>
    <s v=""/>
    <s v=""/>
    <d v="2025-08-01T11:32:37"/>
    <d v="2025-08-01T11:32:37"/>
  </r>
  <r>
    <s v="8e02f5cf-10da-433e-9b1e-35a783dc1a4d"/>
    <x v="0"/>
    <s v="healthcare"/>
    <s v="Clínica Mente Sã"/>
    <s v="cl-nica-mente-s-"/>
    <s v="Ana Souza"/>
    <s v="ana.souza3@email.com"/>
    <n v="551190000003"/>
    <s v="Orientação Vocacional"/>
    <s v="R$ 46,77"/>
    <n v="60"/>
    <x v="125"/>
    <n v="80.572916666664241"/>
    <x v="0"/>
    <d v="2025-05-15T11:15:00"/>
    <n v="60"/>
    <x v="1"/>
    <s v="America/Sao_Paulo"/>
    <s v="BRL"/>
    <s v="R$ 56,01"/>
    <s v="R$ 56,01"/>
    <s v="R$ 56,01"/>
    <s v="e043d234-1ac1-4fb6-8a15-79142c639e57"/>
    <x v="0"/>
    <s v="conversational_ai"/>
    <s v="Script População"/>
    <s v="Sim"/>
    <s v="Agendamento gerado automaticamente baseado na conversa e043d234-1ac1-4fb6-8a15-79142c639e57"/>
    <s v="População automática | Status: completed | Conversa: e043d234-1ac1-4fb6-8a15-79142c639e57"/>
    <s v=""/>
    <s v=""/>
    <s v=""/>
    <s v=""/>
    <d v="2025-08-01T11:32:37"/>
    <d v="2025-08-01T11:32:37"/>
  </r>
  <r>
    <s v="03f77d0a-e6b1-446d-a726-d1f9e5baf0fa"/>
    <x v="0"/>
    <s v="healthcare"/>
    <s v="Clínica Mente Sã"/>
    <s v="cl-nica-mente-s-"/>
    <s v="Ana Souza"/>
    <s v="ana.souza3@email.com"/>
    <n v="551190000003"/>
    <s v="Consulta Psiquiátrica"/>
    <s v="R$ 138,40"/>
    <n v="40"/>
    <x v="126"/>
    <n v="81.520833333335759"/>
    <x v="0"/>
    <d v="2025-05-14T12:10:00"/>
    <n v="40"/>
    <x v="1"/>
    <s v="America/Sao_Paulo"/>
    <s v="BRL"/>
    <s v="R$ 142,03"/>
    <s v="R$ 142,03"/>
    <s v="R$ 142,03"/>
    <s v="49bd824d-f428-4a7e-a499-74fdad685365"/>
    <x v="0"/>
    <s v="conversational_ai"/>
    <s v="Script População"/>
    <s v="Sim"/>
    <s v="Agendamento gerado automaticamente baseado na conversa 49bd824d-f428-4a7e-a499-74fdad685365"/>
    <s v="População automática | Status: completed | Conversa: 49bd824d-f428-4a7e-a499-74fdad685365"/>
    <s v=""/>
    <s v=""/>
    <s v=""/>
    <s v=""/>
    <d v="2025-08-01T11:32:37"/>
    <d v="2025-08-01T11:32:37"/>
  </r>
  <r>
    <s v="d073314f-1c2d-4ff3-a21a-6a6a1f64b684"/>
    <x v="1"/>
    <s v="beauty"/>
    <s v="Charme Total BH"/>
    <s v="charme-total"/>
    <s v="Carlos Rodrigues"/>
    <s v="carlos.rodrigues4@email.com"/>
    <n v="551190000004"/>
    <s v="Design de Sobrancelhas"/>
    <s v="R$ 29,81"/>
    <n v="30"/>
    <x v="14"/>
    <n v="79.447916666664241"/>
    <x v="0"/>
    <d v="2025-05-16T13:45:00"/>
    <n v="30"/>
    <x v="1"/>
    <s v="America/Sao_Paulo"/>
    <s v="BRL"/>
    <s v="R$ 26,14"/>
    <s v="R$ 26,14"/>
    <s v="R$ 26,14"/>
    <s v="7344eb53-c757-4015-8969-5437f62aac49"/>
    <x v="0"/>
    <s v="conversational_ai"/>
    <s v="Script População"/>
    <s v="Sim"/>
    <s v="Agendamento gerado automaticamente baseado na conversa 7344eb53-c757-4015-8969-5437f62aac49"/>
    <s v="População automática | Status: completed | Conversa: 7344eb53-c757-4015-8969-5437f62aac49"/>
    <s v=""/>
    <s v=""/>
    <s v=""/>
    <s v=""/>
    <d v="2025-08-01T11:32:37"/>
    <d v="2025-08-01T11:32:37"/>
  </r>
  <r>
    <s v="49917045-d2b9-4dee-9dcf-d6d408b6b029"/>
    <x v="4"/>
    <s v="healthcare"/>
    <s v="Centro Terapêutico Equilíbrio"/>
    <s v="centro-terap-utico"/>
    <s v="João Silva"/>
    <s v="joão.silva0@email.com"/>
    <n v="551190000000"/>
    <s v="Orientação Vocacional"/>
    <s v="R$ 40,23"/>
    <n v="60"/>
    <x v="15"/>
    <n v="79.4375"/>
    <x v="0"/>
    <d v="2025-05-16T14:30:00"/>
    <n v="60"/>
    <x v="1"/>
    <s v="America/Sao_Paulo"/>
    <s v="BRL"/>
    <s v="R$ 33,71"/>
    <s v="R$ 33,71"/>
    <s v="R$ 33,71"/>
    <s v="598b66ba-07e0-4f9a-909a-b6f4784b6838"/>
    <x v="0"/>
    <s v="conversational_ai"/>
    <s v="Script População"/>
    <s v="Sim"/>
    <s v="Agendamento gerado automaticamente baseado na conversa 598b66ba-07e0-4f9a-909a-b6f4784b6838"/>
    <s v="População automática | Status: completed | Conversa: 598b66ba-07e0-4f9a-909a-b6f4784b6838"/>
    <s v=""/>
    <s v=""/>
    <s v=""/>
    <s v=""/>
    <d v="2025-08-01T11:32:37"/>
    <d v="2025-08-01T11:32:37"/>
  </r>
  <r>
    <s v="72c58d43-4c8e-4ddd-a122-1cee3623212a"/>
    <x v="1"/>
    <s v="beauty"/>
    <s v="Charme Total BH"/>
    <s v="charme-total"/>
    <s v="Carlos Rodrigues"/>
    <s v="carlos.rodrigues4@email.com"/>
    <n v="551190000004"/>
    <s v="Corte de Cabelo"/>
    <s v="R$ 51,33"/>
    <n v="45"/>
    <x v="4"/>
    <n v="80.239583333335759"/>
    <x v="0"/>
    <d v="2025-05-15T19:00:00"/>
    <n v="45"/>
    <x v="1"/>
    <s v="America/Sao_Paulo"/>
    <s v="BRL"/>
    <s v="R$ 42,16"/>
    <s v="R$ 42,16"/>
    <s v="R$ 42,16"/>
    <s v="b171919a-2068-4729-8570-dddbf4af1800"/>
    <x v="0"/>
    <s v="conversational_ai"/>
    <s v="Script População"/>
    <s v="Sim"/>
    <s v="Agendamento gerado automaticamente baseado na conversa b171919a-2068-4729-8570-dddbf4af1800"/>
    <s v="População automática | Status: completed | Conversa: b171919a-2068-4729-8570-dddbf4af1800"/>
    <s v=""/>
    <s v=""/>
    <s v=""/>
    <s v=""/>
    <d v="2025-08-01T11:32:37"/>
    <d v="2025-08-01T11:32:37"/>
  </r>
  <r>
    <s v="76a4248c-7f91-4650-9f24-56145a2ddf65"/>
    <x v="3"/>
    <s v="beauty"/>
    <s v="Studio Glamour Rio"/>
    <s v="studio-glamour"/>
    <s v="Maria Santos"/>
    <s v="maria.santos1@email.com"/>
    <n v="551190000001"/>
    <s v="Limpeza de Pele"/>
    <s v="R$ 91,60"/>
    <n v="90"/>
    <x v="127"/>
    <n v="80.625"/>
    <x v="0"/>
    <d v="2025-05-15T10:30:00"/>
    <n v="90"/>
    <x v="1"/>
    <s v="America/Sao_Paulo"/>
    <s v="BRL"/>
    <s v="R$ 87,91"/>
    <s v="R$ 87,91"/>
    <s v="R$ 87,91"/>
    <s v="65d6aee8-3176-4ecf-a2f7-fe435e70cff3"/>
    <x v="0"/>
    <s v="conversational_ai"/>
    <s v="Script População"/>
    <s v="Sim"/>
    <s v="Agendamento gerado automaticamente baseado na conversa 65d6aee8-3176-4ecf-a2f7-fe435e70cff3"/>
    <s v="População automática | Status: completed | Conversa: 65d6aee8-3176-4ecf-a2f7-fe435e70cff3"/>
    <s v=""/>
    <s v=""/>
    <s v=""/>
    <s v=""/>
    <d v="2025-08-01T11:32:37"/>
    <d v="2025-08-01T11:32:37"/>
  </r>
  <r>
    <s v="57d754e3-d024-4f88-8e03-c625f7562c4e"/>
    <x v="3"/>
    <s v="beauty"/>
    <s v="Studio Glamour Rio"/>
    <s v="studio-glamour"/>
    <s v="Ana Souza"/>
    <s v="ana.souza3@email.com"/>
    <n v="551190000003"/>
    <s v="Maquiagem"/>
    <s v="R$ 58,99"/>
    <n v="60"/>
    <x v="128"/>
    <n v="80.59375"/>
    <x v="0"/>
    <d v="2025-05-15T10:45:00"/>
    <n v="60"/>
    <x v="1"/>
    <s v="America/Sao_Paulo"/>
    <s v="BRL"/>
    <s v="R$ 52,09"/>
    <s v="R$ 52,09"/>
    <s v="R$ 52,09"/>
    <s v="115ea761-2a61-4fa3-9dc7-c318fd14ee00"/>
    <x v="0"/>
    <s v="conversational_ai"/>
    <s v="Script População"/>
    <s v="Sim"/>
    <s v="Agendamento gerado automaticamente baseado na conversa 115ea761-2a61-4fa3-9dc7-c318fd14ee00"/>
    <s v="População automática | Status: completed | Conversa: 115ea761-2a61-4fa3-9dc7-c318fd14ee00"/>
    <s v=""/>
    <s v=""/>
    <s v=""/>
    <s v=""/>
    <d v="2025-08-01T11:32:37"/>
    <d v="2025-08-01T11:32:37"/>
  </r>
  <r>
    <s v="48483098-9751-4256-8732-6b24f1c21336"/>
    <x v="4"/>
    <s v="healthcare"/>
    <s v="Centro Terapêutico Equilíbrio"/>
    <s v="centro-terap-utico"/>
    <s v="Ana Souza"/>
    <s v="ana.souza3@email.com"/>
    <n v="551190000003"/>
    <s v="Acompanhamento Terapêutico"/>
    <s v="R$ 40,44"/>
    <n v="60"/>
    <x v="129"/>
    <n v="81.25"/>
    <x v="0"/>
    <d v="2025-05-14T19:00:00"/>
    <n v="60"/>
    <x v="1"/>
    <s v="America/Sao_Paulo"/>
    <s v="BRL"/>
    <s v="R$ 33,18"/>
    <s v="R$ 33,18"/>
    <s v="R$ 33,18"/>
    <s v="6ac38494-d861-43f6-95c2-e3aba06ebd4e"/>
    <x v="0"/>
    <s v="conversational_ai"/>
    <s v="Script População"/>
    <s v="Sim"/>
    <s v="Agendamento gerado automaticamente baseado na conversa 6ac38494-d861-43f6-95c2-e3aba06ebd4e"/>
    <s v="População automática | Status: completed | Conversa: 6ac38494-d861-43f6-95c2-e3aba06ebd4e"/>
    <s v=""/>
    <s v=""/>
    <s v=""/>
    <s v=""/>
    <d v="2025-08-01T11:32:37"/>
    <d v="2025-08-01T11:32:37"/>
  </r>
  <r>
    <s v="4d43f067-1a64-46dd-8858-a3f9f5ed1f72"/>
    <x v="3"/>
    <s v="beauty"/>
    <s v="Studio Glamour Rio"/>
    <s v="studio-glamour"/>
    <s v="Ana Souza"/>
    <s v="ana.souza3@email.com"/>
    <n v="551190000003"/>
    <s v="Hidratação Capilar"/>
    <s v="R$ 69,24"/>
    <n v="60"/>
    <x v="130"/>
    <n v="81.322916666664241"/>
    <x v="0"/>
    <d v="2025-05-14T17:15:00"/>
    <n v="60"/>
    <x v="1"/>
    <s v="America/Sao_Paulo"/>
    <s v="BRL"/>
    <s v="R$ 77,67"/>
    <s v="R$ 77,67"/>
    <s v="R$ 77,67"/>
    <s v="58eac24c-ddcb-4b31-963e-121e4950fa8b"/>
    <x v="0"/>
    <s v="conversational_ai"/>
    <s v="Script População"/>
    <s v="Sim"/>
    <s v="Agendamento gerado automaticamente baseado na conversa 58eac24c-ddcb-4b31-963e-121e4950fa8b"/>
    <s v="População automática | Status: completed | Conversa: 58eac24c-ddcb-4b31-963e-121e4950fa8b"/>
    <s v=""/>
    <s v=""/>
    <s v=""/>
    <s v=""/>
    <d v="2025-08-01T11:32:37"/>
    <d v="2025-08-01T11:32:37"/>
  </r>
  <r>
    <s v="a009c8d1-8751-49d8-9baa-3a01637e49ca"/>
    <x v="1"/>
    <s v="beauty"/>
    <s v="Charme Total BH"/>
    <s v="charme-total"/>
    <s v="Maria Santos"/>
    <s v="maria.santos1@email.com"/>
    <n v="551190000001"/>
    <s v="Limpeza de Pele"/>
    <s v="R$ 73,90"/>
    <n v="90"/>
    <x v="125"/>
    <n v="80.572916666664241"/>
    <x v="0"/>
    <d v="2025-05-15T11:45:00"/>
    <n v="90"/>
    <x v="1"/>
    <s v="America/Sao_Paulo"/>
    <s v="BRL"/>
    <s v="R$ 75,97"/>
    <s v="R$ 75,97"/>
    <s v="R$ 75,97"/>
    <s v="aa7d0a5b-79e6-43d5-b122-1cf1972abbf0"/>
    <x v="0"/>
    <s v="conversational_ai"/>
    <s v="Script População"/>
    <s v="Sim"/>
    <s v="Agendamento gerado automaticamente baseado na conversa aa7d0a5b-79e6-43d5-b122-1cf1972abbf0"/>
    <s v="População automática | Status: completed | Conversa: aa7d0a5b-79e6-43d5-b122-1cf1972abbf0"/>
    <s v=""/>
    <s v=""/>
    <s v=""/>
    <s v=""/>
    <d v="2025-08-01T11:32:37"/>
    <d v="2025-08-01T11:32:37"/>
  </r>
  <r>
    <s v="acf7dcbc-9640-464a-a0fe-590893919a2b"/>
    <x v="3"/>
    <s v="beauty"/>
    <s v="Studio Glamour Rio"/>
    <s v="studio-glamour"/>
    <s v="Carlos Rodrigues"/>
    <s v="carlos.rodrigues4@email.com"/>
    <n v="551190000004"/>
    <s v="Maquiagem"/>
    <s v="R$ 58,99"/>
    <n v="60"/>
    <x v="131"/>
    <n v="80.3125"/>
    <x v="0"/>
    <d v="2025-05-15T17:30:00"/>
    <n v="60"/>
    <x v="1"/>
    <s v="America/Sao_Paulo"/>
    <s v="BRL"/>
    <s v="R$ 58,91"/>
    <s v="R$ 58,91"/>
    <s v="R$ 58,91"/>
    <s v="7d9a523a-061d-4f8b-b111-6a67cfc7cc23"/>
    <x v="0"/>
    <s v="conversational_ai"/>
    <s v="Script População"/>
    <s v="Sim"/>
    <s v="Agendamento gerado automaticamente baseado na conversa 7d9a523a-061d-4f8b-b111-6a67cfc7cc23"/>
    <s v="População automática | Status: completed | Conversa: 7d9a523a-061d-4f8b-b111-6a67cfc7cc23"/>
    <s v=""/>
    <s v=""/>
    <s v=""/>
    <s v=""/>
    <d v="2025-08-01T11:32:37"/>
    <d v="2025-08-01T11:32:37"/>
  </r>
  <r>
    <s v="21a8e49e-27de-4252-b747-10485420f49c"/>
    <x v="1"/>
    <s v="beauty"/>
    <s v="Charme Total BH"/>
    <s v="charme-total"/>
    <s v="Pedro Oliveira"/>
    <s v="pedro.oliveira2@email.com"/>
    <n v="551190000002"/>
    <s v="Limpeza de Pele"/>
    <s v="R$ 73,90"/>
    <n v="90"/>
    <x v="132"/>
    <n v="80.583333333335759"/>
    <x v="0"/>
    <d v="2025-05-15T11:30:00"/>
    <n v="90"/>
    <x v="1"/>
    <s v="America/Sao_Paulo"/>
    <s v="BRL"/>
    <s v="R$ 66,84"/>
    <s v="R$ 66,84"/>
    <s v="R$ 66,84"/>
    <s v="6ed4a555-43cb-4430-9f92-ba82e3849156"/>
    <x v="0"/>
    <s v="conversational_ai"/>
    <s v="Script População"/>
    <s v="Sim"/>
    <s v="Agendamento gerado automaticamente baseado na conversa 6ed4a555-43cb-4430-9f92-ba82e3849156"/>
    <s v="População automática | Status: completed | Conversa: 6ed4a555-43cb-4430-9f92-ba82e3849156"/>
    <s v=""/>
    <s v=""/>
    <s v=""/>
    <s v=""/>
    <d v="2025-08-01T11:32:37"/>
    <d v="2025-08-01T11:32:37"/>
  </r>
  <r>
    <s v="526633ab-e182-46e1-b962-77edad6c49ed"/>
    <x v="4"/>
    <s v="healthcare"/>
    <s v="Centro Terapêutico Equilíbrio"/>
    <s v="centro-terap-utico"/>
    <s v="Pedro Oliveira"/>
    <s v="pedro.oliveira2@email.com"/>
    <n v="551190000002"/>
    <s v="Psicoterapia Individual"/>
    <s v="R$ 140,98"/>
    <n v="50"/>
    <x v="133"/>
    <n v="82.21875"/>
    <x v="0"/>
    <d v="2025-05-13T19:35:00"/>
    <n v="50"/>
    <x v="1"/>
    <s v="America/Sao_Paulo"/>
    <s v="BRL"/>
    <s v="R$ 128,81"/>
    <s v="R$ 128,81"/>
    <s v="R$ 128,81"/>
    <s v="b25fbb55-3874-495d-bfa0-567a48a58a14"/>
    <x v="0"/>
    <s v="conversational_ai"/>
    <s v="Script População"/>
    <s v="Sim"/>
    <s v="Agendamento gerado automaticamente baseado na conversa b25fbb55-3874-495d-bfa0-567a48a58a14"/>
    <s v="População automática | Status: completed | Conversa: b25fbb55-3874-495d-bfa0-567a48a58a14"/>
    <s v=""/>
    <s v=""/>
    <s v=""/>
    <s v=""/>
    <d v="2025-08-01T11:32:37"/>
    <d v="2025-08-01T11:32:37"/>
  </r>
  <r>
    <s v="242c8603-059f-4818-9a9c-e2a8463879c2"/>
    <x v="0"/>
    <s v="healthcare"/>
    <s v="Clínica Mente Sã"/>
    <s v="cl-nica-mente-s-"/>
    <s v="Ana Souza"/>
    <s v="ana.souza3@email.com"/>
    <n v="551190000003"/>
    <s v="Terapia em Grupo"/>
    <s v="R$ 142,59"/>
    <n v="90"/>
    <x v="134"/>
    <n v="82.260416666664241"/>
    <x v="0"/>
    <d v="2025-05-13T19:15:00"/>
    <n v="90"/>
    <x v="1"/>
    <s v="America/Sao_Paulo"/>
    <s v="BRL"/>
    <s v="R$ 143,19"/>
    <s v="R$ 143,19"/>
    <s v="R$ 143,19"/>
    <s v="f75942f0-6306-4ee0-90f9-85b4c34ba657"/>
    <x v="0"/>
    <s v="conversational_ai"/>
    <s v="Script População"/>
    <s v="Sim"/>
    <s v="Agendamento gerado automaticamente baseado na conversa f75942f0-6306-4ee0-90f9-85b4c34ba657"/>
    <s v="População automática | Status: completed | Conversa: f75942f0-6306-4ee0-90f9-85b4c34ba657"/>
    <s v=""/>
    <s v=""/>
    <s v=""/>
    <s v=""/>
    <d v="2025-08-01T11:32:37"/>
    <d v="2025-08-01T11:32:37"/>
  </r>
  <r>
    <s v="f1fc2974-9556-4cc4-a8de-5b0b7e634e9f"/>
    <x v="1"/>
    <s v="beauty"/>
    <s v="Charme Total BH"/>
    <s v="charme-total"/>
    <s v="Pedro Oliveira"/>
    <s v="pedro.oliveira2@email.com"/>
    <n v="551190000002"/>
    <s v="Massagem Relaxante"/>
    <s v="R$ 101,67"/>
    <n v="60"/>
    <x v="131"/>
    <n v="80.3125"/>
    <x v="0"/>
    <d v="2025-05-15T17:30:00"/>
    <n v="60"/>
    <x v="1"/>
    <s v="America/Sao_Paulo"/>
    <s v="BRL"/>
    <s v="R$ 85,31"/>
    <s v="R$ 85,31"/>
    <s v="R$ 85,31"/>
    <s v="5fddeb56-b697-4a7d-b800-a4c6d905b7de"/>
    <x v="0"/>
    <s v="conversational_ai"/>
    <s v="Script População"/>
    <s v="Sim"/>
    <s v="Agendamento gerado automaticamente baseado na conversa 5fddeb56-b697-4a7d-b800-a4c6d905b7de"/>
    <s v="População automática | Status: completed | Conversa: 5fddeb56-b697-4a7d-b800-a4c6d905b7de"/>
    <s v=""/>
    <s v=""/>
    <s v=""/>
    <s v=""/>
    <d v="2025-08-01T11:32:37"/>
    <d v="2025-08-01T11:32:37"/>
  </r>
  <r>
    <s v="58c8cbc7-ffe4-4b8a-87c5-2b1908bb8579"/>
    <x v="0"/>
    <s v="healthcare"/>
    <s v="Clínica Mente Sã"/>
    <s v="cl-nica-mente-s-"/>
    <s v="Carlos Rodrigues"/>
    <s v="carlos.rodrigues4@email.com"/>
    <n v="551190000004"/>
    <s v="Psicoterapia Individual"/>
    <s v="R$ 102,72"/>
    <n v="50"/>
    <x v="135"/>
    <n v="82.28125"/>
    <x v="0"/>
    <d v="2025-05-13T18:05:00"/>
    <n v="50"/>
    <x v="1"/>
    <s v="America/Sao_Paulo"/>
    <s v="BRL"/>
    <s v="R$ 87,81"/>
    <s v="R$ 87,81"/>
    <s v="R$ 87,81"/>
    <s v="87f2ad81-59a7-49ce-8a83-0ca507b21078"/>
    <x v="0"/>
    <s v="conversational_ai"/>
    <s v="Script População"/>
    <s v="Sim"/>
    <s v="Agendamento gerado automaticamente baseado na conversa 87f2ad81-59a7-49ce-8a83-0ca507b21078"/>
    <s v="População automática | Status: completed | Conversa: 87f2ad81-59a7-49ce-8a83-0ca507b21078"/>
    <s v=""/>
    <s v=""/>
    <s v=""/>
    <s v=""/>
    <d v="2025-08-01T11:32:37"/>
    <d v="2025-08-01T11:32:37"/>
  </r>
  <r>
    <s v="48c2dab3-0d81-4f9a-ab4c-f594e0605d89"/>
    <x v="2"/>
    <s v="beauty"/>
    <s v="Bella Vista Spa &amp; Salon"/>
    <s v="bella-vista-spa"/>
    <s v="Ana Souza"/>
    <s v="ana.souza3@email.com"/>
    <n v="551190000003"/>
    <s v="Corte de Cabelo"/>
    <s v="R$ 42,02"/>
    <n v="45"/>
    <x v="136"/>
    <n v="80.427083333335759"/>
    <x v="0"/>
    <d v="2025-05-15T14:30:00"/>
    <n v="45"/>
    <x v="1"/>
    <s v="America/Sao_Paulo"/>
    <s v="BRL"/>
    <s v="R$ 38,48"/>
    <s v="R$ 38,48"/>
    <s v="R$ 38,48"/>
    <s v="a029fd8f-7230-4d4b-9d0e-947a847fd36d"/>
    <x v="0"/>
    <s v="conversational_ai"/>
    <s v="Script População"/>
    <s v="Sim"/>
    <s v="Agendamento gerado automaticamente baseado na conversa a029fd8f-7230-4d4b-9d0e-947a847fd36d"/>
    <s v="População automática | Status: completed | Conversa: a029fd8f-7230-4d4b-9d0e-947a847fd36d"/>
    <s v=""/>
    <s v=""/>
    <s v=""/>
    <s v=""/>
    <d v="2025-08-01T11:32:37"/>
    <d v="2025-08-01T11:32:37"/>
  </r>
  <r>
    <s v="0f6457b3-1870-40be-a779-c7ab7c9b021f"/>
    <x v="0"/>
    <s v="healthcare"/>
    <s v="Clínica Mente Sã"/>
    <s v="cl-nica-mente-s-"/>
    <s v="Pedro Oliveira"/>
    <s v="pedro.oliveira2@email.com"/>
    <n v="551190000002"/>
    <s v="Avaliação Neuropsicológica"/>
    <s v="R$ 102,52"/>
    <n v="120"/>
    <x v="137"/>
    <n v="82.364583333335759"/>
    <x v="0"/>
    <d v="2025-05-13T17:15:00"/>
    <n v="120"/>
    <x v="1"/>
    <s v="America/Sao_Paulo"/>
    <s v="BRL"/>
    <s v="R$ 100,38"/>
    <s v="R$ 100,38"/>
    <s v="R$ 100,38"/>
    <s v="6923638a-adfe-4a91-a9cd-22e1c67229ba"/>
    <x v="0"/>
    <s v="conversational_ai"/>
    <s v="Script População"/>
    <s v="Sim"/>
    <s v="Agendamento gerado automaticamente baseado na conversa 6923638a-adfe-4a91-a9cd-22e1c67229ba"/>
    <s v="População automática | Status: completed | Conversa: 6923638a-adfe-4a91-a9cd-22e1c67229ba"/>
    <s v=""/>
    <s v=""/>
    <s v=""/>
    <s v=""/>
    <d v="2025-08-01T11:32:37"/>
    <d v="2025-08-01T11:32:37"/>
  </r>
  <r>
    <s v="eba30a0e-54ef-4465-b4cf-290c62d4aad8"/>
    <x v="4"/>
    <s v="healthcare"/>
    <s v="Centro Terapêutico Equilíbrio"/>
    <s v="centro-terap-utico"/>
    <s v="João Silva"/>
    <s v="joão.silva0@email.com"/>
    <n v="551190000000"/>
    <s v="Consulta Psiquiátrica"/>
    <s v="R$ 145,58"/>
    <n v="40"/>
    <x v="133"/>
    <n v="82.21875"/>
    <x v="0"/>
    <d v="2025-05-13T19:25:00"/>
    <n v="40"/>
    <x v="1"/>
    <s v="America/Sao_Paulo"/>
    <s v="BRL"/>
    <s v="R$ 167,61"/>
    <s v="R$ 167,61"/>
    <s v="R$ 167,61"/>
    <s v="da38b83b-2fb6-4455-8b45-f19e4757f662"/>
    <x v="0"/>
    <s v="conversational_ai"/>
    <s v="Script População"/>
    <s v="Sim"/>
    <s v="Agendamento gerado automaticamente baseado na conversa da38b83b-2fb6-4455-8b45-f19e4757f662"/>
    <s v="População automática | Status: completed | Conversa: da38b83b-2fb6-4455-8b45-f19e4757f662"/>
    <s v=""/>
    <s v=""/>
    <s v=""/>
    <s v=""/>
    <d v="2025-08-01T11:32:37"/>
    <d v="2025-08-01T11:32:37"/>
  </r>
  <r>
    <s v="c06a7f61-b1fe-4495-81da-12108486fe81"/>
    <x v="1"/>
    <s v="beauty"/>
    <s v="Charme Total BH"/>
    <s v="charme-total"/>
    <s v="Ana Souza"/>
    <s v="ana.souza3@email.com"/>
    <n v="551190000003"/>
    <s v="Maquiagem"/>
    <s v="R$ 52,35"/>
    <n v="60"/>
    <x v="138"/>
    <n v="82.5"/>
    <x v="0"/>
    <d v="2025-05-13T13:00:00"/>
    <n v="60"/>
    <x v="1"/>
    <s v="America/Sao_Paulo"/>
    <s v="BRL"/>
    <s v="R$ 46,70"/>
    <s v="R$ 46,70"/>
    <s v="R$ 46,70"/>
    <s v="08a174e2-4657-491f-bc6e-d7ec69720d5d"/>
    <x v="0"/>
    <s v="conversational_ai"/>
    <s v="Script População"/>
    <s v="Sim"/>
    <s v="Agendamento gerado automaticamente baseado na conversa 08a174e2-4657-491f-bc6e-d7ec69720d5d"/>
    <s v="População automática | Status: completed | Conversa: 08a174e2-4657-491f-bc6e-d7ec69720d5d"/>
    <s v=""/>
    <s v=""/>
    <s v=""/>
    <s v=""/>
    <d v="2025-08-01T11:32:37"/>
    <d v="2025-08-01T11:32:37"/>
  </r>
  <r>
    <s v="fe8ab567-84a6-4075-9d53-a576695d4b72"/>
    <x v="1"/>
    <s v="beauty"/>
    <s v="Charme Total BH"/>
    <s v="charme-total"/>
    <s v="Pedro Oliveira"/>
    <s v="pedro.oliveira2@email.com"/>
    <n v="551190000002"/>
    <s v="Corte de Cabelo"/>
    <s v="R$ 51,33"/>
    <n v="45"/>
    <x v="139"/>
    <n v="82.489583333335759"/>
    <x v="0"/>
    <d v="2025-05-13T13:00:00"/>
    <n v="45"/>
    <x v="1"/>
    <s v="America/Sao_Paulo"/>
    <s v="BRL"/>
    <s v="R$ 55,79"/>
    <s v="R$ 55,79"/>
    <s v="R$ 55,79"/>
    <s v="5c2ce67e-d446-4074-9a93-20806b84a432"/>
    <x v="0"/>
    <s v="conversational_ai"/>
    <s v="Script População"/>
    <s v="Sim"/>
    <s v="Agendamento gerado automaticamente baseado na conversa 5c2ce67e-d446-4074-9a93-20806b84a432"/>
    <s v="População automática | Status: completed | Conversa: 5c2ce67e-d446-4074-9a93-20806b84a432"/>
    <s v=""/>
    <s v=""/>
    <s v=""/>
    <s v=""/>
    <d v="2025-08-01T11:32:37"/>
    <d v="2025-08-01T11:32:37"/>
  </r>
  <r>
    <s v="dfd4146f-f223-42eb-a5b4-111f102afaf5"/>
    <x v="3"/>
    <s v="beauty"/>
    <s v="Studio Glamour Rio"/>
    <s v="studio-glamour"/>
    <s v="Pedro Oliveira"/>
    <s v="pedro.oliveira2@email.com"/>
    <n v="551190000002"/>
    <s v="Limpeza de Pele"/>
    <s v="R$ 91,60"/>
    <n v="90"/>
    <x v="140"/>
    <n v="83.3125"/>
    <x v="0"/>
    <d v="2025-05-12T18:00:00"/>
    <n v="90"/>
    <x v="1"/>
    <s v="America/Sao_Paulo"/>
    <s v="BRL"/>
    <s v="R$ 86,32"/>
    <s v="R$ 86,32"/>
    <s v="R$ 86,32"/>
    <s v="3794e89a-05eb-41f7-aed3-df62cf6e41d8"/>
    <x v="0"/>
    <s v="conversational_ai"/>
    <s v="Script População"/>
    <s v="Sim"/>
    <s v="Agendamento gerado automaticamente baseado na conversa 3794e89a-05eb-41f7-aed3-df62cf6e41d8"/>
    <s v="População automática | Status: completed | Conversa: 3794e89a-05eb-41f7-aed3-df62cf6e41d8"/>
    <s v=""/>
    <s v=""/>
    <s v=""/>
    <s v=""/>
    <d v="2025-08-01T11:32:37"/>
    <d v="2025-08-01T11:32:37"/>
  </r>
  <r>
    <s v="4bc09075-f30f-4d72-b47a-b8165a9f1df8"/>
    <x v="3"/>
    <s v="beauty"/>
    <s v="Studio Glamour Rio"/>
    <s v="studio-glamour"/>
    <s v="João Silva"/>
    <s v="joão.silva0@email.com"/>
    <n v="551190000000"/>
    <s v="Design de Sobrancelhas"/>
    <s v="R$ 24,54"/>
    <n v="30"/>
    <x v="141"/>
    <n v="81.572916666664241"/>
    <x v="0"/>
    <d v="2025-05-14T10:45:00"/>
    <n v="30"/>
    <x v="1"/>
    <s v="America/Sao_Paulo"/>
    <s v="BRL"/>
    <s v="R$ 25,86"/>
    <s v="R$ 25,86"/>
    <s v="R$ 25,86"/>
    <s v="db779aba-c5b7-4166-aeb6-f90a6ce34be9"/>
    <x v="0"/>
    <s v="conversational_ai"/>
    <s v="Script População"/>
    <s v="Sim"/>
    <s v="Agendamento gerado automaticamente baseado na conversa db779aba-c5b7-4166-aeb6-f90a6ce34be9"/>
    <s v="População automática | Status: completed | Conversa: db779aba-c5b7-4166-aeb6-f90a6ce34be9"/>
    <s v=""/>
    <s v=""/>
    <s v=""/>
    <s v=""/>
    <d v="2025-08-01T11:32:37"/>
    <d v="2025-08-01T11:32:37"/>
  </r>
  <r>
    <s v="e8a0f2f8-0c77-4e2c-ac85-1de9305c7c29"/>
    <x v="0"/>
    <s v="healthcare"/>
    <s v="Clínica Mente Sã"/>
    <s v="cl-nica-mente-s-"/>
    <s v="Maria Santos"/>
    <s v="maria.santos1@email.com"/>
    <n v="551190000001"/>
    <s v="Terapia em Grupo"/>
    <s v="R$ 142,59"/>
    <n v="90"/>
    <x v="142"/>
    <n v="81.552083333335759"/>
    <x v="0"/>
    <d v="2025-05-14T12:15:00"/>
    <n v="90"/>
    <x v="1"/>
    <s v="America/Sao_Paulo"/>
    <s v="BRL"/>
    <s v="R$ 139,77"/>
    <s v="R$ 139,77"/>
    <s v="R$ 139,77"/>
    <s v="12333c26-0a32-4f74-8a85-2aee028621ac"/>
    <x v="0"/>
    <s v="conversational_ai"/>
    <s v="Script População"/>
    <s v="Sim"/>
    <s v="Agendamento gerado automaticamente baseado na conversa 12333c26-0a32-4f74-8a85-2aee028621ac"/>
    <s v="População automática | Status: completed | Conversa: 12333c26-0a32-4f74-8a85-2aee028621ac"/>
    <s v=""/>
    <s v=""/>
    <s v=""/>
    <s v=""/>
    <d v="2025-08-01T11:32:37"/>
    <d v="2025-08-01T11:32:37"/>
  </r>
  <r>
    <s v="f8489c4b-1a1f-4188-8619-4973adfdbd61"/>
    <x v="4"/>
    <s v="healthcare"/>
    <s v="Centro Terapêutico Equilíbrio"/>
    <s v="centro-terap-utico"/>
    <s v="Carlos Rodrigues"/>
    <s v="carlos.rodrigues4@email.com"/>
    <n v="551190000004"/>
    <s v="Consulta Psiquiátrica"/>
    <s v="R$ 145,58"/>
    <n v="40"/>
    <x v="143"/>
    <n v="81.302083333335759"/>
    <x v="0"/>
    <d v="2025-05-14T17:25:00"/>
    <n v="40"/>
    <x v="1"/>
    <s v="America/Sao_Paulo"/>
    <s v="BRL"/>
    <s v="R$ 171,49"/>
    <s v="R$ 171,49"/>
    <s v="R$ 171,49"/>
    <s v="6d5f9769-0710-47b2-8a6e-b9c091e8c024"/>
    <x v="0"/>
    <s v="conversational_ai"/>
    <s v="Script População"/>
    <s v="Sim"/>
    <s v="Agendamento gerado automaticamente baseado na conversa 6d5f9769-0710-47b2-8a6e-b9c091e8c024"/>
    <s v="População automática | Status: completed | Conversa: 6d5f9769-0710-47b2-8a6e-b9c091e8c024"/>
    <s v=""/>
    <s v=""/>
    <s v=""/>
    <s v=""/>
    <d v="2025-08-01T11:32:37"/>
    <d v="2025-08-01T11:32:37"/>
  </r>
  <r>
    <s v="06199ba8-cd3e-4c4a-ad06-28c8108011ea"/>
    <x v="1"/>
    <s v="beauty"/>
    <s v="Charme Total BH"/>
    <s v="charme-total"/>
    <s v="Ana Souza"/>
    <s v="ana.souza3@email.com"/>
    <n v="551190000003"/>
    <s v="Design de Sobrancelhas"/>
    <s v="R$ 29,81"/>
    <n v="30"/>
    <x v="144"/>
    <n v="81.447916666664241"/>
    <x v="0"/>
    <d v="2025-05-14T13:45:00"/>
    <n v="30"/>
    <x v="1"/>
    <s v="America/Sao_Paulo"/>
    <s v="BRL"/>
    <s v="R$ 32,20"/>
    <s v="R$ 32,20"/>
    <s v="R$ 32,20"/>
    <s v="dd37c65f-2e25-4a82-8af8-42716b7e6464"/>
    <x v="0"/>
    <s v="conversational_ai"/>
    <s v="Script População"/>
    <s v="Sim"/>
    <s v="Agendamento gerado automaticamente baseado na conversa dd37c65f-2e25-4a82-8af8-42716b7e6464"/>
    <s v="População automática | Status: completed | Conversa: dd37c65f-2e25-4a82-8af8-42716b7e6464"/>
    <s v=""/>
    <s v=""/>
    <s v=""/>
    <s v=""/>
    <d v="2025-08-01T11:32:37"/>
    <d v="2025-08-01T11:32:37"/>
  </r>
  <r>
    <s v="e7ab1efc-e3b1-4223-bb14-ff78d39ded63"/>
    <x v="1"/>
    <s v="beauty"/>
    <s v="Charme Total BH"/>
    <s v="charme-total"/>
    <s v="Maria Santos"/>
    <s v="maria.santos1@email.com"/>
    <n v="551190000001"/>
    <s v="Limpeza de Pele"/>
    <s v="R$ 73,90"/>
    <n v="90"/>
    <x v="145"/>
    <n v="82.614583333335759"/>
    <x v="0"/>
    <d v="2025-05-13T10:45:00"/>
    <n v="90"/>
    <x v="1"/>
    <s v="America/Sao_Paulo"/>
    <s v="BRL"/>
    <s v="R$ 65,57"/>
    <s v="R$ 65,57"/>
    <s v="R$ 65,57"/>
    <s v="132a4337-cd90-4676-904b-d1212c7966e6"/>
    <x v="0"/>
    <s v="conversational_ai"/>
    <s v="Script População"/>
    <s v="Sim"/>
    <s v="Agendamento gerado automaticamente baseado na conversa 132a4337-cd90-4676-904b-d1212c7966e6"/>
    <s v="População automática | Status: completed | Conversa: 132a4337-cd90-4676-904b-d1212c7966e6"/>
    <s v=""/>
    <s v=""/>
    <s v=""/>
    <s v=""/>
    <d v="2025-08-01T11:32:37"/>
    <d v="2025-08-01T11:32:37"/>
  </r>
  <r>
    <s v="4f17f4ab-4468-40a5-969a-c7207f71af6f"/>
    <x v="4"/>
    <s v="healthcare"/>
    <s v="Centro Terapêutico Equilíbrio"/>
    <s v="centro-terap-utico"/>
    <s v="Maria Santos"/>
    <s v="maria.santos1@email.com"/>
    <n v="551190000001"/>
    <s v="Avaliação Neuropsicológica"/>
    <s v="R$ 82,66"/>
    <n v="120"/>
    <x v="146"/>
    <n v="82.510416666664241"/>
    <x v="0"/>
    <d v="2025-05-13T13:45:00"/>
    <n v="120"/>
    <x v="1"/>
    <s v="America/Sao_Paulo"/>
    <s v="BRL"/>
    <s v="R$ 91,37"/>
    <s v="R$ 91,37"/>
    <s v="R$ 91,37"/>
    <s v="5f00a39f-35de-4922-8177-7cce9f0500cb"/>
    <x v="0"/>
    <s v="conversational_ai"/>
    <s v="Script População"/>
    <s v="Sim"/>
    <s v="Agendamento gerado automaticamente baseado na conversa 5f00a39f-35de-4922-8177-7cce9f0500cb"/>
    <s v="População automática | Status: completed | Conversa: 5f00a39f-35de-4922-8177-7cce9f0500cb"/>
    <s v=""/>
    <s v=""/>
    <s v=""/>
    <s v=""/>
    <d v="2025-08-01T11:32:37"/>
    <d v="2025-08-01T11:32:37"/>
  </r>
  <r>
    <s v="ef865ae1-83e4-4af7-a05d-5d6d0b67de28"/>
    <x v="3"/>
    <s v="beauty"/>
    <s v="Studio Glamour Rio"/>
    <s v="studio-glamour"/>
    <s v="Carlos Rodrigues"/>
    <s v="carlos.rodrigues4@email.com"/>
    <n v="551190000004"/>
    <s v="Maquiagem"/>
    <s v="R$ 58,99"/>
    <n v="60"/>
    <x v="147"/>
    <n v="83.291666666664241"/>
    <x v="0"/>
    <d v="2025-05-12T18:00:00"/>
    <n v="60"/>
    <x v="1"/>
    <s v="America/Sao_Paulo"/>
    <s v="BRL"/>
    <s v="R$ 51,47"/>
    <s v="R$ 51,47"/>
    <s v="R$ 51,47"/>
    <s v="42a0f941-4cad-475f-9e76-135f6d2f85c7"/>
    <x v="0"/>
    <s v="conversational_ai"/>
    <s v="Script População"/>
    <s v="Sim"/>
    <s v="Agendamento gerado automaticamente baseado na conversa 42a0f941-4cad-475f-9e76-135f6d2f85c7"/>
    <s v="População automática | Status: completed | Conversa: 42a0f941-4cad-475f-9e76-135f6d2f85c7"/>
    <s v=""/>
    <s v=""/>
    <s v=""/>
    <s v=""/>
    <d v="2025-08-01T11:32:37"/>
    <d v="2025-08-01T11:32:37"/>
  </r>
  <r>
    <s v="5f2955f0-0c93-48ec-8da3-53a300fba74b"/>
    <x v="2"/>
    <s v="beauty"/>
    <s v="Bella Vista Spa &amp; Salon"/>
    <s v="bella-vista-spa"/>
    <s v="Maria Santos"/>
    <s v="maria.santos1@email.com"/>
    <n v="551190000001"/>
    <s v="Coloração"/>
    <s v="R$ 102,02"/>
    <n v="120"/>
    <x v="126"/>
    <n v="81.520833333335759"/>
    <x v="0"/>
    <d v="2025-05-14T13:30:00"/>
    <n v="120"/>
    <x v="1"/>
    <s v="America/Sao_Paulo"/>
    <s v="BRL"/>
    <s v="R$ 84,86"/>
    <s v="R$ 84,86"/>
    <s v="R$ 84,86"/>
    <s v="4c6c5ce4-c98e-4670-9b43-637cca9a91d5"/>
    <x v="0"/>
    <s v="conversational_ai"/>
    <s v="Script População"/>
    <s v="Sim"/>
    <s v="Agendamento gerado automaticamente baseado na conversa 4c6c5ce4-c98e-4670-9b43-637cca9a91d5"/>
    <s v="População automática | Status: completed | Conversa: 4c6c5ce4-c98e-4670-9b43-637cca9a91d5"/>
    <s v=""/>
    <s v=""/>
    <s v=""/>
    <s v=""/>
    <d v="2025-08-01T11:32:37"/>
    <d v="2025-08-01T11:32:37"/>
  </r>
  <r>
    <s v="6f5dd11a-3b44-4c01-89da-9b41fb4aa4b8"/>
    <x v="4"/>
    <s v="healthcare"/>
    <s v="Centro Terapêutico Equilíbrio"/>
    <s v="centro-terap-utico"/>
    <s v="Carlos Rodrigues"/>
    <s v="carlos.rodrigues4@email.com"/>
    <n v="551190000004"/>
    <s v="Terapia de Casal"/>
    <s v="R$ 142,15"/>
    <n v="80"/>
    <x v="148"/>
    <n v="81.489583333335759"/>
    <x v="0"/>
    <d v="2025-05-14T13:35:00"/>
    <n v="80"/>
    <x v="1"/>
    <s v="America/Sao_Paulo"/>
    <s v="BRL"/>
    <s v="R$ 129,48"/>
    <s v="R$ 129,48"/>
    <s v="R$ 129,48"/>
    <s v="98b2f76e-5e1e-4cf1-b0eb-ea4459ded4ce"/>
    <x v="0"/>
    <s v="conversational_ai"/>
    <s v="Script População"/>
    <s v="Sim"/>
    <s v="Agendamento gerado automaticamente baseado na conversa 98b2f76e-5e1e-4cf1-b0eb-ea4459ded4ce"/>
    <s v="População automática | Status: completed | Conversa: 98b2f76e-5e1e-4cf1-b0eb-ea4459ded4ce"/>
    <s v=""/>
    <s v=""/>
    <s v=""/>
    <s v=""/>
    <d v="2025-08-01T11:32:37"/>
    <d v="2025-08-01T11:32:37"/>
  </r>
  <r>
    <s v="708ee170-be96-46ad-8900-b94cc4779a41"/>
    <x v="2"/>
    <s v="beauty"/>
    <s v="Bella Vista Spa &amp; Salon"/>
    <s v="bella-vista-spa"/>
    <s v="Maria Santos"/>
    <s v="maria.santos1@email.com"/>
    <n v="551190000001"/>
    <s v="Massagem Relaxante"/>
    <s v="R$ 77,17"/>
    <n v="60"/>
    <x v="149"/>
    <n v="81.583333333335759"/>
    <x v="0"/>
    <d v="2025-05-14T11:00:00"/>
    <n v="60"/>
    <x v="1"/>
    <s v="America/Sao_Paulo"/>
    <s v="BRL"/>
    <s v="R$ 64,57"/>
    <s v="R$ 64,57"/>
    <s v="R$ 64,57"/>
    <s v="2c4e0178-964b-457a-a7c1-61d9f2ca485f"/>
    <x v="0"/>
    <s v="conversational_ai"/>
    <s v="Script População"/>
    <s v="Sim"/>
    <s v="Agendamento gerado automaticamente baseado na conversa 2c4e0178-964b-457a-a7c1-61d9f2ca485f"/>
    <s v="População automática | Status: completed | Conversa: 2c4e0178-964b-457a-a7c1-61d9f2ca485f"/>
    <s v=""/>
    <s v=""/>
    <s v=""/>
    <s v=""/>
    <d v="2025-08-01T11:32:37"/>
    <d v="2025-08-01T11:32:37"/>
  </r>
  <r>
    <s v="c6b106cf-49cb-4316-901d-8deae290b81a"/>
    <x v="2"/>
    <s v="beauty"/>
    <s v="Bella Vista Spa &amp; Salon"/>
    <s v="bella-vista-spa"/>
    <s v="Ana Souza"/>
    <s v="ana.souza3@email.com"/>
    <n v="551190000003"/>
    <s v="Design de Sobrancelhas"/>
    <s v="R$ 20,02"/>
    <n v="30"/>
    <x v="150"/>
    <n v="83.614583333335759"/>
    <x v="0"/>
    <d v="2025-05-12T09:45:00"/>
    <n v="30"/>
    <x v="1"/>
    <s v="America/Sao_Paulo"/>
    <s v="BRL"/>
    <s v="R$ 23,12"/>
    <s v="R$ 23,12"/>
    <s v="R$ 23,12"/>
    <s v="0d6fbe3b-7945-4cca-839a-e958e59285b6"/>
    <x v="0"/>
    <s v="conversational_ai"/>
    <s v="Script População"/>
    <s v="Sim"/>
    <s v="Agendamento gerado automaticamente baseado na conversa 0d6fbe3b-7945-4cca-839a-e958e59285b6"/>
    <s v="População automática | Status: completed | Conversa: 0d6fbe3b-7945-4cca-839a-e958e59285b6"/>
    <s v=""/>
    <s v=""/>
    <s v=""/>
    <s v=""/>
    <d v="2025-08-01T11:32:37"/>
    <d v="2025-08-01T11:32:37"/>
  </r>
  <r>
    <s v="0e9ee50d-380f-4ff7-9072-ad16021dbaeb"/>
    <x v="3"/>
    <s v="beauty"/>
    <s v="Studio Glamour Rio"/>
    <s v="studio-glamour"/>
    <s v="Pedro Oliveira"/>
    <s v="pedro.oliveira2@email.com"/>
    <n v="551190000002"/>
    <s v="Massagem Relaxante"/>
    <s v="R$ 81,71"/>
    <n v="60"/>
    <x v="145"/>
    <n v="82.614583333335759"/>
    <x v="0"/>
    <d v="2025-05-13T10:15:00"/>
    <n v="60"/>
    <x v="1"/>
    <s v="America/Sao_Paulo"/>
    <s v="BRL"/>
    <s v="R$ 94,11"/>
    <s v="R$ 94,11"/>
    <s v="R$ 94,11"/>
    <s v="2a9d3816-5ffb-410b-b3c8-bd9a0a4a6eb2"/>
    <x v="0"/>
    <s v="conversational_ai"/>
    <s v="Script População"/>
    <s v="Sim"/>
    <s v="Agendamento gerado automaticamente baseado na conversa 2a9d3816-5ffb-410b-b3c8-bd9a0a4a6eb2"/>
    <s v="População automática | Status: completed | Conversa: 2a9d3816-5ffb-410b-b3c8-bd9a0a4a6eb2"/>
    <s v=""/>
    <s v=""/>
    <s v=""/>
    <s v=""/>
    <d v="2025-08-01T11:32:37"/>
    <d v="2025-08-01T11:32:37"/>
  </r>
  <r>
    <s v="9068b7e8-2adb-42ef-912f-cd48dae10d17"/>
    <x v="2"/>
    <s v="beauty"/>
    <s v="Bella Vista Spa &amp; Salon"/>
    <s v="bella-vista-spa"/>
    <s v="João Silva"/>
    <s v="joão.silva0@email.com"/>
    <n v="551190000000"/>
    <s v="Massagem Relaxante"/>
    <s v="R$ 77,17"/>
    <n v="60"/>
    <x v="151"/>
    <n v="82.427083333335759"/>
    <x v="0"/>
    <d v="2025-05-13T14:45:00"/>
    <n v="60"/>
    <x v="1"/>
    <s v="America/Sao_Paulo"/>
    <s v="BRL"/>
    <s v="R$ 68,38"/>
    <s v="R$ 68,38"/>
    <s v="R$ 68,38"/>
    <s v="24f2bed1-4816-4985-bd06-e4c425e51ca5"/>
    <x v="0"/>
    <s v="conversational_ai"/>
    <s v="Script População"/>
    <s v="Sim"/>
    <s v="Agendamento gerado automaticamente baseado na conversa 24f2bed1-4816-4985-bd06-e4c425e51ca5"/>
    <s v="População automática | Status: completed | Conversa: 24f2bed1-4816-4985-bd06-e4c425e51ca5"/>
    <s v=""/>
    <s v=""/>
    <s v=""/>
    <s v=""/>
    <d v="2025-08-01T11:32:37"/>
    <d v="2025-08-01T11:32:37"/>
  </r>
  <r>
    <s v="e9ee7a69-29ee-4b07-8de4-640a657a60da"/>
    <x v="2"/>
    <s v="beauty"/>
    <s v="Bella Vista Spa &amp; Salon"/>
    <s v="bella-vista-spa"/>
    <s v="Pedro Oliveira"/>
    <s v="pedro.oliveira2@email.com"/>
    <n v="551190000002"/>
    <s v="Manicure e Pedicure"/>
    <s v="R$ 33,17"/>
    <n v="60"/>
    <x v="152"/>
    <n v="84.375"/>
    <x v="0"/>
    <d v="2025-05-11T16:00:00"/>
    <n v="60"/>
    <x v="1"/>
    <s v="America/Sao_Paulo"/>
    <s v="BRL"/>
    <s v="R$ 37,29"/>
    <s v="R$ 37,29"/>
    <s v="R$ 37,29"/>
    <s v="6b9c0da6-5b8b-4455-ab96-c8e3c1be4530"/>
    <x v="0"/>
    <s v="conversational_ai"/>
    <s v="Script População"/>
    <s v="Sim"/>
    <s v="Agendamento gerado automaticamente baseado na conversa 6b9c0da6-5b8b-4455-ab96-c8e3c1be4530"/>
    <s v="População automática | Status: completed | Conversa: 6b9c0da6-5b8b-4455-ab96-c8e3c1be4530"/>
    <s v=""/>
    <s v=""/>
    <s v=""/>
    <s v=""/>
    <d v="2025-08-01T11:32:37"/>
    <d v="2025-08-01T11:32:37"/>
  </r>
  <r>
    <s v="ad964e15-f4b2-4ef6-8d07-660c4b12fa4c"/>
    <x v="1"/>
    <s v="beauty"/>
    <s v="Charme Total BH"/>
    <s v="charme-total"/>
    <s v="Ana Souza"/>
    <s v="ana.souza3@email.com"/>
    <n v="551190000003"/>
    <s v="Hidratação Capilar"/>
    <s v="R$ 70,47"/>
    <n v="60"/>
    <x v="153"/>
    <n v="83.34375"/>
    <x v="0"/>
    <d v="2025-05-12T16:45:00"/>
    <n v="60"/>
    <x v="1"/>
    <s v="America/Sao_Paulo"/>
    <s v="BRL"/>
    <s v="R$ 69,61"/>
    <s v="R$ 69,61"/>
    <s v="R$ 69,61"/>
    <s v="be22f444-b479-4989-9833-ac20b62920ba"/>
    <x v="0"/>
    <s v="conversational_ai"/>
    <s v="Script População"/>
    <s v="Sim"/>
    <s v="Agendamento gerado automaticamente baseado na conversa be22f444-b479-4989-9833-ac20b62920ba"/>
    <s v="População automática | Status: completed | Conversa: be22f444-b479-4989-9833-ac20b62920ba"/>
    <s v=""/>
    <s v=""/>
    <s v=""/>
    <s v=""/>
    <d v="2025-08-01T11:32:37"/>
    <d v="2025-08-01T11:32:37"/>
  </r>
  <r>
    <s v="a1d612e2-980a-4d80-8aff-08af49063f77"/>
    <x v="3"/>
    <s v="beauty"/>
    <s v="Studio Glamour Rio"/>
    <s v="studio-glamour"/>
    <s v="João Silva"/>
    <s v="joão.silva0@email.com"/>
    <n v="551190000000"/>
    <s v="Hidratação Capilar"/>
    <s v="R$ 69,24"/>
    <n v="60"/>
    <x v="154"/>
    <n v="84.322916666664241"/>
    <x v="0"/>
    <d v="2025-05-11T17:15:00"/>
    <n v="60"/>
    <x v="1"/>
    <s v="America/Sao_Paulo"/>
    <s v="BRL"/>
    <s v="R$ 78,65"/>
    <s v="R$ 78,65"/>
    <s v="R$ 78,65"/>
    <s v="58d774a6-4187-4330-9d4d-be592b01a4e7"/>
    <x v="0"/>
    <s v="conversational_ai"/>
    <s v="Script População"/>
    <s v="Sim"/>
    <s v="Agendamento gerado automaticamente baseado na conversa 58d774a6-4187-4330-9d4d-be592b01a4e7"/>
    <s v="População automática | Status: completed | Conversa: 58d774a6-4187-4330-9d4d-be592b01a4e7"/>
    <s v=""/>
    <s v=""/>
    <s v=""/>
    <s v=""/>
    <d v="2025-08-01T11:32:37"/>
    <d v="2025-08-01T11:32:37"/>
  </r>
  <r>
    <s v="52278569-9e2e-46e8-bedf-488abf6d5ff9"/>
    <x v="1"/>
    <s v="beauty"/>
    <s v="Charme Total BH"/>
    <s v="charme-total"/>
    <s v="Ana Souza"/>
    <s v="ana.souza3@email.com"/>
    <n v="551190000003"/>
    <s v="Massagem Relaxante"/>
    <s v="R$ 101,67"/>
    <n v="60"/>
    <x v="155"/>
    <n v="83.322916666664241"/>
    <x v="0"/>
    <d v="2025-05-12T17:15:00"/>
    <n v="60"/>
    <x v="1"/>
    <s v="America/Sao_Paulo"/>
    <s v="BRL"/>
    <s v="R$ 112,99"/>
    <s v="R$ 112,99"/>
    <s v="R$ 112,99"/>
    <s v="0673ad65-64d1-40b5-bc6b-aeb4cbea6766"/>
    <x v="0"/>
    <s v="conversational_ai"/>
    <s v="Script População"/>
    <s v="Sim"/>
    <s v="Agendamento gerado automaticamente baseado na conversa 0673ad65-64d1-40b5-bc6b-aeb4cbea6766"/>
    <s v="População automática | Status: completed | Conversa: 0673ad65-64d1-40b5-bc6b-aeb4cbea6766"/>
    <s v=""/>
    <s v=""/>
    <s v=""/>
    <s v=""/>
    <d v="2025-08-01T11:32:37"/>
    <d v="2025-08-01T11:32:37"/>
  </r>
  <r>
    <s v="8637ed82-74a8-4c53-aaf3-4ff02957cb7a"/>
    <x v="2"/>
    <s v="beauty"/>
    <s v="Bella Vista Spa &amp; Salon"/>
    <s v="bella-vista-spa"/>
    <s v="João Silva"/>
    <s v="joão.silva0@email.com"/>
    <n v="551190000000"/>
    <s v="Hidratação Capilar"/>
    <s v="R$ 64,22"/>
    <n v="60"/>
    <x v="156"/>
    <n v="86.53125"/>
    <x v="0"/>
    <d v="2025-05-09T12:15:00"/>
    <n v="60"/>
    <x v="1"/>
    <s v="America/Sao_Paulo"/>
    <s v="BRL"/>
    <s v="R$ 73,67"/>
    <s v="R$ 73,67"/>
    <s v="R$ 73,67"/>
    <s v="a74c94aa-599c-4bbd-a0cc-891b5ba00d65"/>
    <x v="0"/>
    <s v="conversational_ai"/>
    <s v="Script População"/>
    <s v="Sim"/>
    <s v="Agendamento gerado automaticamente baseado na conversa a74c94aa-599c-4bbd-a0cc-891b5ba00d65"/>
    <s v="População automática | Status: completed | Conversa: a74c94aa-599c-4bbd-a0cc-891b5ba00d65"/>
    <s v=""/>
    <s v=""/>
    <s v=""/>
    <s v=""/>
    <d v="2025-08-01T11:32:37"/>
    <d v="2025-08-01T11:32:37"/>
  </r>
  <r>
    <s v="a81a5431-b755-4cb9-bb5e-c3dbdd0ae19e"/>
    <x v="0"/>
    <s v="healthcare"/>
    <s v="Clínica Mente Sã"/>
    <s v="cl-nica-mente-s-"/>
    <s v="Ana Souza"/>
    <s v="ana.souza3@email.com"/>
    <n v="551190000003"/>
    <s v="Acompanhamento Terapêutico"/>
    <s v="R$ 45,33"/>
    <n v="60"/>
    <x v="157"/>
    <n v="86.239583333335759"/>
    <x v="0"/>
    <d v="2025-05-09T19:15:00"/>
    <n v="60"/>
    <x v="1"/>
    <s v="America/Sao_Paulo"/>
    <s v="BRL"/>
    <s v="R$ 37,25"/>
    <s v="R$ 37,25"/>
    <s v="R$ 37,25"/>
    <s v="f5b1a2c3-8adb-4de6-a30a-ec89ca7ac4fa"/>
    <x v="0"/>
    <s v="conversational_ai"/>
    <s v="Script População"/>
    <s v="Sim"/>
    <s v="Agendamento gerado automaticamente baseado na conversa f5b1a2c3-8adb-4de6-a30a-ec89ca7ac4fa"/>
    <s v="População automática | Status: completed | Conversa: f5b1a2c3-8adb-4de6-a30a-ec89ca7ac4fa"/>
    <s v=""/>
    <s v=""/>
    <s v=""/>
    <s v=""/>
    <d v="2025-08-01T11:32:37"/>
    <d v="2025-08-01T11:32:37"/>
  </r>
  <r>
    <s v="0fb9357b-7f3e-46b9-b7de-08316dc89808"/>
    <x v="3"/>
    <s v="beauty"/>
    <s v="Studio Glamour Rio"/>
    <s v="studio-glamour"/>
    <s v="Maria Santos"/>
    <s v="maria.santos1@email.com"/>
    <n v="551190000001"/>
    <s v="Maquiagem"/>
    <s v="R$ 58,99"/>
    <n v="60"/>
    <x v="158"/>
    <n v="85.53125"/>
    <x v="0"/>
    <d v="2025-05-10T12:15:00"/>
    <n v="60"/>
    <x v="1"/>
    <s v="America/Sao_Paulo"/>
    <s v="BRL"/>
    <s v="R$ 70,32"/>
    <s v="R$ 70,32"/>
    <s v="R$ 70,32"/>
    <s v="59b09cc0-60bc-4d12-8481-fcd382b2e8e7"/>
    <x v="0"/>
    <s v="conversational_ai"/>
    <s v="Script População"/>
    <s v="Sim"/>
    <s v="Agendamento gerado automaticamente baseado na conversa 59b09cc0-60bc-4d12-8481-fcd382b2e8e7"/>
    <s v="População automática | Status: completed | Conversa: 59b09cc0-60bc-4d12-8481-fcd382b2e8e7"/>
    <s v=""/>
    <s v=""/>
    <s v=""/>
    <s v=""/>
    <d v="2025-08-01T11:32:37"/>
    <d v="2025-08-01T11:32:37"/>
  </r>
  <r>
    <s v="9976e34b-c5e2-4143-953c-558a4d38e042"/>
    <x v="1"/>
    <s v="beauty"/>
    <s v="Charme Total BH"/>
    <s v="charme-total"/>
    <s v="João Silva"/>
    <s v="joão.silva0@email.com"/>
    <n v="551190000000"/>
    <s v="Design de Sobrancelhas"/>
    <s v="R$ 29,81"/>
    <n v="30"/>
    <x v="159"/>
    <n v="86.354166666664241"/>
    <x v="0"/>
    <d v="2025-05-09T16:00:00"/>
    <n v="30"/>
    <x v="1"/>
    <s v="America/Sao_Paulo"/>
    <s v="BRL"/>
    <s v="R$ 33,72"/>
    <s v="R$ 33,72"/>
    <s v="R$ 33,72"/>
    <s v="99973d7a-d6d2-46c9-afb8-bc34d7a206e3"/>
    <x v="0"/>
    <s v="conversational_ai"/>
    <s v="Script População"/>
    <s v="Sim"/>
    <s v="Agendamento gerado automaticamente baseado na conversa 99973d7a-d6d2-46c9-afb8-bc34d7a206e3"/>
    <s v="População automática | Status: completed | Conversa: 99973d7a-d6d2-46c9-afb8-bc34d7a206e3"/>
    <s v=""/>
    <s v=""/>
    <s v=""/>
    <s v=""/>
    <d v="2025-08-01T11:32:37"/>
    <d v="2025-08-01T11:32:37"/>
  </r>
  <r>
    <s v="3ff5f751-dd52-45a7-a32f-5e519529e048"/>
    <x v="3"/>
    <s v="beauty"/>
    <s v="Studio Glamour Rio"/>
    <s v="studio-glamour"/>
    <s v="Ana Souza"/>
    <s v="ana.souza3@email.com"/>
    <n v="551190000003"/>
    <s v="Massagem Relaxante"/>
    <s v="R$ 81,71"/>
    <n v="60"/>
    <x v="160"/>
    <n v="85.322916666664241"/>
    <x v="0"/>
    <d v="2025-05-10T17:15:00"/>
    <n v="60"/>
    <x v="1"/>
    <s v="America/Sao_Paulo"/>
    <s v="BRL"/>
    <s v="R$ 81,03"/>
    <s v="R$ 81,03"/>
    <s v="R$ 81,03"/>
    <s v="3d41a1ef-e44e-4a2a-9300-e7c0174960fb"/>
    <x v="0"/>
    <s v="conversational_ai"/>
    <s v="Script População"/>
    <s v="Sim"/>
    <s v="Agendamento gerado automaticamente baseado na conversa 3d41a1ef-e44e-4a2a-9300-e7c0174960fb"/>
    <s v="População automática | Status: completed | Conversa: 3d41a1ef-e44e-4a2a-9300-e7c0174960fb"/>
    <s v=""/>
    <s v=""/>
    <s v=""/>
    <s v=""/>
    <d v="2025-08-01T11:32:37"/>
    <d v="2025-08-01T11:32:37"/>
  </r>
  <r>
    <s v="45a36813-07c7-4a91-b9ab-c8f89c7f1462"/>
    <x v="2"/>
    <s v="beauty"/>
    <s v="Bella Vista Spa &amp; Salon"/>
    <s v="bella-vista-spa"/>
    <s v="João Silva"/>
    <s v="joão.silva0@email.com"/>
    <n v="551190000000"/>
    <s v="Corte de Cabelo"/>
    <s v="R$ 42,02"/>
    <n v="45"/>
    <x v="152"/>
    <n v="84.375"/>
    <x v="0"/>
    <d v="2025-05-11T15:45:00"/>
    <n v="45"/>
    <x v="1"/>
    <s v="America/Sao_Paulo"/>
    <s v="BRL"/>
    <s v="R$ 37,64"/>
    <s v="R$ 37,64"/>
    <s v="R$ 37,64"/>
    <s v="330e073f-fae1-42fc-bc6b-2217d8e1d0fd"/>
    <x v="0"/>
    <s v="conversational_ai"/>
    <s v="Script População"/>
    <s v="Sim"/>
    <s v="Agendamento gerado automaticamente baseado na conversa 330e073f-fae1-42fc-bc6b-2217d8e1d0fd"/>
    <s v="População automática | Status: completed | Conversa: 330e073f-fae1-42fc-bc6b-2217d8e1d0fd"/>
    <s v=""/>
    <s v=""/>
    <s v=""/>
    <s v=""/>
    <d v="2025-08-01T11:32:37"/>
    <d v="2025-08-01T11:32:37"/>
  </r>
  <r>
    <s v="a7e2e3b0-066a-46af-b610-47802a313583"/>
    <x v="1"/>
    <s v="beauty"/>
    <s v="Charme Total BH"/>
    <s v="charme-total"/>
    <s v="João Silva"/>
    <s v="joão.silva0@email.com"/>
    <n v="551190000000"/>
    <s v="Corte de Cabelo"/>
    <s v="R$ 51,33"/>
    <n v="45"/>
    <x v="161"/>
    <n v="84.21875"/>
    <x v="0"/>
    <d v="2025-05-11T19:30:00"/>
    <n v="45"/>
    <x v="1"/>
    <s v="America/Sao_Paulo"/>
    <s v="BRL"/>
    <s v="R$ 58,59"/>
    <s v="R$ 58,59"/>
    <s v="R$ 58,59"/>
    <s v="1ec8b8d0-f849-45ba-9dc1-812bb307b834"/>
    <x v="0"/>
    <s v="conversational_ai"/>
    <s v="Script População"/>
    <s v="Sim"/>
    <s v="Agendamento gerado automaticamente baseado na conversa 1ec8b8d0-f849-45ba-9dc1-812bb307b834"/>
    <s v="População automática | Status: completed | Conversa: 1ec8b8d0-f849-45ba-9dc1-812bb307b834"/>
    <s v=""/>
    <s v=""/>
    <s v=""/>
    <s v=""/>
    <d v="2025-08-01T11:32:37"/>
    <d v="2025-08-01T11:32:37"/>
  </r>
  <r>
    <s v="237b6bc5-9230-4dba-9688-58670f264a4e"/>
    <x v="0"/>
    <s v="healthcare"/>
    <s v="Clínica Mente Sã"/>
    <s v="cl-nica-mente-s-"/>
    <s v="Pedro Oliveira"/>
    <s v="pedro.oliveira2@email.com"/>
    <n v="551190000002"/>
    <s v="Consulta Psicológica"/>
    <s v="R$ 139,70"/>
    <n v="50"/>
    <x v="162"/>
    <n v="85.4375"/>
    <x v="0"/>
    <d v="2025-05-10T14:20:00"/>
    <n v="50"/>
    <x v="1"/>
    <s v="America/Sao_Paulo"/>
    <s v="BRL"/>
    <s v="R$ 126,86"/>
    <s v="R$ 126,86"/>
    <s v="R$ 126,86"/>
    <s v="268fe618-35b0-4221-9c49-b6c3de095d2e"/>
    <x v="0"/>
    <s v="conversational_ai"/>
    <s v="Script População"/>
    <s v="Sim"/>
    <s v="Agendamento gerado automaticamente baseado na conversa 268fe618-35b0-4221-9c49-b6c3de095d2e"/>
    <s v="População automática | Status: completed | Conversa: 268fe618-35b0-4221-9c49-b6c3de095d2e"/>
    <s v=""/>
    <s v=""/>
    <s v=""/>
    <s v=""/>
    <d v="2025-08-01T11:32:37"/>
    <d v="2025-08-01T11:32:37"/>
  </r>
  <r>
    <s v="5056c7f9-963e-4027-9244-3916782f40d8"/>
    <x v="4"/>
    <s v="healthcare"/>
    <s v="Centro Terapêutico Equilíbrio"/>
    <s v="centro-terap-utico"/>
    <s v="Ana Souza"/>
    <s v="ana.souza3@email.com"/>
    <n v="551190000003"/>
    <s v="Consulta Psicológica"/>
    <s v="R$ 158,37"/>
    <n v="50"/>
    <x v="163"/>
    <n v="86.59375"/>
    <x v="0"/>
    <d v="2025-05-09T10:35:00"/>
    <n v="50"/>
    <x v="1"/>
    <s v="America/Sao_Paulo"/>
    <s v="BRL"/>
    <s v="R$ 168,72"/>
    <s v="R$ 168,72"/>
    <s v="R$ 168,72"/>
    <s v="09584998-e46a-4e11-88e8-d7b4c0d36c7d"/>
    <x v="0"/>
    <s v="conversational_ai"/>
    <s v="Script População"/>
    <s v="Sim"/>
    <s v="Agendamento gerado automaticamente baseado na conversa 09584998-e46a-4e11-88e8-d7b4c0d36c7d"/>
    <s v="População automática | Status: completed | Conversa: 09584998-e46a-4e11-88e8-d7b4c0d36c7d"/>
    <s v=""/>
    <s v=""/>
    <s v=""/>
    <s v=""/>
    <d v="2025-08-01T11:32:37"/>
    <d v="2025-08-01T11:32:37"/>
  </r>
  <r>
    <s v="0fe6d94d-e4f6-4569-8f0c-e0edd01eff3b"/>
    <x v="0"/>
    <s v="healthcare"/>
    <s v="Clínica Mente Sã"/>
    <s v="cl-nica-mente-s-"/>
    <s v="Maria Santos"/>
    <s v="maria.santos1@email.com"/>
    <n v="551190000001"/>
    <s v="Psicoterapia Individual"/>
    <s v="R$ 102,72"/>
    <n v="50"/>
    <x v="101"/>
    <n v="84.4375"/>
    <x v="0"/>
    <d v="2025-05-11T14:20:00"/>
    <n v="50"/>
    <x v="1"/>
    <s v="America/Sao_Paulo"/>
    <s v="BRL"/>
    <s v="R$ 87,77"/>
    <s v="R$ 87,77"/>
    <s v="R$ 87,77"/>
    <s v="67eee86a-8c46-40d9-bfca-0ac817bdb2dc"/>
    <x v="0"/>
    <s v="conversational_ai"/>
    <s v="Script População"/>
    <s v="Sim"/>
    <s v="Agendamento gerado automaticamente baseado na conversa 67eee86a-8c46-40d9-bfca-0ac817bdb2dc"/>
    <s v="População automática | Status: completed | Conversa: 67eee86a-8c46-40d9-bfca-0ac817bdb2dc"/>
    <s v=""/>
    <s v=""/>
    <s v=""/>
    <s v=""/>
    <d v="2025-08-01T11:32:37"/>
    <d v="2025-08-01T11:32:37"/>
  </r>
  <r>
    <s v="880a2849-58da-4ad6-8c8a-ec369c33798f"/>
    <x v="3"/>
    <s v="beauty"/>
    <s v="Studio Glamour Rio"/>
    <s v="studio-glamour"/>
    <s v="Carlos Rodrigues"/>
    <s v="carlos.rodrigues4@email.com"/>
    <n v="551190000004"/>
    <s v="Coloração"/>
    <s v="R$ 96,15"/>
    <n v="120"/>
    <x v="164"/>
    <n v="84.34375"/>
    <x v="0"/>
    <d v="2025-05-11T17:45:00"/>
    <n v="120"/>
    <x v="1"/>
    <s v="America/Sao_Paulo"/>
    <s v="BRL"/>
    <s v="R$ 77,19"/>
    <s v="R$ 77,19"/>
    <s v="R$ 77,19"/>
    <s v="1e52bc88-4705-49a4-a259-a50e328b8d15"/>
    <x v="0"/>
    <s v="conversational_ai"/>
    <s v="Script População"/>
    <s v="Sim"/>
    <s v="Agendamento gerado automaticamente baseado na conversa 1e52bc88-4705-49a4-a259-a50e328b8d15"/>
    <s v="População automática | Status: completed | Conversa: 1e52bc88-4705-49a4-a259-a50e328b8d15"/>
    <s v=""/>
    <s v=""/>
    <s v=""/>
    <s v=""/>
    <d v="2025-08-01T11:32:37"/>
    <d v="2025-08-01T11:32:37"/>
  </r>
  <r>
    <s v="2b1cb17e-7f80-4244-952d-49807380013d"/>
    <x v="1"/>
    <s v="beauty"/>
    <s v="Charme Total BH"/>
    <s v="charme-total"/>
    <s v="Carlos Rodrigues"/>
    <s v="carlos.rodrigues4@email.com"/>
    <n v="551190000004"/>
    <s v="Maquiagem"/>
    <s v="R$ 52,35"/>
    <n v="60"/>
    <x v="165"/>
    <n v="82.302083333335759"/>
    <x v="0"/>
    <d v="2025-05-13T17:45:00"/>
    <n v="60"/>
    <x v="1"/>
    <s v="America/Sao_Paulo"/>
    <s v="BRL"/>
    <s v="R$ 52,39"/>
    <s v="R$ 52,39"/>
    <s v="R$ 52,39"/>
    <s v="1e063e46-500a-486e-b97d-87609fda408a"/>
    <x v="0"/>
    <s v="conversational_ai"/>
    <s v="Script População"/>
    <s v="Sim"/>
    <s v="Agendamento gerado automaticamente baseado na conversa 1e063e46-500a-486e-b97d-87609fda408a"/>
    <s v="População automática | Status: completed | Conversa: 1e063e46-500a-486e-b97d-87609fda408a"/>
    <s v=""/>
    <s v=""/>
    <s v=""/>
    <s v=""/>
    <d v="2025-08-01T11:32:37"/>
    <d v="2025-08-01T11:32:37"/>
  </r>
  <r>
    <s v="bbd09a29-8eae-4d69-8e0f-7137fbb0ac52"/>
    <x v="1"/>
    <s v="beauty"/>
    <s v="Charme Total BH"/>
    <s v="charme-total"/>
    <s v="Ana Souza"/>
    <s v="ana.souza3@email.com"/>
    <n v="551190000003"/>
    <s v="Massagem Relaxante"/>
    <s v="R$ 101,67"/>
    <n v="60"/>
    <x v="139"/>
    <n v="82.489583333335759"/>
    <x v="0"/>
    <d v="2025-05-13T13:15:00"/>
    <n v="60"/>
    <x v="1"/>
    <s v="America/Sao_Paulo"/>
    <s v="BRL"/>
    <s v="R$ 83,22"/>
    <s v="R$ 83,22"/>
    <s v="R$ 83,22"/>
    <s v="f80f128d-43e9-4f90-9742-a6be40d82619"/>
    <x v="0"/>
    <s v="conversational_ai"/>
    <s v="Script População"/>
    <s v="Sim"/>
    <s v="Agendamento gerado automaticamente baseado na conversa f80f128d-43e9-4f90-9742-a6be40d82619"/>
    <s v="População automática | Status: completed | Conversa: f80f128d-43e9-4f90-9742-a6be40d82619"/>
    <s v=""/>
    <s v=""/>
    <s v=""/>
    <s v=""/>
    <d v="2025-08-01T11:32:37"/>
    <d v="2025-08-01T11:32:37"/>
  </r>
  <r>
    <s v="15ab3f26-78ef-46f8-b15b-6023c7eca6b1"/>
    <x v="1"/>
    <s v="beauty"/>
    <s v="Charme Total BH"/>
    <s v="charme-total"/>
    <s v="Carlos Rodrigues"/>
    <s v="carlos.rodrigues4@email.com"/>
    <n v="551190000004"/>
    <s v="Maquiagem"/>
    <s v="R$ 52,35"/>
    <n v="60"/>
    <x v="166"/>
    <n v="83.25"/>
    <x v="0"/>
    <d v="2025-05-12T19:00:00"/>
    <n v="60"/>
    <x v="1"/>
    <s v="America/Sao_Paulo"/>
    <s v="BRL"/>
    <s v="R$ 44,72"/>
    <s v="R$ 44,72"/>
    <s v="R$ 44,72"/>
    <s v="2be42113-9ca5-4f79-bc9b-b6ee988a9a33"/>
    <x v="0"/>
    <s v="conversational_ai"/>
    <s v="Script População"/>
    <s v="Sim"/>
    <s v="Agendamento gerado automaticamente baseado na conversa 2be42113-9ca5-4f79-bc9b-b6ee988a9a33"/>
    <s v="População automática | Status: completed | Conversa: 2be42113-9ca5-4f79-bc9b-b6ee988a9a33"/>
    <s v=""/>
    <s v=""/>
    <s v=""/>
    <s v=""/>
    <d v="2025-08-01T11:32:37"/>
    <d v="2025-08-01T11:32:37"/>
  </r>
  <r>
    <s v="5bfe521c-0e25-44a4-a085-b3f07cbd17e9"/>
    <x v="3"/>
    <s v="beauty"/>
    <s v="Studio Glamour Rio"/>
    <s v="studio-glamour"/>
    <s v="Carlos Rodrigues"/>
    <s v="carlos.rodrigues4@email.com"/>
    <n v="551190000004"/>
    <s v="Corte de Cabelo"/>
    <s v="R$ 41,01"/>
    <n v="45"/>
    <x v="167"/>
    <n v="84.625"/>
    <x v="0"/>
    <d v="2025-05-11T09:45:00"/>
    <n v="45"/>
    <x v="1"/>
    <s v="America/Sao_Paulo"/>
    <s v="BRL"/>
    <s v="R$ 47,29"/>
    <s v="R$ 47,29"/>
    <s v="R$ 47,29"/>
    <s v="49012c95-e4c2-4a0b-bc4a-2ba257cfd377"/>
    <x v="0"/>
    <s v="conversational_ai"/>
    <s v="Script População"/>
    <s v="Sim"/>
    <s v="Agendamento gerado automaticamente baseado na conversa 49012c95-e4c2-4a0b-bc4a-2ba257cfd377"/>
    <s v="População automática | Status: completed | Conversa: 49012c95-e4c2-4a0b-bc4a-2ba257cfd377"/>
    <s v=""/>
    <s v=""/>
    <s v=""/>
    <s v=""/>
    <d v="2025-08-01T11:32:37"/>
    <d v="2025-08-01T11:32:37"/>
  </r>
  <r>
    <s v="173c9839-fc35-44e5-afe8-e0a799353abb"/>
    <x v="4"/>
    <s v="healthcare"/>
    <s v="Centro Terapêutico Equilíbrio"/>
    <s v="centro-terap-utico"/>
    <s v="Pedro Oliveira"/>
    <s v="pedro.oliveira2@email.com"/>
    <n v="551190000002"/>
    <s v="Terapia em Grupo"/>
    <s v="R$ 123,28"/>
    <n v="90"/>
    <x v="168"/>
    <n v="90.354166666664241"/>
    <x v="1"/>
    <d v="2025-05-05T17:00:00"/>
    <n v="90"/>
    <x v="1"/>
    <s v="America/Sao_Paulo"/>
    <s v="BRL"/>
    <s v="R$ 141,27"/>
    <s v="R$ 141,27"/>
    <s v="R$ 141,27"/>
    <s v="6b5f3939-56f9-4b12-b1c0-025a40675443"/>
    <x v="0"/>
    <s v="conversational_ai"/>
    <s v="Script População"/>
    <s v="Sim"/>
    <s v="Agendamento gerado automaticamente baseado na conversa 6b5f3939-56f9-4b12-b1c0-025a40675443"/>
    <s v="População automática | Status: completed | Conversa: 6b5f3939-56f9-4b12-b1c0-025a40675443"/>
    <s v=""/>
    <s v=""/>
    <s v=""/>
    <s v=""/>
    <d v="2025-08-01T11:32:37"/>
    <d v="2025-08-01T11:32:37"/>
  </r>
  <r>
    <s v="dba0dec1-74c5-4382-8be3-d4f8ac840c4c"/>
    <x v="3"/>
    <s v="beauty"/>
    <s v="Studio Glamour Rio"/>
    <s v="studio-glamour"/>
    <s v="João Silva"/>
    <s v="joão.silva0@email.com"/>
    <n v="551190000000"/>
    <s v="Massagem Relaxante"/>
    <s v="R$ 81,71"/>
    <n v="60"/>
    <x v="169"/>
    <n v="88.510416666664241"/>
    <x v="0"/>
    <d v="2025-05-07T12:45:00"/>
    <n v="60"/>
    <x v="1"/>
    <s v="America/Sao_Paulo"/>
    <s v="BRL"/>
    <s v="R$ 87,88"/>
    <s v="R$ 87,88"/>
    <s v="R$ 87,88"/>
    <s v="5fc43ba4-b36e-433f-b316-30cc7d30d85c"/>
    <x v="0"/>
    <s v="conversational_ai"/>
    <s v="Script População"/>
    <s v="Sim"/>
    <s v="Agendamento gerado automaticamente baseado na conversa 5fc43ba4-b36e-433f-b316-30cc7d30d85c"/>
    <s v="População automática | Status: completed | Conversa: 5fc43ba4-b36e-433f-b316-30cc7d30d85c"/>
    <s v=""/>
    <s v=""/>
    <s v=""/>
    <s v=""/>
    <d v="2025-08-01T11:32:37"/>
    <d v="2025-08-01T11:32:37"/>
  </r>
  <r>
    <s v="33fa9586-d42a-4874-be31-8c9b6bef6ba1"/>
    <x v="1"/>
    <s v="beauty"/>
    <s v="Charme Total BH"/>
    <s v="charme-total"/>
    <s v="Ana Souza"/>
    <s v="ana.souza3@email.com"/>
    <n v="551190000003"/>
    <s v="Design de Sobrancelhas"/>
    <s v="R$ 29,81"/>
    <n v="30"/>
    <x v="170"/>
    <n v="88.552083333335759"/>
    <x v="0"/>
    <d v="2025-05-07T11:15:00"/>
    <n v="30"/>
    <x v="1"/>
    <s v="America/Sao_Paulo"/>
    <s v="BRL"/>
    <s v="R$ 24,53"/>
    <s v="R$ 24,53"/>
    <s v="R$ 24,53"/>
    <s v="7850eef5-977f-4aa6-822e-31a573ef4b01"/>
    <x v="0"/>
    <s v="conversational_ai"/>
    <s v="Script População"/>
    <s v="Sim"/>
    <s v="Agendamento gerado automaticamente baseado na conversa 7850eef5-977f-4aa6-822e-31a573ef4b01"/>
    <s v="População automática | Status: completed | Conversa: 7850eef5-977f-4aa6-822e-31a573ef4b01"/>
    <s v=""/>
    <s v=""/>
    <s v=""/>
    <s v=""/>
    <d v="2025-08-01T11:32:37"/>
    <d v="2025-08-01T11:32:37"/>
  </r>
  <r>
    <s v="46696c5e-bfef-487b-ad2f-241f2c157acf"/>
    <x v="4"/>
    <s v="healthcare"/>
    <s v="Centro Terapêutico Equilíbrio"/>
    <s v="centro-terap-utico"/>
    <s v="Ana Souza"/>
    <s v="ana.souza3@email.com"/>
    <n v="551190000003"/>
    <s v="Terapia em Grupo"/>
    <s v="R$ 123,28"/>
    <n v="90"/>
    <x v="171"/>
    <n v="88.260416666664241"/>
    <x v="0"/>
    <d v="2025-05-07T19:15:00"/>
    <n v="90"/>
    <x v="1"/>
    <s v="America/Sao_Paulo"/>
    <s v="BRL"/>
    <s v="R$ 115,12"/>
    <s v="R$ 115,12"/>
    <s v="R$ 115,12"/>
    <s v="1ee62431-7236-4be7-8177-6cb8c7d12697"/>
    <x v="0"/>
    <s v="conversational_ai"/>
    <s v="Script População"/>
    <s v="Sim"/>
    <s v="Agendamento gerado automaticamente baseado na conversa 1ee62431-7236-4be7-8177-6cb8c7d12697"/>
    <s v="População automática | Status: completed | Conversa: 1ee62431-7236-4be7-8177-6cb8c7d12697"/>
    <s v=""/>
    <s v=""/>
    <s v=""/>
    <s v=""/>
    <d v="2025-08-01T11:32:37"/>
    <d v="2025-08-01T11:32:37"/>
  </r>
  <r>
    <s v="1cab5dfa-c67b-4ea9-bf88-f56a7e7340ee"/>
    <x v="4"/>
    <s v="healthcare"/>
    <s v="Centro Terapêutico Equilíbrio"/>
    <s v="centro-terap-utico"/>
    <s v="Carlos Rodrigues"/>
    <s v="carlos.rodrigues4@email.com"/>
    <n v="551190000004"/>
    <s v="Avaliação Neuropsicológica"/>
    <s v="R$ 82,66"/>
    <n v="120"/>
    <x v="172"/>
    <n v="89.322916666664241"/>
    <x v="0"/>
    <d v="2025-05-06T18:15:00"/>
    <n v="120"/>
    <x v="1"/>
    <s v="America/Sao_Paulo"/>
    <s v="BRL"/>
    <s v="R$ 95,58"/>
    <s v="R$ 95,58"/>
    <s v="R$ 95,58"/>
    <s v="fc4fedbf-2d6d-4e65-bb2a-59f6b97ed069"/>
    <x v="0"/>
    <s v="conversational_ai"/>
    <s v="Script População"/>
    <s v="Sim"/>
    <s v="Agendamento gerado automaticamente baseado na conversa fc4fedbf-2d6d-4e65-bb2a-59f6b97ed069"/>
    <s v="População automática | Status: completed | Conversa: fc4fedbf-2d6d-4e65-bb2a-59f6b97ed069"/>
    <s v=""/>
    <s v=""/>
    <s v=""/>
    <s v=""/>
    <d v="2025-08-01T11:32:37"/>
    <d v="2025-08-01T11:32:37"/>
  </r>
  <r>
    <s v="0f4f9384-1f91-4884-8310-4bb7d05561a9"/>
    <x v="2"/>
    <s v="beauty"/>
    <s v="Bella Vista Spa &amp; Salon"/>
    <s v="bella-vista-spa"/>
    <s v="Pedro Oliveira"/>
    <s v="pedro.oliveira2@email.com"/>
    <n v="551190000002"/>
    <s v="Maquiagem"/>
    <s v="R$ 42,78"/>
    <n v="60"/>
    <x v="173"/>
    <n v="90.239583333335759"/>
    <x v="1"/>
    <d v="2025-05-05T19:15:00"/>
    <n v="60"/>
    <x v="1"/>
    <s v="America/Sao_Paulo"/>
    <s v="BRL"/>
    <s v="R$ 49,14"/>
    <s v="R$ 49,14"/>
    <s v="R$ 49,14"/>
    <s v="ad4686cd-3b2e-4962-a5e7-1887b9e0d84f"/>
    <x v="0"/>
    <s v="conversational_ai"/>
    <s v="Script População"/>
    <s v="Sim"/>
    <s v="Agendamento gerado automaticamente baseado na conversa ad4686cd-3b2e-4962-a5e7-1887b9e0d84f"/>
    <s v="População automática | Status: completed | Conversa: ad4686cd-3b2e-4962-a5e7-1887b9e0d84f"/>
    <s v=""/>
    <s v=""/>
    <s v=""/>
    <s v=""/>
    <d v="2025-08-01T11:32:37"/>
    <d v="2025-08-01T11:32:37"/>
  </r>
  <r>
    <s v="fcbecb10-7e75-4e6b-b3b9-372a0bdd9114"/>
    <x v="0"/>
    <s v="healthcare"/>
    <s v="Clínica Mente Sã"/>
    <s v="cl-nica-mente-s-"/>
    <s v="João Silva"/>
    <s v="joão.silva0@email.com"/>
    <n v="551190000000"/>
    <s v="Terapia em Grupo"/>
    <s v="R$ 142,59"/>
    <n v="90"/>
    <x v="174"/>
    <n v="89.510416666664241"/>
    <x v="0"/>
    <d v="2025-05-06T13:15:00"/>
    <n v="90"/>
    <x v="1"/>
    <s v="America/Sao_Paulo"/>
    <s v="BRL"/>
    <s v="R$ 158,11"/>
    <s v="R$ 158,11"/>
    <s v="R$ 158,11"/>
    <s v="32c55cf4-c5ca-463d-863e-e393bf481da6"/>
    <x v="0"/>
    <s v="conversational_ai"/>
    <s v="Script População"/>
    <s v="Sim"/>
    <s v="Agendamento gerado automaticamente baseado na conversa 32c55cf4-c5ca-463d-863e-e393bf481da6"/>
    <s v="População automática | Status: completed | Conversa: 32c55cf4-c5ca-463d-863e-e393bf481da6"/>
    <s v=""/>
    <s v=""/>
    <s v=""/>
    <s v=""/>
    <d v="2025-08-01T11:32:37"/>
    <d v="2025-08-01T11:32:37"/>
  </r>
  <r>
    <s v="ce20c750-a7c2-4e88-ab71-5ccb016cfc3d"/>
    <x v="2"/>
    <s v="beauty"/>
    <s v="Bella Vista Spa &amp; Salon"/>
    <s v="bella-vista-spa"/>
    <s v="Maria Santos"/>
    <s v="maria.santos1@email.com"/>
    <n v="551190000001"/>
    <s v="Hidratação Capilar"/>
    <s v="R$ 64,22"/>
    <n v="60"/>
    <x v="175"/>
    <n v="89.614583333335759"/>
    <x v="0"/>
    <d v="2025-05-06T10:15:00"/>
    <n v="60"/>
    <x v="1"/>
    <s v="America/Sao_Paulo"/>
    <s v="BRL"/>
    <s v="R$ 76,49"/>
    <s v="R$ 76,49"/>
    <s v="R$ 76,49"/>
    <s v="73b4b47f-6599-4d10-9dd6-48fcf6dfbef5"/>
    <x v="0"/>
    <s v="conversational_ai"/>
    <s v="Script População"/>
    <s v="Sim"/>
    <s v="Agendamento gerado automaticamente baseado na conversa 73b4b47f-6599-4d10-9dd6-48fcf6dfbef5"/>
    <s v="População automática | Status: completed | Conversa: 73b4b47f-6599-4d10-9dd6-48fcf6dfbef5"/>
    <s v=""/>
    <s v=""/>
    <s v=""/>
    <s v=""/>
    <d v="2025-08-01T11:32:37"/>
    <d v="2025-08-01T11:32:37"/>
  </r>
  <r>
    <s v="6aedf960-3f92-4f89-a0d0-db88292e1f51"/>
    <x v="2"/>
    <s v="beauty"/>
    <s v="Bella Vista Spa &amp; Salon"/>
    <s v="bella-vista-spa"/>
    <s v="Pedro Oliveira"/>
    <s v="pedro.oliveira2@email.com"/>
    <n v="551190000002"/>
    <s v="Maquiagem"/>
    <s v="R$ 42,78"/>
    <n v="60"/>
    <x v="176"/>
    <n v="90.5625"/>
    <x v="1"/>
    <d v="2025-05-05T11:30:00"/>
    <n v="60"/>
    <x v="1"/>
    <s v="America/Sao_Paulo"/>
    <s v="BRL"/>
    <s v="R$ 37,18"/>
    <s v="R$ 37,18"/>
    <s v="R$ 37,18"/>
    <s v="fc2fbc14-7156-4140-9d2e-ea8cddd3ac30"/>
    <x v="0"/>
    <s v="conversational_ai"/>
    <s v="Script População"/>
    <s v="Sim"/>
    <s v="Agendamento gerado automaticamente baseado na conversa fc2fbc14-7156-4140-9d2e-ea8cddd3ac30"/>
    <s v="População automática | Status: completed | Conversa: fc2fbc14-7156-4140-9d2e-ea8cddd3ac30"/>
    <s v=""/>
    <s v=""/>
    <s v=""/>
    <s v=""/>
    <d v="2025-08-01T11:32:37"/>
    <d v="2025-08-01T11:32:37"/>
  </r>
  <r>
    <s v="817301d2-68a8-4852-944c-9a18c56b8990"/>
    <x v="1"/>
    <s v="beauty"/>
    <s v="Charme Total BH"/>
    <s v="charme-total"/>
    <s v="João Silva"/>
    <s v="joão.silva0@email.com"/>
    <n v="551190000000"/>
    <s v="Limpeza de Pele"/>
    <s v="R$ 73,90"/>
    <n v="90"/>
    <x v="177"/>
    <n v="91.40625"/>
    <x v="1"/>
    <d v="2025-05-04T15:45:00"/>
    <n v="90"/>
    <x v="1"/>
    <s v="America/Sao_Paulo"/>
    <s v="BRL"/>
    <s v="R$ 61,44"/>
    <s v="R$ 61,44"/>
    <s v="R$ 61,44"/>
    <s v="a2add65f-e4f2-464d-8ec1-448a67554ae7"/>
    <x v="0"/>
    <s v="conversational_ai"/>
    <s v="Script População"/>
    <s v="Sim"/>
    <s v="Agendamento gerado automaticamente baseado na conversa a2add65f-e4f2-464d-8ec1-448a67554ae7"/>
    <s v="População automática | Status: completed | Conversa: a2add65f-e4f2-464d-8ec1-448a67554ae7"/>
    <s v=""/>
    <s v=""/>
    <s v=""/>
    <s v=""/>
    <d v="2025-08-01T11:32:37"/>
    <d v="2025-08-01T11:32:37"/>
  </r>
  <r>
    <s v="708f2564-4a32-41f3-9eda-aa619224272d"/>
    <x v="0"/>
    <s v="healthcare"/>
    <s v="Clínica Mente Sã"/>
    <s v="cl-nica-mente-s-"/>
    <s v="Carlos Rodrigues"/>
    <s v="carlos.rodrigues4@email.com"/>
    <n v="551190000004"/>
    <s v="Consulta Psiquiátrica"/>
    <s v="R$ 138,40"/>
    <n v="40"/>
    <x v="178"/>
    <n v="87.25"/>
    <x v="0"/>
    <d v="2025-05-08T18:40:00"/>
    <n v="40"/>
    <x v="1"/>
    <s v="America/Sao_Paulo"/>
    <s v="BRL"/>
    <s v="R$ 126,57"/>
    <s v="R$ 126,57"/>
    <s v="R$ 126,57"/>
    <s v="55d929d2-8dc4-44fd-b87c-652cb7ccc7ef"/>
    <x v="0"/>
    <s v="conversational_ai"/>
    <s v="Script População"/>
    <s v="Sim"/>
    <s v="Agendamento gerado automaticamente baseado na conversa 55d929d2-8dc4-44fd-b87c-652cb7ccc7ef"/>
    <s v="População automática | Status: completed | Conversa: 55d929d2-8dc4-44fd-b87c-652cb7ccc7ef"/>
    <s v=""/>
    <s v=""/>
    <s v=""/>
    <s v=""/>
    <d v="2025-08-01T11:32:37"/>
    <d v="2025-08-01T11:32:37"/>
  </r>
  <r>
    <s v="b1b76b7d-7b26-4a9e-b635-028d2542d920"/>
    <x v="1"/>
    <s v="beauty"/>
    <s v="Charme Total BH"/>
    <s v="charme-total"/>
    <s v="Ana Souza"/>
    <s v="ana.souza3@email.com"/>
    <n v="551190000003"/>
    <s v="Hidratação Capilar"/>
    <s v="R$ 70,47"/>
    <n v="60"/>
    <x v="179"/>
    <n v="89.427083333335759"/>
    <x v="0"/>
    <d v="2025-05-06T14:45:00"/>
    <n v="60"/>
    <x v="1"/>
    <s v="America/Sao_Paulo"/>
    <s v="BRL"/>
    <s v="R$ 56,58"/>
    <s v="R$ 56,58"/>
    <s v="R$ 56,58"/>
    <s v="01780dac-8626-45b1-b6f2-09842e1b54a8"/>
    <x v="0"/>
    <s v="conversational_ai"/>
    <s v="Script População"/>
    <s v="Sim"/>
    <s v="Agendamento gerado automaticamente baseado na conversa 01780dac-8626-45b1-b6f2-09842e1b54a8"/>
    <s v="População automática | Status: completed | Conversa: 01780dac-8626-45b1-b6f2-09842e1b54a8"/>
    <s v=""/>
    <s v=""/>
    <s v=""/>
    <s v=""/>
    <d v="2025-08-01T11:32:37"/>
    <d v="2025-08-01T11:32:37"/>
  </r>
  <r>
    <s v="9d64f7e9-e3cd-4e60-a998-c4fd29026fe8"/>
    <x v="4"/>
    <s v="healthcare"/>
    <s v="Centro Terapêutico Equilíbrio"/>
    <s v="centro-terap-utico"/>
    <s v="Ana Souza"/>
    <s v="ana.souza3@email.com"/>
    <n v="551190000003"/>
    <s v="Avaliação Neuropsicológica"/>
    <s v="R$ 82,66"/>
    <n v="120"/>
    <x v="180"/>
    <n v="87.59375"/>
    <x v="0"/>
    <d v="2025-05-08T11:45:00"/>
    <n v="120"/>
    <x v="1"/>
    <s v="America/Sao_Paulo"/>
    <s v="BRL"/>
    <s v="R$ 70,79"/>
    <s v="R$ 70,79"/>
    <s v="R$ 70,79"/>
    <s v="e430c8bd-f4e6-4f94-9dff-ef669c7a9714"/>
    <x v="0"/>
    <s v="conversational_ai"/>
    <s v="Script População"/>
    <s v="Sim"/>
    <s v="Agendamento gerado automaticamente baseado na conversa e430c8bd-f4e6-4f94-9dff-ef669c7a9714"/>
    <s v="População automática | Status: completed | Conversa: e430c8bd-f4e6-4f94-9dff-ef669c7a9714"/>
    <s v=""/>
    <s v=""/>
    <s v=""/>
    <s v=""/>
    <d v="2025-08-01T11:32:37"/>
    <d v="2025-08-01T11:32:37"/>
  </r>
  <r>
    <s v="d6e11428-722b-460f-89ef-bb5f3c0dcb8e"/>
    <x v="1"/>
    <s v="beauty"/>
    <s v="Charme Total BH"/>
    <s v="charme-total"/>
    <s v="Ana Souza"/>
    <s v="ana.souza3@email.com"/>
    <n v="551190000003"/>
    <s v="Manicure e Pedicure"/>
    <s v="R$ 30,16"/>
    <n v="60"/>
    <x v="179"/>
    <n v="89.427083333335759"/>
    <x v="0"/>
    <d v="2025-05-06T14:45:00"/>
    <n v="60"/>
    <x v="1"/>
    <s v="America/Sao_Paulo"/>
    <s v="BRL"/>
    <s v="R$ 24,25"/>
    <s v="R$ 24,25"/>
    <s v="R$ 24,25"/>
    <s v="5af13451-69b4-46cd-9aa7-234f85d72427"/>
    <x v="0"/>
    <s v="conversational_ai"/>
    <s v="Script População"/>
    <s v="Sim"/>
    <s v="Agendamento gerado automaticamente baseado na conversa 5af13451-69b4-46cd-9aa7-234f85d72427"/>
    <s v="População automática | Status: completed | Conversa: 5af13451-69b4-46cd-9aa7-234f85d72427"/>
    <s v=""/>
    <s v=""/>
    <s v=""/>
    <s v=""/>
    <d v="2025-08-01T11:32:37"/>
    <d v="2025-08-01T11:32:37"/>
  </r>
  <r>
    <s v="80b56c6f-adcd-4722-aa95-f627a2f8f60e"/>
    <x v="3"/>
    <s v="beauty"/>
    <s v="Studio Glamour Rio"/>
    <s v="studio-glamour"/>
    <s v="Carlos Rodrigues"/>
    <s v="carlos.rodrigues4@email.com"/>
    <n v="551190000004"/>
    <s v="Coloração"/>
    <s v="R$ 96,15"/>
    <n v="120"/>
    <x v="181"/>
    <n v="91.375"/>
    <x v="1"/>
    <d v="2025-05-04T17:00:00"/>
    <n v="120"/>
    <x v="1"/>
    <s v="America/Sao_Paulo"/>
    <s v="BRL"/>
    <s v="R$ 82,23"/>
    <s v="R$ 82,23"/>
    <s v="R$ 82,23"/>
    <s v="40cc9380-6cb8-43a0-892e-766cdbfd4b8a"/>
    <x v="0"/>
    <s v="conversational_ai"/>
    <s v="Script População"/>
    <s v="Sim"/>
    <s v="Agendamento gerado automaticamente baseado na conversa 40cc9380-6cb8-43a0-892e-766cdbfd4b8a"/>
    <s v="População automática | Status: completed | Conversa: 40cc9380-6cb8-43a0-892e-766cdbfd4b8a"/>
    <s v=""/>
    <s v=""/>
    <s v=""/>
    <s v=""/>
    <d v="2025-08-01T11:32:37"/>
    <d v="2025-08-01T11:32:37"/>
  </r>
  <r>
    <s v="3cfe713e-49c6-4d10-b01c-abd11ae24cfe"/>
    <x v="3"/>
    <s v="beauty"/>
    <s v="Studio Glamour Rio"/>
    <s v="studio-glamour"/>
    <s v="Pedro Oliveira"/>
    <s v="pedro.oliveira2@email.com"/>
    <n v="551190000002"/>
    <s v="Design de Sobrancelhas"/>
    <s v="R$ 24,54"/>
    <n v="30"/>
    <x v="182"/>
    <n v="90.291666666664241"/>
    <x v="1"/>
    <d v="2025-05-05T17:30:00"/>
    <n v="30"/>
    <x v="1"/>
    <s v="America/Sao_Paulo"/>
    <s v="BRL"/>
    <s v="R$ 26,10"/>
    <s v="R$ 26,10"/>
    <s v="R$ 26,10"/>
    <s v="a2fdae3d-87e5-444b-a70d-c4451984913b"/>
    <x v="0"/>
    <s v="conversational_ai"/>
    <s v="Script População"/>
    <s v="Sim"/>
    <s v="Agendamento gerado automaticamente baseado na conversa a2fdae3d-87e5-444b-a70d-c4451984913b"/>
    <s v="População automática | Status: completed | Conversa: a2fdae3d-87e5-444b-a70d-c4451984913b"/>
    <s v=""/>
    <s v=""/>
    <s v=""/>
    <s v=""/>
    <d v="2025-08-01T11:32:37"/>
    <d v="2025-08-01T11:32:37"/>
  </r>
  <r>
    <s v="0451f42c-dbc5-4524-9f2f-bd68da9e6fc6"/>
    <x v="3"/>
    <s v="beauty"/>
    <s v="Studio Glamour Rio"/>
    <s v="studio-glamour"/>
    <s v="Maria Santos"/>
    <s v="maria.santos1@email.com"/>
    <n v="551190000001"/>
    <s v="Corte de Cabelo"/>
    <s v="R$ 41,01"/>
    <n v="45"/>
    <x v="183"/>
    <n v="89.34375"/>
    <x v="0"/>
    <d v="2025-05-06T16:30:00"/>
    <n v="45"/>
    <x v="1"/>
    <s v="America/Sao_Paulo"/>
    <s v="BRL"/>
    <s v="R$ 36,73"/>
    <s v="R$ 36,73"/>
    <s v="R$ 36,73"/>
    <s v="814ba14e-1275-4716-8c15-4a07572f506a"/>
    <x v="0"/>
    <s v="conversational_ai"/>
    <s v="Script População"/>
    <s v="Sim"/>
    <s v="Agendamento gerado automaticamente baseado na conversa 814ba14e-1275-4716-8c15-4a07572f506a"/>
    <s v="População automática | Status: completed | Conversa: 814ba14e-1275-4716-8c15-4a07572f506a"/>
    <s v=""/>
    <s v=""/>
    <s v=""/>
    <s v=""/>
    <d v="2025-08-01T11:32:37"/>
    <d v="2025-08-01T11:32:37"/>
  </r>
  <r>
    <s v="4bb7584d-fa92-466e-a816-b238d0f5c7a1"/>
    <x v="0"/>
    <s v="healthcare"/>
    <s v="Clínica Mente Sã"/>
    <s v="cl-nica-mente-s-"/>
    <s v="Maria Santos"/>
    <s v="maria.santos1@email.com"/>
    <n v="551190000001"/>
    <s v="Terapia de Casal"/>
    <s v="R$ 100,21"/>
    <n v="80"/>
    <x v="184"/>
    <n v="91.510416666664241"/>
    <x v="1"/>
    <d v="2025-05-04T13:05:00"/>
    <n v="80"/>
    <x v="1"/>
    <s v="America/Sao_Paulo"/>
    <s v="BRL"/>
    <s v="R$ 98,62"/>
    <s v="R$ 98,62"/>
    <s v="R$ 98,62"/>
    <s v="f4d15ed8-ccdb-4740-b207-69cad849907c"/>
    <x v="0"/>
    <s v="conversational_ai"/>
    <s v="Script População"/>
    <s v="Sim"/>
    <s v="Agendamento gerado automaticamente baseado na conversa f4d15ed8-ccdb-4740-b207-69cad849907c"/>
    <s v="População automática | Status: completed | Conversa: f4d15ed8-ccdb-4740-b207-69cad849907c"/>
    <s v=""/>
    <s v=""/>
    <s v=""/>
    <s v=""/>
    <d v="2025-08-01T11:32:37"/>
    <d v="2025-08-01T11:32:37"/>
  </r>
  <r>
    <s v="e95f9ace-a073-4884-833c-8075059bb42e"/>
    <x v="1"/>
    <s v="beauty"/>
    <s v="Charme Total BH"/>
    <s v="charme-total"/>
    <s v="Maria Santos"/>
    <s v="maria.santos1@email.com"/>
    <n v="551190000001"/>
    <s v="Hidratação Capilar"/>
    <s v="R$ 70,47"/>
    <n v="60"/>
    <x v="185"/>
    <n v="91.229166666664241"/>
    <x v="1"/>
    <d v="2025-05-04T19:30:00"/>
    <n v="60"/>
    <x v="1"/>
    <s v="America/Sao_Paulo"/>
    <s v="BRL"/>
    <s v="R$ 62,15"/>
    <s v="R$ 62,15"/>
    <s v="R$ 62,15"/>
    <s v="0346b89d-8004-4e7a-8000-74d430823e15"/>
    <x v="0"/>
    <s v="conversational_ai"/>
    <s v="Script População"/>
    <s v="Sim"/>
    <s v="Agendamento gerado automaticamente baseado na conversa 0346b89d-8004-4e7a-8000-74d430823e15"/>
    <s v="População automática | Status: completed | Conversa: 0346b89d-8004-4e7a-8000-74d430823e15"/>
    <s v=""/>
    <s v=""/>
    <s v=""/>
    <s v=""/>
    <d v="2025-08-01T11:32:37"/>
    <d v="2025-08-01T11:32:37"/>
  </r>
  <r>
    <s v="1ca62a91-2a4f-49c1-9e8d-ae58ebc632d8"/>
    <x v="1"/>
    <s v="beauty"/>
    <s v="Charme Total BH"/>
    <s v="charme-total"/>
    <s v="Maria Santos"/>
    <s v="maria.santos1@email.com"/>
    <n v="551190000001"/>
    <s v="Limpeza de Pele"/>
    <s v="R$ 73,90"/>
    <n v="90"/>
    <x v="186"/>
    <n v="90.46875"/>
    <x v="1"/>
    <d v="2025-05-05T14:15:00"/>
    <n v="90"/>
    <x v="1"/>
    <s v="America/Sao_Paulo"/>
    <s v="BRL"/>
    <s v="R$ 59,61"/>
    <s v="R$ 59,61"/>
    <s v="R$ 59,61"/>
    <s v="3ea5dad3-c72f-4516-9ecf-cbe4b884eafa"/>
    <x v="0"/>
    <s v="conversational_ai"/>
    <s v="Script População"/>
    <s v="Sim"/>
    <s v="Agendamento gerado automaticamente baseado na conversa 3ea5dad3-c72f-4516-9ecf-cbe4b884eafa"/>
    <s v="População automática | Status: completed | Conversa: 3ea5dad3-c72f-4516-9ecf-cbe4b884eafa"/>
    <s v=""/>
    <s v=""/>
    <s v=""/>
    <s v=""/>
    <d v="2025-08-01T11:32:37"/>
    <d v="2025-08-01T11:32:37"/>
  </r>
  <r>
    <s v="a1b0f240-c8b5-48da-b64c-c46ee3bfd460"/>
    <x v="0"/>
    <s v="healthcare"/>
    <s v="Clínica Mente Sã"/>
    <s v="cl-nica-mente-s-"/>
    <s v="Carlos Rodrigues"/>
    <s v="carlos.rodrigues4@email.com"/>
    <n v="551190000004"/>
    <s v="Terapia de Casal"/>
    <s v="R$ 100,21"/>
    <n v="80"/>
    <x v="187"/>
    <n v="89.40625"/>
    <x v="0"/>
    <d v="2025-05-06T15:35:00"/>
    <n v="80"/>
    <x v="1"/>
    <s v="America/Sao_Paulo"/>
    <s v="BRL"/>
    <s v="R$ 93,94"/>
    <s v="R$ 93,94"/>
    <s v="R$ 93,94"/>
    <s v="c763293c-7a3a-43b1-9966-af9262911ab7"/>
    <x v="0"/>
    <s v="conversational_ai"/>
    <s v="Script População"/>
    <s v="Sim"/>
    <s v="Agendamento gerado automaticamente baseado na conversa c763293c-7a3a-43b1-9966-af9262911ab7"/>
    <s v="População automática | Status: completed | Conversa: c763293c-7a3a-43b1-9966-af9262911ab7"/>
    <s v=""/>
    <s v=""/>
    <s v=""/>
    <s v=""/>
    <d v="2025-08-01T11:32:37"/>
    <d v="2025-08-01T11:32:37"/>
  </r>
  <r>
    <s v="25586618-6722-45d3-8dc8-7de61a3da567"/>
    <x v="1"/>
    <s v="beauty"/>
    <s v="Charme Total BH"/>
    <s v="charme-total"/>
    <s v="Maria Santos"/>
    <s v="maria.santos1@email.com"/>
    <n v="551190000001"/>
    <s v="Corte de Cabelo"/>
    <s v="R$ 51,33"/>
    <n v="45"/>
    <x v="188"/>
    <n v="90.583333333335759"/>
    <x v="1"/>
    <d v="2025-05-05T10:45:00"/>
    <n v="45"/>
    <x v="1"/>
    <s v="America/Sao_Paulo"/>
    <s v="BRL"/>
    <s v="R$ 46,03"/>
    <s v="R$ 46,03"/>
    <s v="R$ 46,03"/>
    <s v="7cac5737-94e9-4999-ac9e-98f9c73adfa8"/>
    <x v="0"/>
    <s v="conversational_ai"/>
    <s v="Script População"/>
    <s v="Sim"/>
    <s v="Agendamento gerado automaticamente baseado na conversa 7cac5737-94e9-4999-ac9e-98f9c73adfa8"/>
    <s v="População automática | Status: completed | Conversa: 7cac5737-94e9-4999-ac9e-98f9c73adfa8"/>
    <s v=""/>
    <s v=""/>
    <s v=""/>
    <s v=""/>
    <d v="2025-08-01T11:32:37"/>
    <d v="2025-08-01T11:32:37"/>
  </r>
  <r>
    <s v="7bcacf37-2f03-41af-b230-5cd3bc173657"/>
    <x v="3"/>
    <s v="beauty"/>
    <s v="Studio Glamour Rio"/>
    <s v="studio-glamour"/>
    <s v="Carlos Rodrigues"/>
    <s v="carlos.rodrigues4@email.com"/>
    <n v="551190000004"/>
    <s v="Manicure e Pedicure"/>
    <s v="R$ 27,08"/>
    <n v="60"/>
    <x v="189"/>
    <n v="90.4375"/>
    <x v="1"/>
    <d v="2025-05-05T14:30:00"/>
    <n v="60"/>
    <x v="1"/>
    <s v="America/Sao_Paulo"/>
    <s v="BRL"/>
    <s v="R$ 23,51"/>
    <s v="R$ 23,51"/>
    <s v="R$ 23,51"/>
    <s v="400489bb-33f8-4a80-a991-5fff40e9f9b9"/>
    <x v="0"/>
    <s v="conversational_ai"/>
    <s v="Script População"/>
    <s v="Sim"/>
    <s v="Agendamento gerado automaticamente baseado na conversa 400489bb-33f8-4a80-a991-5fff40e9f9b9"/>
    <s v="População automática | Status: completed | Conversa: 400489bb-33f8-4a80-a991-5fff40e9f9b9"/>
    <s v=""/>
    <s v=""/>
    <s v=""/>
    <s v=""/>
    <d v="2025-08-01T11:32:37"/>
    <d v="2025-08-01T11:32:37"/>
  </r>
  <r>
    <s v="4d62c2cd-5145-45c0-a250-062c2aadff2f"/>
    <x v="2"/>
    <s v="beauty"/>
    <s v="Bella Vista Spa &amp; Salon"/>
    <s v="bella-vista-spa"/>
    <s v="Ana Souza"/>
    <s v="ana.souza3@email.com"/>
    <n v="551190000003"/>
    <s v="Manicure e Pedicure"/>
    <s v="R$ 33,17"/>
    <n v="60"/>
    <x v="190"/>
    <n v="89.53125"/>
    <x v="0"/>
    <d v="2025-05-06T12:15:00"/>
    <n v="60"/>
    <x v="1"/>
    <s v="America/Sao_Paulo"/>
    <s v="BRL"/>
    <s v="R$ 37,29"/>
    <s v="R$ 37,29"/>
    <s v="R$ 37,29"/>
    <s v="0e7be72c-58b2-4245-8bf2-633a5e376c6d"/>
    <x v="0"/>
    <s v="conversational_ai"/>
    <s v="Script População"/>
    <s v="Sim"/>
    <s v="Agendamento gerado automaticamente baseado na conversa 0e7be72c-58b2-4245-8bf2-633a5e376c6d"/>
    <s v="População automática | Status: completed | Conversa: 0e7be72c-58b2-4245-8bf2-633a5e376c6d"/>
    <s v=""/>
    <s v=""/>
    <s v=""/>
    <s v=""/>
    <d v="2025-08-01T11:32:37"/>
    <d v="2025-08-01T11:32:37"/>
  </r>
  <r>
    <s v="01cf5344-544b-47f2-a8bb-44745d5ad3f0"/>
    <x v="3"/>
    <s v="beauty"/>
    <s v="Studio Glamour Rio"/>
    <s v="studio-glamour"/>
    <s v="Carlos Rodrigues"/>
    <s v="carlos.rodrigues4@email.com"/>
    <n v="551190000004"/>
    <s v="Massagem Relaxante"/>
    <s v="R$ 81,71"/>
    <n v="60"/>
    <x v="191"/>
    <n v="89.604166666664241"/>
    <x v="0"/>
    <d v="2025-05-06T10:30:00"/>
    <n v="60"/>
    <x v="1"/>
    <s v="America/Sao_Paulo"/>
    <s v="BRL"/>
    <s v="R$ 71,63"/>
    <s v="R$ 71,63"/>
    <s v="R$ 71,63"/>
    <s v="38cd2b24-b583-4192-84f7-8f8aaa057cd3"/>
    <x v="0"/>
    <s v="conversational_ai"/>
    <s v="Script População"/>
    <s v="Sim"/>
    <s v="Agendamento gerado automaticamente baseado na conversa 38cd2b24-b583-4192-84f7-8f8aaa057cd3"/>
    <s v="População automática | Status: completed | Conversa: 38cd2b24-b583-4192-84f7-8f8aaa057cd3"/>
    <s v=""/>
    <s v=""/>
    <s v=""/>
    <s v=""/>
    <d v="2025-08-01T11:32:37"/>
    <d v="2025-08-01T11:32:37"/>
  </r>
  <r>
    <s v="a9463f16-f8c1-4123-9518-7282c0d03230"/>
    <x v="0"/>
    <s v="healthcare"/>
    <s v="Clínica Mente Sã"/>
    <s v="cl-nica-mente-s-"/>
    <s v="Pedro Oliveira"/>
    <s v="pedro.oliveira2@email.com"/>
    <n v="551190000002"/>
    <s v="Terapia em Grupo"/>
    <s v="R$ 142,59"/>
    <n v="90"/>
    <x v="192"/>
    <n v="87.541666666664241"/>
    <x v="0"/>
    <d v="2025-05-08T12:30:00"/>
    <n v="90"/>
    <x v="1"/>
    <s v="America/Sao_Paulo"/>
    <s v="BRL"/>
    <s v="R$ 125,31"/>
    <s v="R$ 125,31"/>
    <s v="R$ 125,31"/>
    <s v="b320d450-68e4-4f81-a8f3-90c7a4599494"/>
    <x v="0"/>
    <s v="conversational_ai"/>
    <s v="Script População"/>
    <s v="Sim"/>
    <s v="Agendamento gerado automaticamente baseado na conversa b320d450-68e4-4f81-a8f3-90c7a4599494"/>
    <s v="População automática | Status: completed | Conversa: b320d450-68e4-4f81-a8f3-90c7a4599494"/>
    <s v=""/>
    <s v=""/>
    <s v=""/>
    <s v=""/>
    <d v="2025-08-01T11:32:37"/>
    <d v="2025-08-01T11:32:37"/>
  </r>
  <r>
    <s v="59dec00a-3270-40bd-96ee-a441ae54234c"/>
    <x v="2"/>
    <s v="beauty"/>
    <s v="Bella Vista Spa &amp; Salon"/>
    <s v="bella-vista-spa"/>
    <s v="Carlos Rodrigues"/>
    <s v="carlos.rodrigues4@email.com"/>
    <n v="551190000004"/>
    <s v="Massagem Relaxante"/>
    <s v="R$ 77,17"/>
    <n v="60"/>
    <x v="193"/>
    <n v="87.5625"/>
    <x v="0"/>
    <d v="2025-05-08T11:30:00"/>
    <n v="60"/>
    <x v="1"/>
    <s v="America/Sao_Paulo"/>
    <s v="BRL"/>
    <s v="R$ 65,12"/>
    <s v="R$ 65,12"/>
    <s v="R$ 65,12"/>
    <s v="19d9f158-675c-4966-8f91-647fc14094eb"/>
    <x v="0"/>
    <s v="conversational_ai"/>
    <s v="Script População"/>
    <s v="Sim"/>
    <s v="Agendamento gerado automaticamente baseado na conversa 19d9f158-675c-4966-8f91-647fc14094eb"/>
    <s v="População automática | Status: completed | Conversa: 19d9f158-675c-4966-8f91-647fc14094eb"/>
    <s v=""/>
    <s v=""/>
    <s v=""/>
    <s v=""/>
    <d v="2025-08-01T11:32:37"/>
    <d v="2025-08-01T11:32:37"/>
  </r>
  <r>
    <s v="e16e1b78-be1c-41dc-95a4-4a09db2a7f65"/>
    <x v="3"/>
    <s v="beauty"/>
    <s v="Studio Glamour Rio"/>
    <s v="studio-glamour"/>
    <s v="Maria Santos"/>
    <s v="maria.santos1@email.com"/>
    <n v="551190000001"/>
    <s v="Design de Sobrancelhas"/>
    <s v="R$ 24,54"/>
    <n v="30"/>
    <x v="194"/>
    <n v="87.46875"/>
    <x v="0"/>
    <d v="2025-05-08T13:15:00"/>
    <n v="30"/>
    <x v="1"/>
    <s v="America/Sao_Paulo"/>
    <s v="BRL"/>
    <s v="R$ 24,33"/>
    <s v="R$ 24,33"/>
    <s v="R$ 24,33"/>
    <s v="c12c6fd5-953e-4343-b074-57eb0b8d7a4f"/>
    <x v="0"/>
    <s v="conversational_ai"/>
    <s v="Script População"/>
    <s v="Sim"/>
    <s v="Agendamento gerado automaticamente baseado na conversa c12c6fd5-953e-4343-b074-57eb0b8d7a4f"/>
    <s v="População automática | Status: completed | Conversa: c12c6fd5-953e-4343-b074-57eb0b8d7a4f"/>
    <s v=""/>
    <s v=""/>
    <s v=""/>
    <s v=""/>
    <d v="2025-08-01T11:32:37"/>
    <d v="2025-08-01T11:32:37"/>
  </r>
  <r>
    <s v="b1e8ffa0-23a2-47d3-8629-796d66ceac9c"/>
    <x v="0"/>
    <s v="healthcare"/>
    <s v="Clínica Mente Sã"/>
    <s v="cl-nica-mente-s-"/>
    <s v="Ana Souza"/>
    <s v="ana.souza3@email.com"/>
    <n v="551190000003"/>
    <s v="Avaliação Neuropsicológica"/>
    <s v="R$ 102,52"/>
    <n v="120"/>
    <x v="195"/>
    <n v="88.46875"/>
    <x v="0"/>
    <d v="2025-05-07T14:45:00"/>
    <n v="120"/>
    <x v="1"/>
    <s v="America/Sao_Paulo"/>
    <s v="BRL"/>
    <s v="R$ 110,65"/>
    <s v="R$ 110,65"/>
    <s v="R$ 110,65"/>
    <s v="8d51cc60-484c-44a4-84c0-32bdc98d1cc7"/>
    <x v="0"/>
    <s v="conversational_ai"/>
    <s v="Script População"/>
    <s v="Sim"/>
    <s v="Agendamento gerado automaticamente baseado na conversa 8d51cc60-484c-44a4-84c0-32bdc98d1cc7"/>
    <s v="População automática | Status: completed | Conversa: 8d51cc60-484c-44a4-84c0-32bdc98d1cc7"/>
    <s v=""/>
    <s v=""/>
    <s v=""/>
    <s v=""/>
    <d v="2025-08-01T11:32:37"/>
    <d v="2025-08-01T11:32:37"/>
  </r>
  <r>
    <s v="2be1028e-45cd-4455-acae-9e7476c71982"/>
    <x v="1"/>
    <s v="beauty"/>
    <s v="Charme Total BH"/>
    <s v="charme-total"/>
    <s v="João Silva"/>
    <s v="joão.silva0@email.com"/>
    <n v="551190000000"/>
    <s v="Hidratação Capilar"/>
    <s v="R$ 70,47"/>
    <n v="60"/>
    <x v="196"/>
    <n v="88.34375"/>
    <x v="0"/>
    <d v="2025-05-07T16:45:00"/>
    <n v="60"/>
    <x v="1"/>
    <s v="America/Sao_Paulo"/>
    <s v="BRL"/>
    <s v="R$ 76,19"/>
    <s v="R$ 76,19"/>
    <s v="R$ 76,19"/>
    <s v="5c1a43b7-76b2-4da1-97f1-a53fc613ce9a"/>
    <x v="0"/>
    <s v="conversational_ai"/>
    <s v="Script População"/>
    <s v="Sim"/>
    <s v="Agendamento gerado automaticamente baseado na conversa 5c1a43b7-76b2-4da1-97f1-a53fc613ce9a"/>
    <s v="População automática | Status: completed | Conversa: 5c1a43b7-76b2-4da1-97f1-a53fc613ce9a"/>
    <s v=""/>
    <s v=""/>
    <s v=""/>
    <s v=""/>
    <d v="2025-08-01T11:32:37"/>
    <d v="2025-08-01T11:32:37"/>
  </r>
  <r>
    <s v="a513a9a8-5224-48dd-ad73-15213bdf1c60"/>
    <x v="1"/>
    <s v="beauty"/>
    <s v="Charme Total BH"/>
    <s v="charme-total"/>
    <s v="João Silva"/>
    <s v="joão.silva0@email.com"/>
    <n v="551190000000"/>
    <s v="Coloração"/>
    <s v="R$ 112,47"/>
    <n v="120"/>
    <x v="197"/>
    <n v="88.427083333335759"/>
    <x v="0"/>
    <d v="2025-05-07T15:45:00"/>
    <n v="120"/>
    <x v="1"/>
    <s v="America/Sao_Paulo"/>
    <s v="BRL"/>
    <s v="R$ 100,27"/>
    <s v="R$ 100,27"/>
    <s v="R$ 100,27"/>
    <s v="3106f214-5fdf-4e7d-998d-42863253020d"/>
    <x v="0"/>
    <s v="conversational_ai"/>
    <s v="Script População"/>
    <s v="Sim"/>
    <s v="Agendamento gerado automaticamente baseado na conversa 3106f214-5fdf-4e7d-998d-42863253020d"/>
    <s v="População automática | Status: completed | Conversa: 3106f214-5fdf-4e7d-998d-42863253020d"/>
    <s v=""/>
    <s v=""/>
    <s v=""/>
    <s v=""/>
    <d v="2025-08-01T11:32:37"/>
    <d v="2025-08-01T11:32:37"/>
  </r>
  <r>
    <s v="307e76bb-fc79-4d5c-b437-2ee25d0d2dc6"/>
    <x v="1"/>
    <s v="beauty"/>
    <s v="Charme Total BH"/>
    <s v="charme-total"/>
    <s v="Ana Souza"/>
    <s v="ana.souza3@email.com"/>
    <n v="551190000003"/>
    <s v="Design de Sobrancelhas"/>
    <s v="R$ 29,81"/>
    <n v="30"/>
    <x v="198"/>
    <n v="89.270833333335759"/>
    <x v="0"/>
    <d v="2025-05-06T18:00:00"/>
    <n v="30"/>
    <x v="1"/>
    <s v="America/Sao_Paulo"/>
    <s v="BRL"/>
    <s v="R$ 24,03"/>
    <s v="R$ 24,03"/>
    <s v="R$ 24,03"/>
    <s v="b4a79438-ecd1-4287-b8c1-c50cfadea25a"/>
    <x v="0"/>
    <s v="conversational_ai"/>
    <s v="Script População"/>
    <s v="Sim"/>
    <s v="Agendamento gerado automaticamente baseado na conversa b4a79438-ecd1-4287-b8c1-c50cfadea25a"/>
    <s v="População automática | Status: completed | Conversa: b4a79438-ecd1-4287-b8c1-c50cfadea25a"/>
    <s v=""/>
    <s v=""/>
    <s v=""/>
    <s v=""/>
    <d v="2025-08-01T11:32:37"/>
    <d v="2025-08-01T11:32:37"/>
  </r>
  <r>
    <s v="d3bed06e-0498-4451-b078-ccd7991c08eb"/>
    <x v="1"/>
    <s v="beauty"/>
    <s v="Charme Total BH"/>
    <s v="charme-total"/>
    <s v="Ana Souza"/>
    <s v="ana.souza3@email.com"/>
    <n v="551190000003"/>
    <s v="Maquiagem"/>
    <s v="R$ 52,35"/>
    <n v="60"/>
    <x v="172"/>
    <n v="89.322916666664241"/>
    <x v="0"/>
    <d v="2025-05-06T17:15:00"/>
    <n v="60"/>
    <x v="1"/>
    <s v="America/Sao_Paulo"/>
    <s v="BRL"/>
    <s v="R$ 61,95"/>
    <s v="R$ 61,95"/>
    <s v="R$ 61,95"/>
    <s v="940d9baa-b7ed-40da-bbe3-9f3240c416fb"/>
    <x v="0"/>
    <s v="conversational_ai"/>
    <s v="Script População"/>
    <s v="Sim"/>
    <s v="Agendamento gerado automaticamente baseado na conversa 940d9baa-b7ed-40da-bbe3-9f3240c416fb"/>
    <s v="População automática | Status: completed | Conversa: 940d9baa-b7ed-40da-bbe3-9f3240c416fb"/>
    <s v=""/>
    <s v=""/>
    <s v=""/>
    <s v=""/>
    <d v="2025-08-01T11:32:37"/>
    <d v="2025-08-01T11:32:37"/>
  </r>
  <r>
    <s v="a4f030be-5fdf-4b41-896b-9d5919332e3d"/>
    <x v="3"/>
    <s v="beauty"/>
    <s v="Studio Glamour Rio"/>
    <s v="studio-glamour"/>
    <s v="Pedro Oliveira"/>
    <s v="pedro.oliveira2@email.com"/>
    <n v="551190000002"/>
    <s v="Limpeza de Pele"/>
    <s v="R$ 91,60"/>
    <n v="90"/>
    <x v="199"/>
    <n v="89.5625"/>
    <x v="0"/>
    <d v="2025-05-06T12:00:00"/>
    <n v="90"/>
    <x v="1"/>
    <s v="America/Sao_Paulo"/>
    <s v="BRL"/>
    <s v="R$ 80,25"/>
    <s v="R$ 80,25"/>
    <s v="R$ 80,25"/>
    <s v="c38e77f0-6ab7-4e08-99ee-bfb0c86f8e78"/>
    <x v="0"/>
    <s v="conversational_ai"/>
    <s v="Script População"/>
    <s v="Sim"/>
    <s v="Agendamento gerado automaticamente baseado na conversa c38e77f0-6ab7-4e08-99ee-bfb0c86f8e78"/>
    <s v="População automática | Status: completed | Conversa: c38e77f0-6ab7-4e08-99ee-bfb0c86f8e78"/>
    <s v=""/>
    <s v=""/>
    <s v=""/>
    <s v=""/>
    <d v="2025-08-01T11:32:37"/>
    <d v="2025-08-01T11:32:37"/>
  </r>
  <r>
    <s v="fabc2780-9bf5-45c6-9bb7-2a44ff9926c6"/>
    <x v="0"/>
    <s v="healthcare"/>
    <s v="Clínica Mente Sã"/>
    <s v="cl-nica-mente-s-"/>
    <s v="Pedro Oliveira"/>
    <s v="pedro.oliveira2@email.com"/>
    <n v="551190000002"/>
    <s v="Orientação Vocacional"/>
    <s v="R$ 46,77"/>
    <n v="60"/>
    <x v="200"/>
    <n v="88.520833333335759"/>
    <x v="0"/>
    <d v="2025-05-07T12:30:00"/>
    <n v="60"/>
    <x v="1"/>
    <s v="America/Sao_Paulo"/>
    <s v="BRL"/>
    <s v="R$ 45,42"/>
    <s v="R$ 45,42"/>
    <s v="R$ 45,42"/>
    <s v="0e2ddd4e-6ff3-4674-9c19-b68306427402"/>
    <x v="0"/>
    <s v="conversational_ai"/>
    <s v="Script População"/>
    <s v="Sim"/>
    <s v="Agendamento gerado automaticamente baseado na conversa 0e2ddd4e-6ff3-4674-9c19-b68306427402"/>
    <s v="População automática | Status: completed | Conversa: 0e2ddd4e-6ff3-4674-9c19-b68306427402"/>
    <s v=""/>
    <s v=""/>
    <s v=""/>
    <s v=""/>
    <d v="2025-08-01T11:32:37"/>
    <d v="2025-08-01T11:32:37"/>
  </r>
  <r>
    <s v="19339602-db02-4a7b-a64a-dc1d2a7b06a3"/>
    <x v="2"/>
    <s v="beauty"/>
    <s v="Bella Vista Spa &amp; Salon"/>
    <s v="bella-vista-spa"/>
    <s v="João Silva"/>
    <s v="joão.silva0@email.com"/>
    <n v="551190000000"/>
    <s v="Corte de Cabelo"/>
    <s v="R$ 42,02"/>
    <n v="45"/>
    <x v="201"/>
    <n v="90.229166666664241"/>
    <x v="1"/>
    <d v="2025-05-05T19:15:00"/>
    <n v="45"/>
    <x v="1"/>
    <s v="America/Sao_Paulo"/>
    <s v="BRL"/>
    <s v="R$ 38,78"/>
    <s v="R$ 38,78"/>
    <s v="R$ 38,78"/>
    <s v="975e52c5-4fa7-4084-ba68-569a53ff3e33"/>
    <x v="0"/>
    <s v="conversational_ai"/>
    <s v="Script População"/>
    <s v="Sim"/>
    <s v="Agendamento gerado automaticamente baseado na conversa 975e52c5-4fa7-4084-ba68-569a53ff3e33"/>
    <s v="População automática | Status: completed | Conversa: 975e52c5-4fa7-4084-ba68-569a53ff3e33"/>
    <s v=""/>
    <s v=""/>
    <s v=""/>
    <s v=""/>
    <d v="2025-08-01T11:32:37"/>
    <d v="2025-08-01T11:32:37"/>
  </r>
  <r>
    <s v="ec7270dc-fcd2-4c68-a9d0-1574870fa08c"/>
    <x v="0"/>
    <s v="healthcare"/>
    <s v="Clínica Mente Sã"/>
    <s v="cl-nica-mente-s-"/>
    <s v="Carlos Rodrigues"/>
    <s v="carlos.rodrigues4@email.com"/>
    <n v="551190000004"/>
    <s v="Avaliação Neuropsicológica"/>
    <s v="R$ 102,52"/>
    <n v="120"/>
    <x v="202"/>
    <n v="89.229166666664241"/>
    <x v="0"/>
    <d v="2025-05-06T20:30:00"/>
    <n v="120"/>
    <x v="1"/>
    <s v="America/Sao_Paulo"/>
    <s v="BRL"/>
    <s v="R$ 112,00"/>
    <s v="R$ 112,00"/>
    <s v="R$ 112,00"/>
    <s v="10f24274-d0e0-4a9d-96ce-bcfe6dacc5ba"/>
    <x v="0"/>
    <s v="conversational_ai"/>
    <s v="Script População"/>
    <s v="Sim"/>
    <s v="Agendamento gerado automaticamente baseado na conversa 10f24274-d0e0-4a9d-96ce-bcfe6dacc5ba"/>
    <s v="População automática | Status: completed | Conversa: 10f24274-d0e0-4a9d-96ce-bcfe6dacc5ba"/>
    <s v=""/>
    <s v=""/>
    <s v=""/>
    <s v=""/>
    <d v="2025-08-01T11:32:37"/>
    <d v="2025-08-01T11:32:37"/>
  </r>
  <r>
    <s v="44b5a50b-bd15-4d4c-a76b-587d52691677"/>
    <x v="3"/>
    <s v="beauty"/>
    <s v="Studio Glamour Rio"/>
    <s v="studio-glamour"/>
    <s v="João Silva"/>
    <s v="joão.silva0@email.com"/>
    <n v="551190000000"/>
    <s v="Coloração"/>
    <s v="R$ 96,15"/>
    <n v="120"/>
    <x v="203"/>
    <n v="86.520833333335759"/>
    <x v="0"/>
    <d v="2025-05-09T13:30:00"/>
    <n v="120"/>
    <x v="1"/>
    <s v="America/Sao_Paulo"/>
    <s v="BRL"/>
    <s v="R$ 96,54"/>
    <s v="R$ 96,54"/>
    <s v="R$ 96,54"/>
    <s v="bae7551a-f50d-4403-aeaf-383a509d4f5d"/>
    <x v="0"/>
    <s v="conversational_ai"/>
    <s v="Script População"/>
    <s v="Sim"/>
    <s v="Agendamento gerado automaticamente baseado na conversa bae7551a-f50d-4403-aeaf-383a509d4f5d"/>
    <s v="População automática | Status: completed | Conversa: bae7551a-f50d-4403-aeaf-383a509d4f5d"/>
    <s v=""/>
    <s v=""/>
    <s v=""/>
    <s v=""/>
    <d v="2025-08-01T11:31:32"/>
    <d v="2025-08-01T11:31:32"/>
  </r>
  <r>
    <s v="bf538c30-01a2-4215-9969-c5a1e194d1fa"/>
    <x v="4"/>
    <s v="healthcare"/>
    <s v="Centro Terapêutico Equilíbrio"/>
    <s v="centro-terap-utico"/>
    <s v="Carlos Rodrigues"/>
    <s v="carlos.rodrigues4@email.com"/>
    <n v="551190000004"/>
    <s v="Psicoterapia Individual"/>
    <s v="R$ 140,98"/>
    <n v="50"/>
    <x v="204"/>
    <n v="87.447916666664241"/>
    <x v="0"/>
    <d v="2025-05-08T14:05:00"/>
    <n v="50"/>
    <x v="1"/>
    <s v="America/Sao_Paulo"/>
    <s v="BRL"/>
    <s v="R$ 146,18"/>
    <s v="R$ 146,18"/>
    <s v="R$ 146,18"/>
    <s v="783ab640-3321-4ecc-864b-434d1121b81e"/>
    <x v="0"/>
    <s v="conversational_ai"/>
    <s v="Script População"/>
    <s v="Sim"/>
    <s v="Agendamento gerado automaticamente baseado na conversa 783ab640-3321-4ecc-864b-434d1121b81e"/>
    <s v="População automática | Status: completed | Conversa: 783ab640-3321-4ecc-864b-434d1121b81e"/>
    <s v=""/>
    <s v=""/>
    <s v=""/>
    <s v=""/>
    <d v="2025-08-01T11:31:32"/>
    <d v="2025-08-01T11:31:32"/>
  </r>
  <r>
    <s v="1d404715-b153-4101-a50f-daba40e72d30"/>
    <x v="4"/>
    <s v="healthcare"/>
    <s v="Centro Terapêutico Equilíbrio"/>
    <s v="centro-terap-utico"/>
    <s v="João Silva"/>
    <s v="joão.silva0@email.com"/>
    <n v="551190000000"/>
    <s v="Terapia de Casal"/>
    <s v="R$ 142,15"/>
    <n v="80"/>
    <x v="112"/>
    <n v="86.34375"/>
    <x v="0"/>
    <d v="2025-05-09T17:05:00"/>
    <n v="80"/>
    <x v="1"/>
    <s v="America/Sao_Paulo"/>
    <s v="BRL"/>
    <s v="R$ 146,39"/>
    <s v="R$ 146,39"/>
    <s v="R$ 146,39"/>
    <s v="d5381c94-7925-45c6-9ce2-5c8f1bba2340"/>
    <x v="0"/>
    <s v="conversational_ai"/>
    <s v="Script População"/>
    <s v="Sim"/>
    <s v="Agendamento gerado automaticamente baseado na conversa d5381c94-7925-45c6-9ce2-5c8f1bba2340"/>
    <s v="População automática | Status: completed | Conversa: d5381c94-7925-45c6-9ce2-5c8f1bba2340"/>
    <s v=""/>
    <s v=""/>
    <s v=""/>
    <s v=""/>
    <d v="2025-08-01T11:31:32"/>
    <d v="2025-08-01T11:31:32"/>
  </r>
  <r>
    <s v="37328ffa-a6c5-4f70-a6d9-ffc2b8218113"/>
    <x v="1"/>
    <s v="beauty"/>
    <s v="Charme Total BH"/>
    <s v="charme-total"/>
    <s v="Carlos Rodrigues"/>
    <s v="carlos.rodrigues4@email.com"/>
    <n v="551190000004"/>
    <s v="Limpeza de Pele"/>
    <s v="R$ 73,90"/>
    <n v="90"/>
    <x v="157"/>
    <n v="86.239583333335759"/>
    <x v="0"/>
    <d v="2025-05-09T19:45:00"/>
    <n v="90"/>
    <x v="1"/>
    <s v="America/Sao_Paulo"/>
    <s v="BRL"/>
    <s v="R$ 63,84"/>
    <s v="R$ 63,84"/>
    <s v="R$ 63,84"/>
    <s v="981d3efc-61dc-435a-b2fe-f5350ed3589e"/>
    <x v="0"/>
    <s v="conversational_ai"/>
    <s v="Script População"/>
    <s v="Sim"/>
    <s v="Agendamento gerado automaticamente baseado na conversa 981d3efc-61dc-435a-b2fe-f5350ed3589e"/>
    <s v="População automática | Status: completed | Conversa: 981d3efc-61dc-435a-b2fe-f5350ed3589e"/>
    <s v=""/>
    <s v=""/>
    <s v=""/>
    <s v=""/>
    <d v="2025-08-01T11:31:32"/>
    <d v="2025-08-01T11:31:32"/>
  </r>
  <r>
    <s v="166b9576-1af4-4da3-8c45-b98bc2967c7f"/>
    <x v="3"/>
    <s v="beauty"/>
    <s v="Studio Glamour Rio"/>
    <s v="studio-glamour"/>
    <s v="Maria Santos"/>
    <s v="maria.santos1@email.com"/>
    <n v="551190000001"/>
    <s v="Massagem Relaxante"/>
    <s v="R$ 81,71"/>
    <n v="60"/>
    <x v="205"/>
    <n v="84.25"/>
    <x v="0"/>
    <d v="2025-05-11T19:00:00"/>
    <n v="60"/>
    <x v="1"/>
    <s v="America/Sao_Paulo"/>
    <s v="BRL"/>
    <s v="R$ 94,21"/>
    <s v="R$ 94,21"/>
    <s v="R$ 94,21"/>
    <s v="59b09cc0-60bc-4d12-8481-fcd382b2e8e7"/>
    <x v="0"/>
    <s v="conversational_ai"/>
    <s v="Script População"/>
    <s v="Sim"/>
    <s v="Agendamento gerado automaticamente baseado na conversa 59b09cc0-60bc-4d12-8481-fcd382b2e8e7"/>
    <s v="População automática | Status: completed | Conversa: 59b09cc0-60bc-4d12-8481-fcd382b2e8e7"/>
    <s v=""/>
    <s v=""/>
    <s v=""/>
    <s v=""/>
    <d v="2025-08-01T11:31:32"/>
    <d v="2025-08-01T11:31:32"/>
  </r>
  <r>
    <s v="ba0c83fe-aac0-48db-a111-4c9474c6fbdd"/>
    <x v="1"/>
    <s v="beauty"/>
    <s v="Charme Total BH"/>
    <s v="charme-total"/>
    <s v="Maria Santos"/>
    <s v="maria.santos1@email.com"/>
    <n v="551190000001"/>
    <s v="Corte de Cabelo"/>
    <s v="R$ 51,33"/>
    <n v="45"/>
    <x v="119"/>
    <n v="85.552083333335759"/>
    <x v="0"/>
    <d v="2025-05-10T11:30:00"/>
    <n v="45"/>
    <x v="1"/>
    <s v="America/Sao_Paulo"/>
    <s v="BRL"/>
    <s v="R$ 50,97"/>
    <s v="R$ 50,97"/>
    <s v="R$ 50,97"/>
    <s v="1bae6c45-5b9b-4c68-ad0b-c6070a9e2ecb"/>
    <x v="0"/>
    <s v="conversational_ai"/>
    <s v="Script População"/>
    <s v="Sim"/>
    <s v="Agendamento gerado automaticamente baseado na conversa 1bae6c45-5b9b-4c68-ad0b-c6070a9e2ecb"/>
    <s v="População automática | Status: completed | Conversa: 1bae6c45-5b9b-4c68-ad0b-c6070a9e2ecb"/>
    <s v=""/>
    <s v=""/>
    <s v=""/>
    <s v=""/>
    <d v="2025-08-01T11:31:32"/>
    <d v="2025-08-01T11:31:32"/>
  </r>
  <r>
    <s v="6e41efa9-756e-421b-8ef6-2db9aaea58d0"/>
    <x v="1"/>
    <s v="beauty"/>
    <s v="Charme Total BH"/>
    <s v="charme-total"/>
    <s v="João Silva"/>
    <s v="joão.silva0@email.com"/>
    <n v="551190000000"/>
    <s v="Design de Sobrancelhas"/>
    <s v="R$ 29,81"/>
    <n v="30"/>
    <x v="206"/>
    <n v="85.458333333335759"/>
    <x v="0"/>
    <d v="2025-05-10T13:30:00"/>
    <n v="30"/>
    <x v="1"/>
    <s v="America/Sao_Paulo"/>
    <s v="BRL"/>
    <s v="R$ 29,14"/>
    <s v="R$ 29,14"/>
    <s v="R$ 29,14"/>
    <s v="99973d7a-d6d2-46c9-afb8-bc34d7a206e3"/>
    <x v="0"/>
    <s v="conversational_ai"/>
    <s v="Script População"/>
    <s v="Sim"/>
    <s v="Agendamento gerado automaticamente baseado na conversa 99973d7a-d6d2-46c9-afb8-bc34d7a206e3"/>
    <s v="População automática | Status: completed | Conversa: 99973d7a-d6d2-46c9-afb8-bc34d7a206e3"/>
    <s v=""/>
    <s v=""/>
    <s v=""/>
    <s v=""/>
    <d v="2025-08-01T11:31:32"/>
    <d v="2025-08-01T11:31:32"/>
  </r>
  <r>
    <s v="6dff95cb-6f04-4e10-a645-b71e2a1157e7"/>
    <x v="4"/>
    <s v="healthcare"/>
    <s v="Centro Terapêutico Equilíbrio"/>
    <s v="centro-terap-utico"/>
    <s v="Ana Souza"/>
    <s v="ana.souza3@email.com"/>
    <n v="551190000003"/>
    <s v="Acompanhamento Terapêutico"/>
    <s v="R$ 40,44"/>
    <n v="60"/>
    <x v="115"/>
    <n v="87.385416666664241"/>
    <x v="0"/>
    <d v="2025-05-08T15:45:00"/>
    <n v="60"/>
    <x v="1"/>
    <s v="America/Sao_Paulo"/>
    <s v="BRL"/>
    <s v="R$ 48,09"/>
    <s v="R$ 48,09"/>
    <s v="R$ 48,09"/>
    <s v="72e8272f-84e3-4b51-9434-f765551df93d"/>
    <x v="0"/>
    <s v="conversational_ai"/>
    <s v="Script População"/>
    <s v="Sim"/>
    <s v="Agendamento gerado automaticamente baseado na conversa 72e8272f-84e3-4b51-9434-f765551df93d"/>
    <s v="População automática | Status: completed | Conversa: 72e8272f-84e3-4b51-9434-f765551df93d"/>
    <s v=""/>
    <s v=""/>
    <s v=""/>
    <s v=""/>
    <d v="2025-08-01T11:31:32"/>
    <d v="2025-08-01T11:31:32"/>
  </r>
  <r>
    <s v="1938d3e6-aa71-4832-8156-926b78d78363"/>
    <x v="2"/>
    <s v="beauty"/>
    <s v="Bella Vista Spa &amp; Salon"/>
    <s v="bella-vista-spa"/>
    <s v="Carlos Rodrigues"/>
    <s v="carlos.rodrigues4@email.com"/>
    <n v="551190000004"/>
    <s v="Coloração"/>
    <s v="R$ 102,02"/>
    <n v="120"/>
    <x v="207"/>
    <n v="86.510416666664241"/>
    <x v="0"/>
    <d v="2025-05-09T13:45:00"/>
    <n v="120"/>
    <x v="1"/>
    <s v="America/Sao_Paulo"/>
    <s v="BRL"/>
    <s v="R$ 93,22"/>
    <s v="R$ 93,22"/>
    <s v="R$ 93,22"/>
    <s v="80b5ad6c-8358-4b1a-a114-b72d3ec6f95c"/>
    <x v="0"/>
    <s v="conversational_ai"/>
    <s v="Script População"/>
    <s v="Sim"/>
    <s v="Agendamento gerado automaticamente baseado na conversa 80b5ad6c-8358-4b1a-a114-b72d3ec6f95c"/>
    <s v="População automática | Status: completed | Conversa: 80b5ad6c-8358-4b1a-a114-b72d3ec6f95c"/>
    <s v=""/>
    <s v=""/>
    <s v=""/>
    <s v=""/>
    <d v="2025-08-01T11:31:32"/>
    <d v="2025-08-01T11:31:32"/>
  </r>
  <r>
    <s v="b1f5d9a8-9c45-498e-84a4-5f42690e15aa"/>
    <x v="2"/>
    <s v="beauty"/>
    <s v="Bella Vista Spa &amp; Salon"/>
    <s v="bella-vista-spa"/>
    <s v="Carlos Rodrigues"/>
    <s v="carlos.rodrigues4@email.com"/>
    <n v="551190000004"/>
    <s v="Corte de Cabelo"/>
    <s v="R$ 42,02"/>
    <n v="45"/>
    <x v="208"/>
    <n v="85.21875"/>
    <x v="0"/>
    <d v="2025-05-10T19:30:00"/>
    <n v="45"/>
    <x v="1"/>
    <s v="America/Sao_Paulo"/>
    <s v="BRL"/>
    <s v="R$ 37,01"/>
    <s v="R$ 37,01"/>
    <s v="R$ 37,01"/>
    <s v="255188e0-adef-459f-ab27-7bca3c06ded8"/>
    <x v="0"/>
    <s v="conversational_ai"/>
    <s v="Script População"/>
    <s v="Sim"/>
    <s v="Agendamento gerado automaticamente baseado na conversa 255188e0-adef-459f-ab27-7bca3c06ded8"/>
    <s v="População automática | Status: completed | Conversa: 255188e0-adef-459f-ab27-7bca3c06ded8"/>
    <s v=""/>
    <s v=""/>
    <s v=""/>
    <s v=""/>
    <d v="2025-08-01T11:31:32"/>
    <d v="2025-08-01T11:31:32"/>
  </r>
  <r>
    <s v="38e8b5c3-94cd-467d-97f8-2ab69ae0717a"/>
    <x v="2"/>
    <s v="beauty"/>
    <s v="Bella Vista Spa &amp; Salon"/>
    <s v="bella-vista-spa"/>
    <s v="Pedro Oliveira"/>
    <s v="pedro.oliveira2@email.com"/>
    <n v="551190000002"/>
    <s v="Hidratação Capilar"/>
    <s v="R$ 64,22"/>
    <n v="60"/>
    <x v="209"/>
    <n v="87.625"/>
    <x v="0"/>
    <d v="2025-05-08T10:00:00"/>
    <n v="60"/>
    <x v="1"/>
    <s v="America/Sao_Paulo"/>
    <s v="BRL"/>
    <s v="R$ 65,23"/>
    <s v="R$ 65,23"/>
    <s v="R$ 65,23"/>
    <s v="582f09c6-2dd0-494e-9b16-57a62de6bd29"/>
    <x v="0"/>
    <s v="conversational_ai"/>
    <s v="Script População"/>
    <s v="Sim"/>
    <s v="Agendamento gerado automaticamente baseado na conversa 582f09c6-2dd0-494e-9b16-57a62de6bd29"/>
    <s v="População automática | Status: completed | Conversa: 582f09c6-2dd0-494e-9b16-57a62de6bd29"/>
    <s v=""/>
    <s v=""/>
    <s v=""/>
    <s v=""/>
    <d v="2025-08-01T11:31:32"/>
    <d v="2025-08-01T11:31:32"/>
  </r>
  <r>
    <s v="e4777a79-78f3-4b62-8ae7-3e24cf304881"/>
    <x v="1"/>
    <s v="beauty"/>
    <s v="Charme Total BH"/>
    <s v="charme-total"/>
    <s v="Maria Santos"/>
    <s v="maria.santos1@email.com"/>
    <n v="551190000001"/>
    <s v="Corte de Cabelo"/>
    <s v="R$ 51,33"/>
    <n v="45"/>
    <x v="102"/>
    <n v="85.583333333335759"/>
    <x v="0"/>
    <d v="2025-05-10T10:45:00"/>
    <n v="45"/>
    <x v="1"/>
    <s v="America/Sao_Paulo"/>
    <s v="BRL"/>
    <s v="R$ 50,99"/>
    <s v="R$ 50,99"/>
    <s v="R$ 50,99"/>
    <s v="9bfb24c7-33ac-41ea-8f49-ae85c56f84c2"/>
    <x v="0"/>
    <s v="conversational_ai"/>
    <s v="Script População"/>
    <s v="Sim"/>
    <s v="Agendamento gerado automaticamente baseado na conversa 9bfb24c7-33ac-41ea-8f49-ae85c56f84c2"/>
    <s v="População automática | Status: completed | Conversa: 9bfb24c7-33ac-41ea-8f49-ae85c56f84c2"/>
    <s v=""/>
    <s v=""/>
    <s v=""/>
    <s v=""/>
    <d v="2025-08-01T11:31:32"/>
    <d v="2025-08-01T11:31:32"/>
  </r>
  <r>
    <s v="d8083acf-cab8-459e-80ea-0d90389580b5"/>
    <x v="1"/>
    <s v="beauty"/>
    <s v="Charme Total BH"/>
    <s v="charme-total"/>
    <s v="Ana Souza"/>
    <s v="ana.souza3@email.com"/>
    <n v="551190000003"/>
    <s v="Design de Sobrancelhas"/>
    <s v="R$ 29,81"/>
    <n v="30"/>
    <x v="210"/>
    <n v="82.59375"/>
    <x v="0"/>
    <d v="2025-05-13T10:15:00"/>
    <n v="30"/>
    <x v="1"/>
    <s v="America/Sao_Paulo"/>
    <s v="BRL"/>
    <s v="R$ 29,23"/>
    <s v="R$ 29,23"/>
    <s v="R$ 29,23"/>
    <s v="dd37c65f-2e25-4a82-8af8-42716b7e6464"/>
    <x v="0"/>
    <s v="conversational_ai"/>
    <s v="Script População"/>
    <s v="Sim"/>
    <s v="Agendamento gerado automaticamente baseado na conversa dd37c65f-2e25-4a82-8af8-42716b7e6464"/>
    <s v="População automática | Status: completed | Conversa: dd37c65f-2e25-4a82-8af8-42716b7e6464"/>
    <s v=""/>
    <s v=""/>
    <s v=""/>
    <s v=""/>
    <d v="2025-08-01T11:31:32"/>
    <d v="2025-08-01T11:31:32"/>
  </r>
  <r>
    <s v="e4535e73-f299-44c9-a3c7-f85dea1814a6"/>
    <x v="1"/>
    <s v="beauty"/>
    <s v="Charme Total BH"/>
    <s v="charme-total"/>
    <s v="Maria Santos"/>
    <s v="maria.santos1@email.com"/>
    <n v="551190000001"/>
    <s v="Maquiagem"/>
    <s v="R$ 52,35"/>
    <n v="60"/>
    <x v="211"/>
    <n v="82.239583333335759"/>
    <x v="0"/>
    <d v="2025-05-13T19:15:00"/>
    <n v="60"/>
    <x v="1"/>
    <s v="America/Sao_Paulo"/>
    <s v="BRL"/>
    <s v="R$ 61,69"/>
    <s v="R$ 61,69"/>
    <s v="R$ 61,69"/>
    <s v="132a4337-cd90-4676-904b-d1212c7966e6"/>
    <x v="0"/>
    <s v="conversational_ai"/>
    <s v="Script População"/>
    <s v="Sim"/>
    <s v="Agendamento gerado automaticamente baseado na conversa 132a4337-cd90-4676-904b-d1212c7966e6"/>
    <s v="População automática | Status: completed | Conversa: 132a4337-cd90-4676-904b-d1212c7966e6"/>
    <s v=""/>
    <s v=""/>
    <s v=""/>
    <s v=""/>
    <d v="2025-08-01T11:31:32"/>
    <d v="2025-08-01T11:31:32"/>
  </r>
  <r>
    <s v="7cf688e1-cbd3-4a89-b960-fd9582103e4a"/>
    <x v="4"/>
    <s v="healthcare"/>
    <s v="Centro Terapêutico Equilíbrio"/>
    <s v="centro-terap-utico"/>
    <s v="Maria Santos"/>
    <s v="maria.santos1@email.com"/>
    <n v="551190000001"/>
    <s v="Terapia em Grupo"/>
    <s v="R$ 123,28"/>
    <n v="90"/>
    <x v="212"/>
    <n v="83.395833333335759"/>
    <x v="0"/>
    <d v="2025-05-12T16:00:00"/>
    <n v="90"/>
    <x v="1"/>
    <s v="America/Sao_Paulo"/>
    <s v="BRL"/>
    <s v="R$ 108,53"/>
    <s v="R$ 108,53"/>
    <s v="R$ 108,53"/>
    <s v="5f00a39f-35de-4922-8177-7cce9f0500cb"/>
    <x v="0"/>
    <s v="conversational_ai"/>
    <s v="Script População"/>
    <s v="Sim"/>
    <s v="Agendamento gerado automaticamente baseado na conversa 5f00a39f-35de-4922-8177-7cce9f0500cb"/>
    <s v="População automática | Status: completed | Conversa: 5f00a39f-35de-4922-8177-7cce9f0500cb"/>
    <s v=""/>
    <s v=""/>
    <s v=""/>
    <s v=""/>
    <d v="2025-08-01T11:31:32"/>
    <d v="2025-08-01T11:31:32"/>
  </r>
  <r>
    <s v="c5aeae84-3fd3-4da3-894f-7f66d67cd74e"/>
    <x v="3"/>
    <s v="beauty"/>
    <s v="Studio Glamour Rio"/>
    <s v="studio-glamour"/>
    <s v="Carlos Rodrigues"/>
    <s v="carlos.rodrigues4@email.com"/>
    <n v="551190000004"/>
    <s v="Maquiagem"/>
    <s v="R$ 58,99"/>
    <n v="60"/>
    <x v="153"/>
    <n v="83.34375"/>
    <x v="0"/>
    <d v="2025-05-12T16:45:00"/>
    <n v="60"/>
    <x v="1"/>
    <s v="America/Sao_Paulo"/>
    <s v="BRL"/>
    <s v="R$ 59,54"/>
    <s v="R$ 59,54"/>
    <s v="R$ 59,54"/>
    <s v="42a0f941-4cad-475f-9e76-135f6d2f85c7"/>
    <x v="0"/>
    <s v="conversational_ai"/>
    <s v="Script População"/>
    <s v="Sim"/>
    <s v="Agendamento gerado automaticamente baseado na conversa 42a0f941-4cad-475f-9e76-135f6d2f85c7"/>
    <s v="População automática | Status: completed | Conversa: 42a0f941-4cad-475f-9e76-135f6d2f85c7"/>
    <s v=""/>
    <s v=""/>
    <s v=""/>
    <s v=""/>
    <d v="2025-08-01T11:31:32"/>
    <d v="2025-08-01T11:31:32"/>
  </r>
  <r>
    <s v="f37a1da3-cdb7-4405-9b79-f296c31d94b9"/>
    <x v="2"/>
    <s v="beauty"/>
    <s v="Bella Vista Spa &amp; Salon"/>
    <s v="bella-vista-spa"/>
    <s v="Maria Santos"/>
    <s v="maria.santos1@email.com"/>
    <n v="551190000001"/>
    <s v="Coloração"/>
    <s v="R$ 102,02"/>
    <n v="120"/>
    <x v="213"/>
    <n v="82.375"/>
    <x v="0"/>
    <d v="2025-05-13T17:00:00"/>
    <n v="120"/>
    <x v="1"/>
    <s v="America/Sao_Paulo"/>
    <s v="BRL"/>
    <s v="R$ 100,58"/>
    <s v="R$ 100,58"/>
    <s v="R$ 100,58"/>
    <s v="4c6c5ce4-c98e-4670-9b43-637cca9a91d5"/>
    <x v="0"/>
    <s v="conversational_ai"/>
    <s v="Script População"/>
    <s v="Sim"/>
    <s v="Agendamento gerado automaticamente baseado na conversa 4c6c5ce4-c98e-4670-9b43-637cca9a91d5"/>
    <s v="População automática | Status: completed | Conversa: 4c6c5ce4-c98e-4670-9b43-637cca9a91d5"/>
    <s v=""/>
    <s v=""/>
    <s v=""/>
    <s v=""/>
    <d v="2025-08-01T11:31:32"/>
    <d v="2025-08-01T11:31:32"/>
  </r>
  <r>
    <s v="9c32d6ce-662e-41b0-8c4c-cef9df5bae39"/>
    <x v="0"/>
    <s v="healthcare"/>
    <s v="Clínica Mente Sã"/>
    <s v="cl-nica-mente-s-"/>
    <s v="Ana Souza"/>
    <s v="ana.souza3@email.com"/>
    <n v="551190000003"/>
    <s v="Psicoterapia Individual"/>
    <s v="R$ 102,72"/>
    <n v="50"/>
    <x v="214"/>
    <n v="85.28125"/>
    <x v="0"/>
    <d v="2025-05-10T18:05:00"/>
    <n v="50"/>
    <x v="1"/>
    <s v="America/Sao_Paulo"/>
    <s v="BRL"/>
    <s v="R$ 84,36"/>
    <s v="R$ 84,36"/>
    <s v="R$ 84,36"/>
    <s v="f5b1a2c3-8adb-4de6-a30a-ec89ca7ac4fa"/>
    <x v="0"/>
    <s v="conversational_ai"/>
    <s v="Script População"/>
    <s v="Sim"/>
    <s v="Agendamento gerado automaticamente baseado na conversa f5b1a2c3-8adb-4de6-a30a-ec89ca7ac4fa"/>
    <s v="População automática | Status: completed | Conversa: f5b1a2c3-8adb-4de6-a30a-ec89ca7ac4fa"/>
    <s v=""/>
    <s v=""/>
    <s v=""/>
    <s v=""/>
    <d v="2025-08-01T11:31:32"/>
    <d v="2025-08-01T11:31:32"/>
  </r>
  <r>
    <s v="05eca694-cd9e-4ea3-a739-c145374a7f1e"/>
    <x v="4"/>
    <s v="healthcare"/>
    <s v="Centro Terapêutico Equilíbrio"/>
    <s v="centro-terap-utico"/>
    <s v="Carlos Rodrigues"/>
    <s v="carlos.rodrigues4@email.com"/>
    <n v="551190000004"/>
    <s v="Avaliação Neuropsicológica"/>
    <s v="R$ 82,66"/>
    <n v="120"/>
    <x v="215"/>
    <n v="81.28125"/>
    <x v="0"/>
    <d v="2025-05-14T19:15:00"/>
    <n v="120"/>
    <x v="1"/>
    <s v="America/Sao_Paulo"/>
    <s v="BRL"/>
    <s v="R$ 85,62"/>
    <s v="R$ 85,62"/>
    <s v="R$ 85,62"/>
    <s v="98b2f76e-5e1e-4cf1-b0eb-ea4459ded4ce"/>
    <x v="0"/>
    <s v="conversational_ai"/>
    <s v="Script População"/>
    <s v="Sim"/>
    <s v="Agendamento gerado automaticamente baseado na conversa 98b2f76e-5e1e-4cf1-b0eb-ea4459ded4ce"/>
    <s v="População automática | Status: completed | Conversa: 98b2f76e-5e1e-4cf1-b0eb-ea4459ded4ce"/>
    <s v=""/>
    <s v=""/>
    <s v=""/>
    <s v=""/>
    <d v="2025-08-01T11:31:32"/>
    <d v="2025-08-01T11:31:32"/>
  </r>
  <r>
    <s v="0e709fb4-554d-48ea-bb51-6421d70c7dbd"/>
    <x v="2"/>
    <s v="beauty"/>
    <s v="Bella Vista Spa &amp; Salon"/>
    <s v="bella-vista-spa"/>
    <s v="Maria Santos"/>
    <s v="maria.santos1@email.com"/>
    <n v="551190000001"/>
    <s v="Massagem Relaxante"/>
    <s v="R$ 77,17"/>
    <n v="60"/>
    <x v="144"/>
    <n v="81.447916666664241"/>
    <x v="0"/>
    <d v="2025-05-14T14:15:00"/>
    <n v="60"/>
    <x v="1"/>
    <s v="America/Sao_Paulo"/>
    <s v="BRL"/>
    <s v="R$ 88,36"/>
    <s v="R$ 88,36"/>
    <s v="R$ 88,36"/>
    <s v="2c4e0178-964b-457a-a7c1-61d9f2ca485f"/>
    <x v="0"/>
    <s v="conversational_ai"/>
    <s v="Script População"/>
    <s v="Sim"/>
    <s v="Agendamento gerado automaticamente baseado na conversa 2c4e0178-964b-457a-a7c1-61d9f2ca485f"/>
    <s v="População automática | Status: completed | Conversa: 2c4e0178-964b-457a-a7c1-61d9f2ca485f"/>
    <s v=""/>
    <s v=""/>
    <s v=""/>
    <s v=""/>
    <d v="2025-08-01T11:31:32"/>
    <d v="2025-08-01T11:31:32"/>
  </r>
  <r>
    <s v="cc641201-6ede-40cf-8bbb-8a1d3c79f244"/>
    <x v="2"/>
    <s v="beauty"/>
    <s v="Bella Vista Spa &amp; Salon"/>
    <s v="bella-vista-spa"/>
    <s v="Ana Souza"/>
    <s v="ana.souza3@email.com"/>
    <n v="551190000003"/>
    <s v="Design de Sobrancelhas"/>
    <s v="R$ 20,02"/>
    <n v="30"/>
    <x v="216"/>
    <n v="83.458333333335759"/>
    <x v="0"/>
    <d v="2025-05-12T13:30:00"/>
    <n v="30"/>
    <x v="1"/>
    <s v="America/Sao_Paulo"/>
    <s v="BRL"/>
    <s v="R$ 16,71"/>
    <s v="R$ 16,71"/>
    <s v="R$ 16,71"/>
    <s v="0d6fbe3b-7945-4cca-839a-e958e59285b6"/>
    <x v="0"/>
    <s v="conversational_ai"/>
    <s v="Script População"/>
    <s v="Sim"/>
    <s v="Agendamento gerado automaticamente baseado na conversa 0d6fbe3b-7945-4cca-839a-e958e59285b6"/>
    <s v="População automática | Status: completed | Conversa: 0d6fbe3b-7945-4cca-839a-e958e59285b6"/>
    <s v=""/>
    <s v=""/>
    <s v=""/>
    <s v=""/>
    <d v="2025-08-01T11:31:32"/>
    <d v="2025-08-01T11:31:32"/>
  </r>
  <r>
    <s v="9d12654f-e55e-41a8-aab2-cb6746d4e179"/>
    <x v="3"/>
    <s v="beauty"/>
    <s v="Studio Glamour Rio"/>
    <s v="studio-glamour"/>
    <s v="Pedro Oliveira"/>
    <s v="pedro.oliveira2@email.com"/>
    <n v="551190000002"/>
    <s v="Maquiagem"/>
    <s v="R$ 58,99"/>
    <n v="60"/>
    <x v="217"/>
    <n v="83.302083333335759"/>
    <x v="0"/>
    <d v="2025-05-12T17:45:00"/>
    <n v="60"/>
    <x v="1"/>
    <s v="America/Sao_Paulo"/>
    <s v="BRL"/>
    <s v="R$ 61,24"/>
    <s v="R$ 61,24"/>
    <s v="R$ 61,24"/>
    <s v="2a9d3816-5ffb-410b-b3c8-bd9a0a4a6eb2"/>
    <x v="0"/>
    <s v="conversational_ai"/>
    <s v="Script População"/>
    <s v="Sim"/>
    <s v="Agendamento gerado automaticamente baseado na conversa 2a9d3816-5ffb-410b-b3c8-bd9a0a4a6eb2"/>
    <s v="População automática | Status: completed | Conversa: 2a9d3816-5ffb-410b-b3c8-bd9a0a4a6eb2"/>
    <s v=""/>
    <s v=""/>
    <s v=""/>
    <s v=""/>
    <d v="2025-08-01T11:31:32"/>
    <d v="2025-08-01T11:31:32"/>
  </r>
  <r>
    <s v="6fbf5d57-dbf1-44c3-b312-62a8a890e881"/>
    <x v="2"/>
    <s v="beauty"/>
    <s v="Bella Vista Spa &amp; Salon"/>
    <s v="bella-vista-spa"/>
    <s v="João Silva"/>
    <s v="joão.silva0@email.com"/>
    <n v="551190000000"/>
    <s v="Design de Sobrancelhas"/>
    <s v="R$ 20,02"/>
    <n v="30"/>
    <x v="138"/>
    <n v="82.5"/>
    <x v="0"/>
    <d v="2025-05-13T12:30:00"/>
    <n v="30"/>
    <x v="1"/>
    <s v="America/Sao_Paulo"/>
    <s v="BRL"/>
    <s v="R$ 20,00"/>
    <s v="R$ 20,00"/>
    <s v="R$ 20,00"/>
    <s v="24f2bed1-4816-4985-bd06-e4c425e51ca5"/>
    <x v="0"/>
    <s v="conversational_ai"/>
    <s v="Script População"/>
    <s v="Sim"/>
    <s v="Agendamento gerado automaticamente baseado na conversa 24f2bed1-4816-4985-bd06-e4c425e51ca5"/>
    <s v="População automática | Status: completed | Conversa: 24f2bed1-4816-4985-bd06-e4c425e51ca5"/>
    <s v=""/>
    <s v=""/>
    <s v=""/>
    <s v=""/>
    <d v="2025-08-01T11:31:32"/>
    <d v="2025-08-01T11:31:32"/>
  </r>
  <r>
    <s v="29bc337d-8de7-47de-9ace-a5fd5129deda"/>
    <x v="0"/>
    <s v="healthcare"/>
    <s v="Clínica Mente Sã"/>
    <s v="cl-nica-mente-s-"/>
    <s v="Pedro Oliveira"/>
    <s v="pedro.oliveira2@email.com"/>
    <n v="551190000002"/>
    <s v="Consulta Psicológica"/>
    <s v="R$ 139,70"/>
    <n v="50"/>
    <x v="106"/>
    <n v="87.270833333335759"/>
    <x v="0"/>
    <d v="2025-05-08T18:20:00"/>
    <n v="50"/>
    <x v="1"/>
    <s v="America/Sao_Paulo"/>
    <s v="BRL"/>
    <s v="R$ 144,03"/>
    <s v="R$ 144,03"/>
    <s v="R$ 144,03"/>
    <s v="a70cc2d7-db7c-4df4-bfb9-a1f7203f0c0f"/>
    <x v="0"/>
    <s v="conversational_ai"/>
    <s v="Script População"/>
    <s v="Sim"/>
    <s v="Agendamento gerado automaticamente baseado na conversa a70cc2d7-db7c-4df4-bfb9-a1f7203f0c0f"/>
    <s v="População automática | Status: completed | Conversa: a70cc2d7-db7c-4df4-bfb9-a1f7203f0c0f"/>
    <s v=""/>
    <s v=""/>
    <s v=""/>
    <s v=""/>
    <d v="2025-08-01T11:31:32"/>
    <d v="2025-08-01T11:31:32"/>
  </r>
  <r>
    <s v="5fe9c5b2-0455-468d-bb34-59b2c2714eba"/>
    <x v="2"/>
    <s v="beauty"/>
    <s v="Bella Vista Spa &amp; Salon"/>
    <s v="bella-vista-spa"/>
    <s v="Pedro Oliveira"/>
    <s v="pedro.oliveira2@email.com"/>
    <n v="551190000002"/>
    <s v="Design de Sobrancelhas"/>
    <s v="R$ 20,02"/>
    <n v="30"/>
    <x v="94"/>
    <n v="83.447916666664241"/>
    <x v="0"/>
    <d v="2025-05-12T13:45:00"/>
    <n v="30"/>
    <x v="1"/>
    <s v="America/Sao_Paulo"/>
    <s v="BRL"/>
    <s v="R$ 23,20"/>
    <s v="R$ 23,20"/>
    <s v="R$ 23,20"/>
    <s v="6b9c0da6-5b8b-4455-ab96-c8e3c1be4530"/>
    <x v="0"/>
    <s v="conversational_ai"/>
    <s v="Script População"/>
    <s v="Sim"/>
    <s v="Agendamento gerado automaticamente baseado na conversa 6b9c0da6-5b8b-4455-ab96-c8e3c1be4530"/>
    <s v="População automática | Status: completed | Conversa: 6b9c0da6-5b8b-4455-ab96-c8e3c1be4530"/>
    <s v=""/>
    <s v=""/>
    <s v=""/>
    <s v=""/>
    <d v="2025-08-01T11:31:32"/>
    <d v="2025-08-01T11:31:32"/>
  </r>
  <r>
    <s v="1648b990-9871-43c5-9ebc-5eb79b9e8b63"/>
    <x v="3"/>
    <s v="beauty"/>
    <s v="Studio Glamour Rio"/>
    <s v="studio-glamour"/>
    <s v="João Silva"/>
    <s v="joão.silva0@email.com"/>
    <n v="551190000000"/>
    <s v="Coloração"/>
    <s v="R$ 96,15"/>
    <n v="120"/>
    <x v="218"/>
    <n v="82.479166666664241"/>
    <x v="0"/>
    <d v="2025-05-13T14:30:00"/>
    <n v="120"/>
    <x v="1"/>
    <s v="America/Sao_Paulo"/>
    <s v="BRL"/>
    <s v="R$ 87,74"/>
    <s v="R$ 87,74"/>
    <s v="R$ 87,74"/>
    <s v="58d774a6-4187-4330-9d4d-be592b01a4e7"/>
    <x v="0"/>
    <s v="conversational_ai"/>
    <s v="Script População"/>
    <s v="Sim"/>
    <s v="Agendamento gerado automaticamente baseado na conversa 58d774a6-4187-4330-9d4d-be592b01a4e7"/>
    <s v="População automática | Status: completed | Conversa: 58d774a6-4187-4330-9d4d-be592b01a4e7"/>
    <s v=""/>
    <s v=""/>
    <s v=""/>
    <s v=""/>
    <d v="2025-08-01T11:31:32"/>
    <d v="2025-08-01T11:31:32"/>
  </r>
  <r>
    <s v="4be87dff-5414-4c8e-8431-3186bd620849"/>
    <x v="1"/>
    <s v="beauty"/>
    <s v="Charme Total BH"/>
    <s v="charme-total"/>
    <s v="Ana Souza"/>
    <s v="ana.souza3@email.com"/>
    <n v="551190000003"/>
    <s v="Limpeza de Pele"/>
    <s v="R$ 73,90"/>
    <n v="90"/>
    <x v="145"/>
    <n v="82.614583333335759"/>
    <x v="0"/>
    <d v="2025-05-13T10:45:00"/>
    <n v="90"/>
    <x v="1"/>
    <s v="America/Sao_Paulo"/>
    <s v="BRL"/>
    <s v="R$ 61,01"/>
    <s v="R$ 61,01"/>
    <s v="R$ 61,01"/>
    <s v="be22f444-b479-4989-9833-ac20b62920ba"/>
    <x v="0"/>
    <s v="conversational_ai"/>
    <s v="Script População"/>
    <s v="Sim"/>
    <s v="Agendamento gerado automaticamente baseado na conversa be22f444-b479-4989-9833-ac20b62920ba"/>
    <s v="População automática | Status: completed | Conversa: be22f444-b479-4989-9833-ac20b62920ba"/>
    <s v=""/>
    <s v=""/>
    <s v=""/>
    <s v=""/>
    <d v="2025-08-01T11:31:32"/>
    <d v="2025-08-01T11:31:32"/>
  </r>
  <r>
    <s v="c9cb6414-812b-4dec-9ae6-9ee15cb4dbda"/>
    <x v="1"/>
    <s v="beauty"/>
    <s v="Charme Total BH"/>
    <s v="charme-total"/>
    <s v="Ana Souza"/>
    <s v="ana.souza3@email.com"/>
    <n v="551190000003"/>
    <s v="Corte de Cabelo"/>
    <s v="R$ 51,33"/>
    <n v="45"/>
    <x v="219"/>
    <n v="84.3125"/>
    <x v="0"/>
    <d v="2025-05-11T17:15:00"/>
    <n v="45"/>
    <x v="1"/>
    <s v="America/Sao_Paulo"/>
    <s v="BRL"/>
    <s v="R$ 56,18"/>
    <s v="R$ 56,18"/>
    <s v="R$ 56,18"/>
    <s v="0673ad65-64d1-40b5-bc6b-aeb4cbea6766"/>
    <x v="0"/>
    <s v="conversational_ai"/>
    <s v="Script População"/>
    <s v="Sim"/>
    <s v="Agendamento gerado automaticamente baseado na conversa 0673ad65-64d1-40b5-bc6b-aeb4cbea6766"/>
    <s v="População automática | Status: completed | Conversa: 0673ad65-64d1-40b5-bc6b-aeb4cbea6766"/>
    <s v=""/>
    <s v=""/>
    <s v=""/>
    <s v=""/>
    <d v="2025-08-01T11:31:32"/>
    <d v="2025-08-01T11:31:32"/>
  </r>
  <r>
    <s v="8616afe6-12c1-4667-bfd0-ad73b0a647f9"/>
    <x v="3"/>
    <s v="beauty"/>
    <s v="Studio Glamour Rio"/>
    <s v="studio-glamour"/>
    <s v="Carlos Rodrigues"/>
    <s v="carlos.rodrigues4@email.com"/>
    <n v="551190000004"/>
    <s v="Design de Sobrancelhas"/>
    <s v="R$ 24,54"/>
    <n v="30"/>
    <x v="220"/>
    <n v="82.416666666664241"/>
    <x v="0"/>
    <d v="2025-05-13T14:30:00"/>
    <n v="30"/>
    <x v="1"/>
    <s v="America/Sao_Paulo"/>
    <s v="BRL"/>
    <s v="R$ 26,50"/>
    <s v="R$ 26,50"/>
    <s v="R$ 26,50"/>
    <s v="1e52bc88-4705-49a4-a259-a50e328b8d15"/>
    <x v="0"/>
    <s v="conversational_ai"/>
    <s v="Script População"/>
    <s v="Sim"/>
    <s v="Agendamento gerado automaticamente baseado na conversa 1e52bc88-4705-49a4-a259-a50e328b8d15"/>
    <s v="População automática | Status: completed | Conversa: 1e52bc88-4705-49a4-a259-a50e328b8d15"/>
    <s v=""/>
    <s v=""/>
    <s v=""/>
    <s v=""/>
    <d v="2025-08-01T11:31:32"/>
    <d v="2025-08-01T11:31:32"/>
  </r>
  <r>
    <s v="1ab87211-4847-453e-a9c9-187a9fa68eb9"/>
    <x v="1"/>
    <s v="beauty"/>
    <s v="Charme Total BH"/>
    <s v="charme-total"/>
    <s v="Carlos Rodrigues"/>
    <s v="carlos.rodrigues4@email.com"/>
    <n v="551190000004"/>
    <s v="Limpeza de Pele"/>
    <s v="R$ 73,90"/>
    <n v="90"/>
    <x v="221"/>
    <n v="82.291666666664241"/>
    <x v="0"/>
    <d v="2025-05-13T18:30:00"/>
    <n v="90"/>
    <x v="1"/>
    <s v="America/Sao_Paulo"/>
    <s v="BRL"/>
    <s v="R$ 60,52"/>
    <s v="R$ 60,52"/>
    <s v="R$ 60,52"/>
    <s v="1e063e46-500a-486e-b97d-87609fda408a"/>
    <x v="0"/>
    <s v="conversational_ai"/>
    <s v="Script População"/>
    <s v="Sim"/>
    <s v="Agendamento gerado automaticamente baseado na conversa 1e063e46-500a-486e-b97d-87609fda408a"/>
    <s v="População automática | Status: completed | Conversa: 1e063e46-500a-486e-b97d-87609fda408a"/>
    <s v=""/>
    <s v=""/>
    <s v=""/>
    <s v=""/>
    <d v="2025-08-01T11:31:32"/>
    <d v="2025-08-01T11:31:32"/>
  </r>
  <r>
    <s v="0d358142-da54-456c-aba0-10e6aa127c79"/>
    <x v="1"/>
    <s v="beauty"/>
    <s v="Charme Total BH"/>
    <s v="charme-total"/>
    <s v="Ana Souza"/>
    <s v="ana.souza3@email.com"/>
    <n v="551190000003"/>
    <s v="Massagem Relaxante"/>
    <s v="R$ 101,67"/>
    <n v="60"/>
    <x v="222"/>
    <n v="83.583333333335759"/>
    <x v="0"/>
    <d v="2025-05-12T11:00:00"/>
    <n v="60"/>
    <x v="1"/>
    <s v="America/Sao_Paulo"/>
    <s v="BRL"/>
    <s v="R$ 118,05"/>
    <s v="R$ 118,05"/>
    <s v="R$ 118,05"/>
    <s v="f80f128d-43e9-4f90-9742-a6be40d82619"/>
    <x v="0"/>
    <s v="conversational_ai"/>
    <s v="Script População"/>
    <s v="Sim"/>
    <s v="Agendamento gerado automaticamente baseado na conversa f80f128d-43e9-4f90-9742-a6be40d82619"/>
    <s v="População automática | Status: completed | Conversa: f80f128d-43e9-4f90-9742-a6be40d82619"/>
    <s v=""/>
    <s v=""/>
    <s v=""/>
    <s v=""/>
    <d v="2025-08-01T11:31:32"/>
    <d v="2025-08-01T11:31:32"/>
  </r>
  <r>
    <s v="7d665d0c-3c6f-48c0-8475-1680be3dd7b5"/>
    <x v="1"/>
    <s v="beauty"/>
    <s v="Charme Total BH"/>
    <s v="charme-total"/>
    <s v="Carlos Rodrigues"/>
    <s v="carlos.rodrigues4@email.com"/>
    <n v="551190000004"/>
    <s v="Manicure e Pedicure"/>
    <s v="R$ 30,16"/>
    <n v="60"/>
    <x v="223"/>
    <n v="82.604166666664241"/>
    <x v="0"/>
    <d v="2025-05-13T10:30:00"/>
    <n v="60"/>
    <x v="1"/>
    <s v="America/Sao_Paulo"/>
    <s v="BRL"/>
    <s v="R$ 25,03"/>
    <s v="R$ 25,03"/>
    <s v="R$ 25,03"/>
    <s v="2be42113-9ca5-4f79-bc9b-b6ee988a9a33"/>
    <x v="0"/>
    <s v="conversational_ai"/>
    <s v="Script População"/>
    <s v="Sim"/>
    <s v="Agendamento gerado automaticamente baseado na conversa 2be42113-9ca5-4f79-bc9b-b6ee988a9a33"/>
    <s v="População automática | Status: completed | Conversa: 2be42113-9ca5-4f79-bc9b-b6ee988a9a33"/>
    <s v=""/>
    <s v=""/>
    <s v=""/>
    <s v=""/>
    <d v="2025-08-01T11:31:32"/>
    <d v="2025-08-01T11:31:32"/>
  </r>
  <r>
    <s v="4fd5f364-5149-4ba9-8d36-6cab3fc32fcf"/>
    <x v="3"/>
    <s v="beauty"/>
    <s v="Studio Glamour Rio"/>
    <s v="studio-glamour"/>
    <s v="Carlos Rodrigues"/>
    <s v="carlos.rodrigues4@email.com"/>
    <n v="551190000004"/>
    <s v="Maquiagem"/>
    <s v="R$ 58,99"/>
    <n v="60"/>
    <x v="166"/>
    <n v="83.25"/>
    <x v="0"/>
    <d v="2025-05-12T19:00:00"/>
    <n v="60"/>
    <x v="1"/>
    <s v="America/Sao_Paulo"/>
    <s v="BRL"/>
    <s v="R$ 51,54"/>
    <s v="R$ 51,54"/>
    <s v="R$ 51,54"/>
    <s v="52cc989d-fbf5-408c-bcd7-e88943e457b4"/>
    <x v="0"/>
    <s v="conversational_ai"/>
    <s v="Script População"/>
    <s v="Sim"/>
    <s v="Agendamento gerado automaticamente baseado na conversa 52cc989d-fbf5-408c-bcd7-e88943e457b4"/>
    <s v="População automática | Status: completed | Conversa: 52cc989d-fbf5-408c-bcd7-e88943e457b4"/>
    <s v=""/>
    <s v=""/>
    <s v=""/>
    <s v=""/>
    <d v="2025-08-01T11:31:32"/>
    <d v="2025-08-01T11:31:32"/>
  </r>
  <r>
    <s v="bdfff3d7-4ef0-44c4-8c87-771fa393e454"/>
    <x v="1"/>
    <s v="beauty"/>
    <s v="Charme Total BH"/>
    <s v="charme-total"/>
    <s v="Pedro Oliveira"/>
    <s v="pedro.oliveira2@email.com"/>
    <n v="551190000002"/>
    <s v="Coloração"/>
    <s v="R$ 112,47"/>
    <n v="120"/>
    <x v="224"/>
    <n v="83.354166666664241"/>
    <x v="0"/>
    <d v="2025-05-12T17:30:00"/>
    <n v="120"/>
    <x v="1"/>
    <s v="America/Sao_Paulo"/>
    <s v="BRL"/>
    <s v="R$ 91,72"/>
    <s v="R$ 91,72"/>
    <s v="R$ 91,72"/>
    <s v="33f8ee85-7d81-4dcc-a43e-f678f6887b80"/>
    <x v="0"/>
    <s v="conversational_ai"/>
    <s v="Script População"/>
    <s v="Sim"/>
    <s v="Agendamento gerado automaticamente baseado na conversa 33f8ee85-7d81-4dcc-a43e-f678f6887b80"/>
    <s v="População automática | Status: completed | Conversa: 33f8ee85-7d81-4dcc-a43e-f678f6887b80"/>
    <s v=""/>
    <s v=""/>
    <s v=""/>
    <s v=""/>
    <d v="2025-08-01T11:31:32"/>
    <d v="2025-08-01T11:31:32"/>
  </r>
  <r>
    <s v="c5e47d15-fc13-4a83-8712-d9c2a18effde"/>
    <x v="0"/>
    <s v="healthcare"/>
    <s v="Clínica Mente Sã"/>
    <s v="cl-nica-mente-s-"/>
    <s v="Carlos Rodrigues"/>
    <s v="carlos.rodrigues4@email.com"/>
    <n v="551190000004"/>
    <s v="Psicoterapia Individual"/>
    <s v="R$ 102,72"/>
    <n v="50"/>
    <x v="91"/>
    <n v="84.479166666664241"/>
    <x v="0"/>
    <d v="2025-05-11T13:20:00"/>
    <n v="50"/>
    <x v="1"/>
    <s v="America/Sao_Paulo"/>
    <s v="BRL"/>
    <s v="R$ 87,56"/>
    <s v="R$ 87,56"/>
    <s v="R$ 87,56"/>
    <s v="0b4f3ab3-f7b5-4ab6-bb62-081ca8712e30"/>
    <x v="0"/>
    <s v="conversational_ai"/>
    <s v="Script População"/>
    <s v="Sim"/>
    <s v="Agendamento gerado automaticamente baseado na conversa 0b4f3ab3-f7b5-4ab6-bb62-081ca8712e30"/>
    <s v="População automática | Status: completed | Conversa: 0b4f3ab3-f7b5-4ab6-bb62-081ca8712e30"/>
    <s v=""/>
    <s v=""/>
    <s v=""/>
    <s v=""/>
    <d v="2025-08-01T11:31:32"/>
    <d v="2025-08-01T11:31:32"/>
  </r>
  <r>
    <s v="3394d03d-69b2-4050-9b0f-c4e29e1803d3"/>
    <x v="0"/>
    <s v="healthcare"/>
    <s v="Clínica Mente Sã"/>
    <s v="cl-nica-mente-s-"/>
    <s v="Carlos Rodrigues"/>
    <s v="carlos.rodrigues4@email.com"/>
    <n v="551190000004"/>
    <s v="Psicoterapia Individual"/>
    <s v="R$ 102,72"/>
    <n v="50"/>
    <x v="225"/>
    <n v="85.416666666664241"/>
    <x v="0"/>
    <d v="2025-05-10T14:50:00"/>
    <n v="50"/>
    <x v="1"/>
    <s v="America/Sao_Paulo"/>
    <s v="BRL"/>
    <s v="R$ 101,18"/>
    <s v="R$ 101,18"/>
    <s v="R$ 101,18"/>
    <s v="ac8428c7-e331-45b5-b732-bca84b04b0a9"/>
    <x v="0"/>
    <s v="conversational_ai"/>
    <s v="Script População"/>
    <s v="Sim"/>
    <s v="Agendamento gerado automaticamente baseado na conversa ac8428c7-e331-45b5-b732-bca84b04b0a9"/>
    <s v="População automática | Status: completed | Conversa: ac8428c7-e331-45b5-b732-bca84b04b0a9"/>
    <s v=""/>
    <s v=""/>
    <s v=""/>
    <s v=""/>
    <d v="2025-08-01T11:31:32"/>
    <d v="2025-08-01T11:31:32"/>
  </r>
  <r>
    <s v="38f89420-ef4a-4f73-bec3-54cf30ae5989"/>
    <x v="0"/>
    <s v="healthcare"/>
    <s v="Clínica Mente Sã"/>
    <s v="cl-nica-mente-s-"/>
    <s v="João Silva"/>
    <s v="joão.silva0@email.com"/>
    <n v="551190000000"/>
    <s v="Orientação Vocacional"/>
    <s v="R$ 46,77"/>
    <n v="60"/>
    <x v="226"/>
    <n v="85.34375"/>
    <x v="0"/>
    <d v="2025-05-10T16:45:00"/>
    <n v="60"/>
    <x v="1"/>
    <s v="America/Sao_Paulo"/>
    <s v="BRL"/>
    <s v="R$ 39,66"/>
    <s v="R$ 39,66"/>
    <s v="R$ 39,66"/>
    <s v="6b359749-782d-42e8-925a-2c51d3296bd1"/>
    <x v="0"/>
    <s v="conversational_ai"/>
    <s v="Script População"/>
    <s v="Sim"/>
    <s v="Agendamento gerado automaticamente baseado na conversa 6b359749-782d-42e8-925a-2c51d3296bd1"/>
    <s v="População automática | Status: completed | Conversa: 6b359749-782d-42e8-925a-2c51d3296bd1"/>
    <s v=""/>
    <s v=""/>
    <s v=""/>
    <s v=""/>
    <d v="2025-08-01T11:31:32"/>
    <d v="2025-08-01T11:31:32"/>
  </r>
  <r>
    <s v="f1acb347-4e0f-4e2d-bec1-8e4d2c2ce178"/>
    <x v="2"/>
    <s v="beauty"/>
    <s v="Bella Vista Spa &amp; Salon"/>
    <s v="bella-vista-spa"/>
    <s v="João Silva"/>
    <s v="joão.silva0@email.com"/>
    <n v="551190000000"/>
    <s v="Coloração"/>
    <s v="R$ 102,02"/>
    <n v="120"/>
    <x v="227"/>
    <n v="86.333333333335759"/>
    <x v="0"/>
    <d v="2025-05-09T18:00:00"/>
    <n v="120"/>
    <x v="1"/>
    <s v="America/Sao_Paulo"/>
    <s v="BRL"/>
    <s v="R$ 120,08"/>
    <s v="R$ 120,08"/>
    <s v="R$ 120,08"/>
    <s v="a74c94aa-599c-4bbd-a0cc-891b5ba00d65"/>
    <x v="0"/>
    <s v="conversational_ai"/>
    <s v="Script População"/>
    <s v="Sim"/>
    <s v="Agendamento gerado automaticamente baseado na conversa a74c94aa-599c-4bbd-a0cc-891b5ba00d65"/>
    <s v="População automática | Status: completed | Conversa: a74c94aa-599c-4bbd-a0cc-891b5ba00d65"/>
    <s v=""/>
    <s v=""/>
    <s v=""/>
    <s v=""/>
    <d v="2025-08-01T11:31:32"/>
    <d v="2025-08-01T11:31:32"/>
  </r>
  <r>
    <s v="f1980200-7786-417b-94ee-113e19aa58e9"/>
    <x v="0"/>
    <s v="healthcare"/>
    <s v="Clínica Mente Sã"/>
    <s v="cl-nica-mente-s-"/>
    <s v="Maria Santos"/>
    <s v="maria.santos1@email.com"/>
    <n v="551190000001"/>
    <s v="Terapia de Casal"/>
    <s v="R$ 100,21"/>
    <n v="80"/>
    <x v="228"/>
    <n v="85.447916666664241"/>
    <x v="0"/>
    <d v="2025-05-10T14:35:00"/>
    <n v="80"/>
    <x v="1"/>
    <s v="America/Sao_Paulo"/>
    <s v="BRL"/>
    <s v="R$ 110,28"/>
    <s v="R$ 110,28"/>
    <s v="R$ 110,28"/>
    <s v="38c429b5-3b20-42b4-8796-c86c387f5461"/>
    <x v="0"/>
    <s v="conversational_ai"/>
    <s v="Script População"/>
    <s v="Sim"/>
    <s v="Agendamento gerado automaticamente baseado na conversa 38c429b5-3b20-42b4-8796-c86c387f5461"/>
    <s v="População automática | Status: completed | Conversa: 38c429b5-3b20-42b4-8796-c86c387f5461"/>
    <s v=""/>
    <s v=""/>
    <s v=""/>
    <s v=""/>
    <d v="2025-08-01T11:31:32"/>
    <d v="2025-08-01T11:31:32"/>
  </r>
  <r>
    <s v="1791943c-19a3-4d62-8242-6a3835fc72ff"/>
    <x v="0"/>
    <s v="healthcare"/>
    <s v="Clínica Mente Sã"/>
    <s v="cl-nica-mente-s-"/>
    <s v="Ana Souza"/>
    <s v="ana.souza3@email.com"/>
    <n v="551190000003"/>
    <s v="Acompanhamento Terapêutico"/>
    <s v="R$ 45,33"/>
    <n v="60"/>
    <x v="229"/>
    <n v="83.520833333335759"/>
    <x v="0"/>
    <d v="2025-05-12T12:30:00"/>
    <n v="60"/>
    <x v="1"/>
    <s v="America/Sao_Paulo"/>
    <s v="BRL"/>
    <s v="R$ 54,06"/>
    <s v="R$ 54,06"/>
    <s v="R$ 54,06"/>
    <s v="e8f94d28-11b8-4dd1-81d7-62113463fb7a"/>
    <x v="0"/>
    <s v="conversational_ai"/>
    <s v="Script População"/>
    <s v="Sim"/>
    <s v="Agendamento gerado automaticamente baseado na conversa e8f94d28-11b8-4dd1-81d7-62113463fb7a"/>
    <s v="População automática | Status: completed | Conversa: e8f94d28-11b8-4dd1-81d7-62113463fb7a"/>
    <s v=""/>
    <s v=""/>
    <s v=""/>
    <s v=""/>
    <d v="2025-08-01T11:31:32"/>
    <d v="2025-08-01T11:31:32"/>
  </r>
  <r>
    <s v="fe8d856a-e1d6-4c02-9482-3eccd48b5a83"/>
    <x v="1"/>
    <s v="beauty"/>
    <s v="Charme Total BH"/>
    <s v="charme-total"/>
    <s v="Carlos Rodrigues"/>
    <s v="carlos.rodrigues4@email.com"/>
    <n v="551190000004"/>
    <s v="Massagem Relaxante"/>
    <s v="R$ 101,67"/>
    <n v="60"/>
    <x v="212"/>
    <n v="83.395833333335759"/>
    <x v="0"/>
    <d v="2025-05-12T15:30:00"/>
    <n v="60"/>
    <x v="1"/>
    <s v="America/Sao_Paulo"/>
    <s v="BRL"/>
    <s v="R$ 92,74"/>
    <s v="R$ 92,74"/>
    <s v="R$ 92,74"/>
    <s v="71e57dfe-5958-4eee-8003-137c9c224499"/>
    <x v="0"/>
    <s v="conversational_ai"/>
    <s v="Script População"/>
    <s v="Sim"/>
    <s v="Agendamento gerado automaticamente baseado na conversa 71e57dfe-5958-4eee-8003-137c9c224499"/>
    <s v="População automática | Status: completed | Conversa: 71e57dfe-5958-4eee-8003-137c9c224499"/>
    <s v=""/>
    <s v=""/>
    <s v=""/>
    <s v=""/>
    <d v="2025-08-01T11:31:32"/>
    <d v="2025-08-01T11:31:32"/>
  </r>
  <r>
    <s v="daba6f3c-83ad-4923-87d6-28c7d89eeea6"/>
    <x v="4"/>
    <s v="healthcare"/>
    <s v="Centro Terapêutico Equilíbrio"/>
    <s v="centro-terap-utico"/>
    <s v="Maria Santos"/>
    <s v="maria.santos1@email.com"/>
    <n v="551190000001"/>
    <s v="Consulta Psicológica"/>
    <s v="R$ 158,37"/>
    <n v="50"/>
    <x v="230"/>
    <n v="83.375"/>
    <x v="0"/>
    <d v="2025-05-12T15:50:00"/>
    <n v="50"/>
    <x v="1"/>
    <s v="America/Sao_Paulo"/>
    <s v="BRL"/>
    <s v="R$ 180,62"/>
    <s v="R$ 180,62"/>
    <s v="R$ 180,62"/>
    <s v="e9756872-b169-44f0-af69-1cc93e97add1"/>
    <x v="0"/>
    <s v="conversational_ai"/>
    <s v="Script População"/>
    <s v="Sim"/>
    <s v="Agendamento gerado automaticamente baseado na conversa e9756872-b169-44f0-af69-1cc93e97add1"/>
    <s v="População automática | Status: completed | Conversa: e9756872-b169-44f0-af69-1cc93e97add1"/>
    <s v=""/>
    <s v=""/>
    <s v=""/>
    <s v=""/>
    <d v="2025-08-01T11:31:32"/>
    <d v="2025-08-01T11:31:32"/>
  </r>
  <r>
    <s v="70953718-ae35-4fad-beee-5f32d96db07f"/>
    <x v="2"/>
    <s v="beauty"/>
    <s v="Bella Vista Spa &amp; Salon"/>
    <s v="bella-vista-spa"/>
    <s v="Carlos Rodrigues"/>
    <s v="carlos.rodrigues4@email.com"/>
    <n v="551190000004"/>
    <s v="Manicure e Pedicure"/>
    <s v="R$ 33,17"/>
    <n v="60"/>
    <x v="216"/>
    <n v="83.458333333335759"/>
    <x v="0"/>
    <d v="2025-05-12T14:00:00"/>
    <n v="60"/>
    <x v="1"/>
    <s v="America/Sao_Paulo"/>
    <s v="BRL"/>
    <s v="R$ 38,80"/>
    <s v="R$ 38,80"/>
    <s v="R$ 38,80"/>
    <s v="6474ea31-a918-4566-aea8-4020c2aafde0"/>
    <x v="0"/>
    <s v="conversational_ai"/>
    <s v="Script População"/>
    <s v="Sim"/>
    <s v="Agendamento gerado automaticamente baseado na conversa 6474ea31-a918-4566-aea8-4020c2aafde0"/>
    <s v="População automática | Status: completed | Conversa: 6474ea31-a918-4566-aea8-4020c2aafde0"/>
    <s v=""/>
    <s v=""/>
    <s v=""/>
    <s v=""/>
    <d v="2025-08-01T11:31:32"/>
    <d v="2025-08-01T11:31:32"/>
  </r>
  <r>
    <s v="283727d5-dbd4-421e-a0e5-e343d1dea9e9"/>
    <x v="2"/>
    <s v="beauty"/>
    <s v="Bella Vista Spa &amp; Salon"/>
    <s v="bella-vista-spa"/>
    <s v="João Silva"/>
    <s v="joão.silva0@email.com"/>
    <n v="551190000000"/>
    <s v="Limpeza de Pele"/>
    <s v="R$ 91,27"/>
    <n v="90"/>
    <x v="164"/>
    <n v="84.34375"/>
    <x v="0"/>
    <d v="2025-05-11T17:15:00"/>
    <n v="90"/>
    <x v="1"/>
    <s v="America/Sao_Paulo"/>
    <s v="BRL"/>
    <s v="R$ 98,91"/>
    <s v="R$ 98,91"/>
    <s v="R$ 98,91"/>
    <s v="5f6a77d4-5bc2-45b8-bbc3-856785df97b8"/>
    <x v="0"/>
    <s v="conversational_ai"/>
    <s v="Script População"/>
    <s v="Sim"/>
    <s v="Agendamento gerado automaticamente baseado na conversa 5f6a77d4-5bc2-45b8-bbc3-856785df97b8"/>
    <s v="População automática | Status: completed | Conversa: 5f6a77d4-5bc2-45b8-bbc3-856785df97b8"/>
    <s v=""/>
    <s v=""/>
    <s v=""/>
    <s v=""/>
    <d v="2025-08-01T11:31:32"/>
    <d v="2025-08-01T11:31:32"/>
  </r>
  <r>
    <s v="e783b918-3f56-491a-a1da-cb6d33ce055f"/>
    <x v="2"/>
    <s v="beauty"/>
    <s v="Bella Vista Spa &amp; Salon"/>
    <s v="bella-vista-spa"/>
    <s v="Carlos Rodrigues"/>
    <s v="carlos.rodrigues4@email.com"/>
    <n v="551190000004"/>
    <s v="Hidratação Capilar"/>
    <s v="R$ 64,22"/>
    <n v="60"/>
    <x v="231"/>
    <n v="85.354166666664241"/>
    <x v="0"/>
    <d v="2025-05-10T16:30:00"/>
    <n v="60"/>
    <x v="1"/>
    <s v="America/Sao_Paulo"/>
    <s v="BRL"/>
    <s v="R$ 74,33"/>
    <s v="R$ 74,33"/>
    <s v="R$ 74,33"/>
    <s v="cb3afdee-1a58-49a9-a235-a1d37572e43e"/>
    <x v="0"/>
    <s v="conversational_ai"/>
    <s v="Script População"/>
    <s v="Sim"/>
    <s v="Agendamento gerado automaticamente baseado na conversa cb3afdee-1a58-49a9-a235-a1d37572e43e"/>
    <s v="População automática | Status: completed | Conversa: cb3afdee-1a58-49a9-a235-a1d37572e43e"/>
    <s v=""/>
    <s v=""/>
    <s v=""/>
    <s v=""/>
    <d v="2025-08-01T11:31:32"/>
    <d v="2025-08-01T11:31:32"/>
  </r>
  <r>
    <s v="b3e80c10-41d7-478c-b892-0e65430fe6e8"/>
    <x v="3"/>
    <s v="beauty"/>
    <s v="Studio Glamour Rio"/>
    <s v="studio-glamour"/>
    <s v="Carlos Rodrigues"/>
    <s v="carlos.rodrigues4@email.com"/>
    <n v="551190000004"/>
    <s v="Massagem Relaxante"/>
    <s v="R$ 81,71"/>
    <n v="60"/>
    <x v="232"/>
    <n v="84.572916666664241"/>
    <x v="0"/>
    <d v="2025-05-11T11:15:00"/>
    <n v="60"/>
    <x v="1"/>
    <s v="America/Sao_Paulo"/>
    <s v="BRL"/>
    <s v="R$ 79,06"/>
    <s v="R$ 79,06"/>
    <s v="R$ 79,06"/>
    <s v="49012c95-e4c2-4a0b-bc4a-2ba257cfd377"/>
    <x v="0"/>
    <s v="conversational_ai"/>
    <s v="Script População"/>
    <s v="Sim"/>
    <s v="Agendamento gerado automaticamente baseado na conversa 49012c95-e4c2-4a0b-bc4a-2ba257cfd377"/>
    <s v="População automática | Status: completed | Conversa: 49012c95-e4c2-4a0b-bc4a-2ba257cfd377"/>
    <s v=""/>
    <s v=""/>
    <s v=""/>
    <s v=""/>
    <d v="2025-08-01T11:31:32"/>
    <d v="2025-08-01T11:31:32"/>
  </r>
  <r>
    <s v="0464933c-cfa9-4888-b11b-d502bfef70be"/>
    <x v="3"/>
    <s v="beauty"/>
    <s v="Studio Glamour Rio"/>
    <s v="studio-glamour"/>
    <s v="João Silva"/>
    <s v="joão.silva0@email.com"/>
    <n v="551190000000"/>
    <s v="Coloração"/>
    <s v="R$ 96,15"/>
    <n v="120"/>
    <x v="98"/>
    <n v="85.40625"/>
    <x v="0"/>
    <d v="2025-05-10T16:15:00"/>
    <n v="120"/>
    <x v="1"/>
    <s v="America/Sao_Paulo"/>
    <s v="BRL"/>
    <s v="R$ 98,62"/>
    <s v="R$ 98,62"/>
    <s v="R$ 98,62"/>
    <s v="7da49616-45fb-4c2d-999a-02589a6c70b4"/>
    <x v="0"/>
    <s v="conversational_ai"/>
    <s v="Script População"/>
    <s v="Sim"/>
    <s v="Agendamento gerado automaticamente baseado na conversa 7da49616-45fb-4c2d-999a-02589a6c70b4"/>
    <s v="População automática | Status: completed | Conversa: 7da49616-45fb-4c2d-999a-02589a6c70b4"/>
    <s v=""/>
    <s v=""/>
    <s v=""/>
    <s v=""/>
    <d v="2025-08-01T11:31:32"/>
    <d v="2025-08-01T11:31:32"/>
  </r>
  <r>
    <s v="5c18f95a-f4a4-4f38-8c02-2d5638d430d4"/>
    <x v="0"/>
    <s v="healthcare"/>
    <s v="Clínica Mente Sã"/>
    <s v="cl-nica-mente-s-"/>
    <s v="Maria Santos"/>
    <s v="maria.santos1@email.com"/>
    <n v="551190000001"/>
    <s v="Consulta Psicológica"/>
    <s v="R$ 139,70"/>
    <n v="50"/>
    <x v="100"/>
    <n v="84.239583333335759"/>
    <x v="0"/>
    <d v="2025-05-11T19:05:00"/>
    <n v="50"/>
    <x v="1"/>
    <s v="America/Sao_Paulo"/>
    <s v="BRL"/>
    <s v="R$ 150,96"/>
    <s v="R$ 150,96"/>
    <s v="R$ 150,96"/>
    <s v="67eee86a-8c46-40d9-bfca-0ac817bdb2dc"/>
    <x v="0"/>
    <s v="conversational_ai"/>
    <s v="Script População"/>
    <s v="Sim"/>
    <s v="Agendamento gerado automaticamente baseado na conversa 67eee86a-8c46-40d9-bfca-0ac817bdb2dc"/>
    <s v="População automática | Status: completed | Conversa: 67eee86a-8c46-40d9-bfca-0ac817bdb2dc"/>
    <s v=""/>
    <s v=""/>
    <s v=""/>
    <s v=""/>
    <d v="2025-08-01T11:31:32"/>
    <d v="2025-08-01T11:31:32"/>
  </r>
  <r>
    <s v="b8c5ee81-fdc1-450a-abb6-5541011654e7"/>
    <x v="4"/>
    <s v="healthcare"/>
    <s v="Centro Terapêutico Equilíbrio"/>
    <s v="centro-terap-utico"/>
    <s v="Ana Souza"/>
    <s v="ana.souza3@email.com"/>
    <n v="551190000003"/>
    <s v="Terapia em Grupo"/>
    <s v="R$ 123,28"/>
    <n v="90"/>
    <x v="233"/>
    <n v="85.489583333335759"/>
    <x v="0"/>
    <d v="2025-05-10T13:45:00"/>
    <n v="90"/>
    <x v="1"/>
    <s v="America/Sao_Paulo"/>
    <s v="BRL"/>
    <s v="R$ 124,54"/>
    <s v="R$ 124,54"/>
    <s v="R$ 124,54"/>
    <s v="09584998-e46a-4e11-88e8-d7b4c0d36c7d"/>
    <x v="0"/>
    <s v="conversational_ai"/>
    <s v="Script População"/>
    <s v="Sim"/>
    <s v="Agendamento gerado automaticamente baseado na conversa 09584998-e46a-4e11-88e8-d7b4c0d36c7d"/>
    <s v="População automática | Status: completed | Conversa: 09584998-e46a-4e11-88e8-d7b4c0d36c7d"/>
    <s v=""/>
    <s v=""/>
    <s v=""/>
    <s v=""/>
    <d v="2025-08-01T11:31:32"/>
    <d v="2025-08-01T11:31:32"/>
  </r>
  <r>
    <s v="1971cc68-63ae-4701-9677-b651cff533ba"/>
    <x v="0"/>
    <s v="healthcare"/>
    <s v="Clínica Mente Sã"/>
    <s v="cl-nica-mente-s-"/>
    <s v="Pedro Oliveira"/>
    <s v="pedro.oliveira2@email.com"/>
    <n v="551190000002"/>
    <s v="Orientação Vocacional"/>
    <s v="R$ 46,77"/>
    <n v="60"/>
    <x v="163"/>
    <n v="86.59375"/>
    <x v="0"/>
    <d v="2025-05-09T10:45:00"/>
    <n v="60"/>
    <x v="1"/>
    <s v="America/Sao_Paulo"/>
    <s v="BRL"/>
    <s v="R$ 43,18"/>
    <s v="R$ 43,18"/>
    <s v="R$ 43,18"/>
    <s v="268fe618-35b0-4221-9c49-b6c3de095d2e"/>
    <x v="0"/>
    <s v="conversational_ai"/>
    <s v="Script População"/>
    <s v="Sim"/>
    <s v="Agendamento gerado automaticamente baseado na conversa 268fe618-35b0-4221-9c49-b6c3de095d2e"/>
    <s v="População automática | Status: completed | Conversa: 268fe618-35b0-4221-9c49-b6c3de095d2e"/>
    <s v=""/>
    <s v=""/>
    <s v=""/>
    <s v=""/>
    <d v="2025-08-01T11:31:32"/>
    <d v="2025-08-01T11:31:32"/>
  </r>
  <r>
    <s v="2ff3c63c-2105-4833-9dae-4fe47863d41b"/>
    <x v="3"/>
    <s v="beauty"/>
    <s v="Studio Glamour Rio"/>
    <s v="studio-glamour"/>
    <s v="Maria Santos"/>
    <s v="maria.santos1@email.com"/>
    <n v="551190000001"/>
    <s v="Limpeza de Pele"/>
    <s v="R$ 91,60"/>
    <n v="90"/>
    <x v="112"/>
    <n v="86.34375"/>
    <x v="0"/>
    <d v="2025-05-09T17:15:00"/>
    <n v="90"/>
    <x v="1"/>
    <s v="America/Sao_Paulo"/>
    <s v="BRL"/>
    <s v="R$ 90,56"/>
    <s v="R$ 90,56"/>
    <s v="R$ 90,56"/>
    <s v="d0458c4b-a407-4b01-bf1b-765c3bb89c72"/>
    <x v="0"/>
    <s v="conversational_ai"/>
    <s v="Script População"/>
    <s v="Sim"/>
    <s v="Agendamento gerado automaticamente baseado na conversa d0458c4b-a407-4b01-bf1b-765c3bb89c72"/>
    <s v="População automática | Status: completed | Conversa: d0458c4b-a407-4b01-bf1b-765c3bb89c72"/>
    <s v=""/>
    <s v=""/>
    <s v=""/>
    <s v=""/>
    <d v="2025-08-01T11:31:32"/>
    <d v="2025-08-01T11:31:32"/>
  </r>
  <r>
    <s v="5a6ed4e9-b4c8-4925-8fcc-6e612888306d"/>
    <x v="1"/>
    <s v="beauty"/>
    <s v="Charme Total BH"/>
    <s v="charme-total"/>
    <s v="João Silva"/>
    <s v="joão.silva0@email.com"/>
    <n v="551190000000"/>
    <s v="Coloração"/>
    <s v="R$ 112,47"/>
    <n v="120"/>
    <x v="234"/>
    <n v="86.302083333335759"/>
    <x v="0"/>
    <d v="2025-05-09T18:45:00"/>
    <n v="120"/>
    <x v="1"/>
    <s v="America/Sao_Paulo"/>
    <s v="BRL"/>
    <s v="R$ 133,13"/>
    <s v="R$ 133,13"/>
    <s v="R$ 133,13"/>
    <s v="1ec8b8d0-f849-45ba-9dc1-812bb307b834"/>
    <x v="0"/>
    <s v="conversational_ai"/>
    <s v="Script População"/>
    <s v="Sim"/>
    <s v="Agendamento gerado automaticamente baseado na conversa 1ec8b8d0-f849-45ba-9dc1-812bb307b834"/>
    <s v="População automática | Status: completed | Conversa: 1ec8b8d0-f849-45ba-9dc1-812bb307b834"/>
    <s v=""/>
    <s v=""/>
    <s v=""/>
    <s v=""/>
    <d v="2025-08-01T11:31:32"/>
    <d v="2025-08-01T11:31:32"/>
  </r>
  <r>
    <s v="aa40f7ae-5e37-4966-94e0-3096c4668ed8"/>
    <x v="2"/>
    <s v="beauty"/>
    <s v="Bella Vista Spa &amp; Salon"/>
    <s v="bella-vista-spa"/>
    <s v="João Silva"/>
    <s v="joão.silva0@email.com"/>
    <n v="551190000000"/>
    <s v="Manicure e Pedicure"/>
    <s v="R$ 33,17"/>
    <n v="60"/>
    <x v="235"/>
    <n v="85.46875"/>
    <x v="0"/>
    <d v="2025-05-10T13:45:00"/>
    <n v="60"/>
    <x v="1"/>
    <s v="America/Sao_Paulo"/>
    <s v="BRL"/>
    <s v="R$ 36,65"/>
    <s v="R$ 36,65"/>
    <s v="R$ 36,65"/>
    <s v="330e073f-fae1-42fc-bc6b-2217d8e1d0fd"/>
    <x v="0"/>
    <s v="conversational_ai"/>
    <s v="Script População"/>
    <s v="Sim"/>
    <s v="Agendamento gerado automaticamente baseado na conversa 330e073f-fae1-42fc-bc6b-2217d8e1d0fd"/>
    <s v="População automática | Status: completed | Conversa: 330e073f-fae1-42fc-bc6b-2217d8e1d0fd"/>
    <s v=""/>
    <s v=""/>
    <s v=""/>
    <s v=""/>
    <d v="2025-08-01T11:31:32"/>
    <d v="2025-08-01T11:31:32"/>
  </r>
  <r>
    <s v="9d77c094-99d0-4dea-926f-1f204218b3a6"/>
    <x v="3"/>
    <s v="beauty"/>
    <s v="Studio Glamour Rio"/>
    <s v="studio-glamour"/>
    <s v="Ana Souza"/>
    <s v="ana.souza3@email.com"/>
    <n v="551190000003"/>
    <s v="Corte de Cabelo"/>
    <s v="R$ 41,01"/>
    <n v="45"/>
    <x v="236"/>
    <n v="85.25"/>
    <x v="0"/>
    <d v="2025-05-10T18:45:00"/>
    <n v="45"/>
    <x v="1"/>
    <s v="America/Sao_Paulo"/>
    <s v="BRL"/>
    <s v="R$ 48,07"/>
    <s v="R$ 48,07"/>
    <s v="R$ 48,07"/>
    <s v="3d41a1ef-e44e-4a2a-9300-e7c0174960fb"/>
    <x v="0"/>
    <s v="conversational_ai"/>
    <s v="Script População"/>
    <s v="Sim"/>
    <s v="Agendamento gerado automaticamente baseado na conversa 3d41a1ef-e44e-4a2a-9300-e7c0174960fb"/>
    <s v="População automática | Status: completed | Conversa: 3d41a1ef-e44e-4a2a-9300-e7c0174960fb"/>
    <s v=""/>
    <s v=""/>
    <s v=""/>
    <s v=""/>
    <d v="2025-08-01T11:31:32"/>
    <d v="2025-08-01T11:31:32"/>
  </r>
  <r>
    <s v="82142eda-2bbb-4f2c-82a4-3f0653b1bed0"/>
    <x v="0"/>
    <s v="healthcare"/>
    <s v="Clínica Mente Sã"/>
    <s v="cl-nica-mente-s-"/>
    <s v="Carlos Rodrigues"/>
    <s v="carlos.rodrigues4@email.com"/>
    <n v="551190000004"/>
    <s v="Consulta Psicológica"/>
    <s v="R$ 139,70"/>
    <n v="50"/>
    <x v="237"/>
    <n v="88.270833333335759"/>
    <x v="0"/>
    <d v="2025-05-07T18:20:00"/>
    <n v="50"/>
    <x v="1"/>
    <s v="America/Sao_Paulo"/>
    <s v="BRL"/>
    <s v="R$ 159,17"/>
    <s v="R$ 159,17"/>
    <s v="R$ 159,17"/>
    <s v="f479dc42-db7f-4c08-9db5-5b304aab1ccc"/>
    <x v="0"/>
    <s v="conversational_ai"/>
    <s v="Script População"/>
    <s v="Sim"/>
    <s v="Agendamento gerado automaticamente baseado na conversa f479dc42-db7f-4c08-9db5-5b304aab1ccc"/>
    <s v="População automática | Status: completed | Conversa: f479dc42-db7f-4c08-9db5-5b304aab1ccc"/>
    <s v=""/>
    <s v=""/>
    <s v=""/>
    <s v=""/>
    <d v="2025-08-01T11:31:32"/>
    <d v="2025-08-01T11:31:32"/>
  </r>
  <r>
    <s v="d9763907-1cf0-4ae4-bb43-72f8798d4bdf"/>
    <x v="2"/>
    <s v="beauty"/>
    <s v="Bella Vista Spa &amp; Salon"/>
    <s v="bella-vista-spa"/>
    <s v="Ana Souza"/>
    <s v="ana.souza3@email.com"/>
    <n v="551190000003"/>
    <s v="Teste"/>
    <s v="R$ 48,76"/>
    <m/>
    <x v="180"/>
    <n v="87.59375"/>
    <x v="0"/>
    <d v="2025-05-08T10:45:00"/>
    <n v="60"/>
    <x v="1"/>
    <s v="America/Sao_Paulo"/>
    <s v="BRL"/>
    <s v="R$ 54,05"/>
    <s v="R$ 54,05"/>
    <s v="R$ 54,05"/>
    <s v="3d31fa85-36ef-4ba4-be69-4006695f633b"/>
    <x v="0"/>
    <s v="conversational_ai"/>
    <s v="Script População"/>
    <s v="Sim"/>
    <s v="Agendamento gerado automaticamente baseado na conversa 3d31fa85-36ef-4ba4-be69-4006695f633b"/>
    <s v="População automática | Status: completed | Conversa: 3d31fa85-36ef-4ba4-be69-4006695f633b"/>
    <s v=""/>
    <s v=""/>
    <s v=""/>
    <s v=""/>
    <d v="2025-08-01T11:31:32"/>
    <d v="2025-08-01T11:31:32"/>
  </r>
  <r>
    <s v="9d740e3b-94a1-41be-be3e-e8f92f705409"/>
    <x v="1"/>
    <s v="beauty"/>
    <s v="Charme Total BH"/>
    <s v="charme-total"/>
    <s v="Maria Santos"/>
    <s v="maria.santos1@email.com"/>
    <n v="551190000001"/>
    <s v="Limpeza de Pele"/>
    <s v="R$ 73,90"/>
    <n v="90"/>
    <x v="209"/>
    <n v="87.625"/>
    <x v="0"/>
    <d v="2025-05-08T10:30:00"/>
    <n v="90"/>
    <x v="1"/>
    <s v="America/Sao_Paulo"/>
    <s v="BRL"/>
    <s v="R$ 65,64"/>
    <s v="R$ 65,64"/>
    <s v="R$ 65,64"/>
    <s v="4a4af7ff-d4bb-4584-b843-7eae4a465f11"/>
    <x v="0"/>
    <s v="conversational_ai"/>
    <s v="Script População"/>
    <s v="Sim"/>
    <s v="Agendamento gerado automaticamente baseado na conversa 4a4af7ff-d4bb-4584-b843-7eae4a465f11"/>
    <s v="População automática | Status: completed | Conversa: 4a4af7ff-d4bb-4584-b843-7eae4a465f11"/>
    <s v=""/>
    <s v=""/>
    <s v=""/>
    <s v=""/>
    <d v="2025-08-01T11:31:32"/>
    <d v="2025-08-01T11:31:32"/>
  </r>
  <r>
    <s v="b545c176-b0e0-4f4a-9eb8-4e5dc2a023e2"/>
    <x v="3"/>
    <s v="beauty"/>
    <s v="Studio Glamour Rio"/>
    <s v="studio-glamour"/>
    <s v="Pedro Oliveira"/>
    <s v="pedro.oliveira2@email.com"/>
    <n v="551190000002"/>
    <s v="Manicure e Pedicure"/>
    <s v="R$ 27,08"/>
    <n v="60"/>
    <x v="238"/>
    <n v="86.21875"/>
    <x v="0"/>
    <d v="2025-05-09T19:45:00"/>
    <n v="60"/>
    <x v="1"/>
    <s v="America/Sao_Paulo"/>
    <s v="BRL"/>
    <s v="R$ 29,74"/>
    <s v="R$ 29,74"/>
    <s v="R$ 29,74"/>
    <s v="7d79327e-e13c-423a-ad87-426cc5ed14b8"/>
    <x v="0"/>
    <s v="conversational_ai"/>
    <s v="Script População"/>
    <s v="Sim"/>
    <s v="Agendamento gerado automaticamente baseado na conversa 7d79327e-e13c-423a-ad87-426cc5ed14b8"/>
    <s v="População automática | Status: completed | Conversa: 7d79327e-e13c-423a-ad87-426cc5ed14b8"/>
    <s v=""/>
    <s v=""/>
    <s v=""/>
    <s v=""/>
    <d v="2025-08-01T11:31:32"/>
    <d v="2025-08-01T11:31:32"/>
  </r>
  <r>
    <s v="488dbcc9-122b-4618-a712-587478f37ce5"/>
    <x v="0"/>
    <s v="healthcare"/>
    <s v="Clínica Mente Sã"/>
    <s v="cl-nica-mente-s-"/>
    <s v="Pedro Oliveira"/>
    <s v="pedro.oliveira2@email.com"/>
    <n v="551190000002"/>
    <s v="Acompanhamento Terapêutico"/>
    <s v="R$ 45,33"/>
    <n v="60"/>
    <x v="239"/>
    <n v="86.385416666664241"/>
    <x v="0"/>
    <d v="2025-05-09T15:45:00"/>
    <n v="60"/>
    <x v="1"/>
    <s v="America/Sao_Paulo"/>
    <s v="BRL"/>
    <s v="R$ 41,93"/>
    <s v="R$ 41,93"/>
    <s v="R$ 41,93"/>
    <s v="61e11489-478d-4d6b-b043-7fd22c3b7ff6"/>
    <x v="0"/>
    <s v="conversational_ai"/>
    <s v="Script População"/>
    <s v="Sim"/>
    <s v="Agendamento gerado automaticamente baseado na conversa 61e11489-478d-4d6b-b043-7fd22c3b7ff6"/>
    <s v="População automática | Status: completed | Conversa: 61e11489-478d-4d6b-b043-7fd22c3b7ff6"/>
    <s v=""/>
    <s v=""/>
    <s v=""/>
    <s v=""/>
    <d v="2025-08-01T11:31:32"/>
    <d v="2025-08-01T11:31:32"/>
  </r>
  <r>
    <s v="485218af-1eb9-49bc-9ee9-6245880d414d"/>
    <x v="0"/>
    <s v="healthcare"/>
    <s v="Clínica Mente Sã"/>
    <s v="cl-nica-mente-s-"/>
    <s v="Ana Souza"/>
    <s v="ana.souza3@email.com"/>
    <n v="551190000003"/>
    <s v="Orientação Vocacional"/>
    <s v="R$ 46,77"/>
    <n v="60"/>
    <x v="207"/>
    <n v="86.510416666664241"/>
    <x v="0"/>
    <d v="2025-05-09T12:45:00"/>
    <n v="60"/>
    <x v="1"/>
    <s v="America/Sao_Paulo"/>
    <s v="BRL"/>
    <s v="R$ 48,81"/>
    <s v="R$ 48,81"/>
    <s v="R$ 48,81"/>
    <s v="e7ca78d2-91da-403c-b723-fd13931da354"/>
    <x v="0"/>
    <s v="conversational_ai"/>
    <s v="Script População"/>
    <s v="Sim"/>
    <s v="Agendamento gerado automaticamente baseado na conversa e7ca78d2-91da-403c-b723-fd13931da354"/>
    <s v="População automática | Status: completed | Conversa: e7ca78d2-91da-403c-b723-fd13931da354"/>
    <s v=""/>
    <s v=""/>
    <s v=""/>
    <s v=""/>
    <d v="2025-08-01T11:31:32"/>
    <d v="2025-08-01T11:31:32"/>
  </r>
  <r>
    <s v="04350feb-f5a5-4a00-80e2-19e3edb2a928"/>
    <x v="1"/>
    <s v="beauty"/>
    <s v="Charme Total BH"/>
    <s v="charme-total"/>
    <s v="Maria Santos"/>
    <s v="maria.santos1@email.com"/>
    <n v="551190000001"/>
    <s v="Manicure e Pedicure"/>
    <s v="R$ 30,16"/>
    <n v="60"/>
    <x v="240"/>
    <n v="87.479166666664241"/>
    <x v="0"/>
    <d v="2025-05-08T13:30:00"/>
    <n v="60"/>
    <x v="1"/>
    <s v="America/Sao_Paulo"/>
    <s v="BRL"/>
    <s v="R$ 31,42"/>
    <s v="R$ 31,42"/>
    <s v="R$ 31,42"/>
    <s v="5d24e41c-74aa-43e0-956c-ecd3ac6e62fc"/>
    <x v="0"/>
    <s v="conversational_ai"/>
    <s v="Script População"/>
    <s v="Sim"/>
    <s v="Agendamento gerado automaticamente baseado na conversa 5d24e41c-74aa-43e0-956c-ecd3ac6e62fc"/>
    <s v="População automática | Status: completed | Conversa: 5d24e41c-74aa-43e0-956c-ecd3ac6e62fc"/>
    <s v=""/>
    <s v=""/>
    <s v=""/>
    <s v=""/>
    <d v="2025-08-01T11:31:32"/>
    <d v="2025-08-01T11:31:32"/>
  </r>
  <r>
    <s v="bee1dc15-3995-42cd-8733-172947960e67"/>
    <x v="3"/>
    <s v="beauty"/>
    <s v="Studio Glamour Rio"/>
    <s v="studio-glamour"/>
    <s v="Carlos Rodrigues"/>
    <s v="carlos.rodrigues4@email.com"/>
    <n v="551190000004"/>
    <s v="Massagem Relaxante"/>
    <s v="R$ 81,71"/>
    <n v="60"/>
    <x v="234"/>
    <n v="86.302083333335759"/>
    <x v="0"/>
    <d v="2025-05-09T17:45:00"/>
    <n v="60"/>
    <x v="1"/>
    <s v="America/Sao_Paulo"/>
    <s v="BRL"/>
    <s v="R$ 85,93"/>
    <s v="R$ 85,93"/>
    <s v="R$ 85,93"/>
    <s v="66e2d9b4-5363-4a5a-941d-f2afbce946e8"/>
    <x v="0"/>
    <s v="conversational_ai"/>
    <s v="Script População"/>
    <s v="Sim"/>
    <s v="Agendamento gerado automaticamente baseado na conversa 66e2d9b4-5363-4a5a-941d-f2afbce946e8"/>
    <s v="População automática | Status: completed | Conversa: 66e2d9b4-5363-4a5a-941d-f2afbce946e8"/>
    <s v=""/>
    <s v=""/>
    <s v=""/>
    <s v=""/>
    <d v="2025-08-01T11:31:32"/>
    <d v="2025-08-01T11:31:32"/>
  </r>
  <r>
    <s v="509fa09e-26e8-4afc-97dc-541562a31979"/>
    <x v="3"/>
    <s v="beauty"/>
    <s v="Studio Glamour Rio"/>
    <s v="studio-glamour"/>
    <s v="Carlos Rodrigues"/>
    <s v="carlos.rodrigues4@email.com"/>
    <n v="551190000004"/>
    <s v="Corte de Cabelo"/>
    <s v="R$ 41,01"/>
    <n v="45"/>
    <x v="241"/>
    <n v="87.604166666664241"/>
    <x v="0"/>
    <d v="2025-05-08T10:15:00"/>
    <n v="45"/>
    <x v="1"/>
    <s v="America/Sao_Paulo"/>
    <s v="BRL"/>
    <s v="R$ 40,35"/>
    <s v="R$ 40,35"/>
    <s v="R$ 40,35"/>
    <s v="f6fb9c28-8cf3-4780-b22b-99e61bbd8357"/>
    <x v="0"/>
    <s v="conversational_ai"/>
    <s v="Script População"/>
    <s v="Sim"/>
    <s v="Agendamento gerado automaticamente baseado na conversa f6fb9c28-8cf3-4780-b22b-99e61bbd8357"/>
    <s v="População automática | Status: completed | Conversa: f6fb9c28-8cf3-4780-b22b-99e61bbd8357"/>
    <s v=""/>
    <s v=""/>
    <s v=""/>
    <s v=""/>
    <d v="2025-08-01T11:31:32"/>
    <d v="2025-08-01T11:31:32"/>
  </r>
  <r>
    <s v="48c9f81c-deab-4ac2-a5d7-9979b85bbac1"/>
    <x v="3"/>
    <s v="beauty"/>
    <s v="Studio Glamour Rio"/>
    <s v="studio-glamour"/>
    <s v="Maria Santos"/>
    <s v="maria.santos1@email.com"/>
    <n v="551190000001"/>
    <s v="Coloração"/>
    <s v="R$ 96,15"/>
    <n v="120"/>
    <x v="242"/>
    <n v="91.260416666664241"/>
    <x v="1"/>
    <d v="2025-05-04T19:45:00"/>
    <n v="120"/>
    <x v="1"/>
    <s v="America/Sao_Paulo"/>
    <s v="BRL"/>
    <s v="R$ 115,31"/>
    <s v="R$ 115,31"/>
    <s v="R$ 115,31"/>
    <s v="814ba14e-1275-4716-8c15-4a07572f506a"/>
    <x v="0"/>
    <s v="conversational_ai"/>
    <s v="Script População"/>
    <s v="Sim"/>
    <s v="Agendamento gerado automaticamente baseado na conversa 814ba14e-1275-4716-8c15-4a07572f506a"/>
    <s v="População automática | Status: completed | Conversa: 814ba14e-1275-4716-8c15-4a07572f506a"/>
    <s v=""/>
    <s v=""/>
    <s v=""/>
    <s v=""/>
    <d v="2025-08-01T11:31:32"/>
    <d v="2025-08-01T11:31:32"/>
  </r>
  <r>
    <s v="f72ee369-1658-4d7d-a0cd-251f890dccb7"/>
    <x v="3"/>
    <s v="beauty"/>
    <s v="Studio Glamour Rio"/>
    <s v="studio-glamour"/>
    <s v="Carlos Rodrigues"/>
    <s v="carlos.rodrigues4@email.com"/>
    <n v="551190000004"/>
    <s v="Limpeza de Pele"/>
    <s v="R$ 91,60"/>
    <n v="90"/>
    <x v="243"/>
    <n v="89.239583333335759"/>
    <x v="0"/>
    <d v="2025-05-06T19:45:00"/>
    <n v="90"/>
    <x v="1"/>
    <s v="America/Sao_Paulo"/>
    <s v="BRL"/>
    <s v="R$ 78,55"/>
    <s v="R$ 78,55"/>
    <s v="R$ 78,55"/>
    <s v="400489bb-33f8-4a80-a991-5fff40e9f9b9"/>
    <x v="0"/>
    <s v="conversational_ai"/>
    <s v="Script População"/>
    <s v="Sim"/>
    <s v="Agendamento gerado automaticamente baseado na conversa 400489bb-33f8-4a80-a991-5fff40e9f9b9"/>
    <s v="População automática | Status: completed | Conversa: 400489bb-33f8-4a80-a991-5fff40e9f9b9"/>
    <s v=""/>
    <s v=""/>
    <s v=""/>
    <s v=""/>
    <d v="2025-08-01T11:31:32"/>
    <d v="2025-08-01T11:31:32"/>
  </r>
  <r>
    <s v="d774b81d-b348-45e5-9966-e99e78ffe62f"/>
    <x v="1"/>
    <s v="beauty"/>
    <s v="Charme Total BH"/>
    <s v="charme-total"/>
    <s v="Maria Santos"/>
    <s v="maria.santos1@email.com"/>
    <n v="551190000001"/>
    <s v="Corte de Cabelo"/>
    <s v="R$ 51,33"/>
    <n v="45"/>
    <x v="244"/>
    <n v="91.291666666664241"/>
    <x v="1"/>
    <d v="2025-05-04T17:45:00"/>
    <n v="45"/>
    <x v="1"/>
    <s v="America/Sao_Paulo"/>
    <s v="BRL"/>
    <s v="R$ 43,67"/>
    <s v="R$ 43,67"/>
    <s v="R$ 43,67"/>
    <s v="7cac5737-94e9-4999-ac9e-98f9c73adfa8"/>
    <x v="0"/>
    <s v="conversational_ai"/>
    <s v="Script População"/>
    <s v="Sim"/>
    <s v="Agendamento gerado automaticamente baseado na conversa 7cac5737-94e9-4999-ac9e-98f9c73adfa8"/>
    <s v="População automática | Status: completed | Conversa: 7cac5737-94e9-4999-ac9e-98f9c73adfa8"/>
    <s v=""/>
    <s v=""/>
    <s v=""/>
    <s v=""/>
    <d v="2025-08-01T11:31:32"/>
    <d v="2025-08-01T11:31:32"/>
  </r>
  <r>
    <s v="a0632fea-f61e-4a76-97e0-830ab6ec07f0"/>
    <x v="0"/>
    <s v="healthcare"/>
    <s v="Clínica Mente Sã"/>
    <s v="cl-nica-mente-s-"/>
    <s v="Carlos Rodrigues"/>
    <s v="carlos.rodrigues4@email.com"/>
    <n v="551190000004"/>
    <s v="Consulta Psicológica"/>
    <s v="R$ 139,70"/>
    <n v="50"/>
    <x v="245"/>
    <n v="89.364583333335759"/>
    <x v="0"/>
    <d v="2025-05-06T16:05:00"/>
    <n v="50"/>
    <x v="1"/>
    <s v="America/Sao_Paulo"/>
    <s v="BRL"/>
    <s v="R$ 164,26"/>
    <s v="R$ 164,26"/>
    <s v="R$ 164,26"/>
    <s v="c763293c-7a3a-43b1-9966-af9262911ab7"/>
    <x v="0"/>
    <s v="conversational_ai"/>
    <s v="Script População"/>
    <s v="Sim"/>
    <s v="Agendamento gerado automaticamente baseado na conversa c763293c-7a3a-43b1-9966-af9262911ab7"/>
    <s v="População automática | Status: completed | Conversa: c763293c-7a3a-43b1-9966-af9262911ab7"/>
    <s v=""/>
    <s v=""/>
    <s v=""/>
    <s v=""/>
    <d v="2025-08-01T11:31:32"/>
    <d v="2025-08-01T11:31:32"/>
  </r>
  <r>
    <s v="ddf3b9d1-8d08-4078-9b58-18d35d751378"/>
    <x v="1"/>
    <s v="beauty"/>
    <s v="Charme Total BH"/>
    <s v="charme-total"/>
    <s v="Maria Santos"/>
    <s v="maria.santos1@email.com"/>
    <n v="551190000001"/>
    <s v="Limpeza de Pele"/>
    <s v="R$ 73,90"/>
    <n v="90"/>
    <x v="185"/>
    <n v="91.229166666664241"/>
    <x v="1"/>
    <d v="2025-05-04T20:00:00"/>
    <n v="90"/>
    <x v="1"/>
    <s v="America/Sao_Paulo"/>
    <s v="BRL"/>
    <s v="R$ 69,51"/>
    <s v="R$ 69,51"/>
    <s v="R$ 69,51"/>
    <s v="3ea5dad3-c72f-4516-9ecf-cbe4b884eafa"/>
    <x v="0"/>
    <s v="conversational_ai"/>
    <s v="Script População"/>
    <s v="Sim"/>
    <s v="Agendamento gerado automaticamente baseado na conversa 3ea5dad3-c72f-4516-9ecf-cbe4b884eafa"/>
    <s v="População automática | Status: completed | Conversa: 3ea5dad3-c72f-4516-9ecf-cbe4b884eafa"/>
    <s v=""/>
    <s v=""/>
    <s v=""/>
    <s v=""/>
    <d v="2025-08-01T11:31:32"/>
    <d v="2025-08-01T11:31:32"/>
  </r>
  <r>
    <s v="20266d47-7662-4ad0-b531-cc7d7910e346"/>
    <x v="1"/>
    <s v="beauty"/>
    <s v="Charme Total BH"/>
    <s v="charme-total"/>
    <s v="Maria Santos"/>
    <s v="maria.santos1@email.com"/>
    <n v="551190000001"/>
    <s v="Limpeza de Pele"/>
    <s v="R$ 73,90"/>
    <n v="90"/>
    <x v="246"/>
    <n v="91.25"/>
    <x v="1"/>
    <d v="2025-05-04T19:30:00"/>
    <n v="90"/>
    <x v="1"/>
    <s v="America/Sao_Paulo"/>
    <s v="BRL"/>
    <s v="R$ 73,10"/>
    <s v="R$ 73,10"/>
    <s v="R$ 73,10"/>
    <s v="0346b89d-8004-4e7a-8000-74d430823e15"/>
    <x v="0"/>
    <s v="conversational_ai"/>
    <s v="Script População"/>
    <s v="Sim"/>
    <s v="Agendamento gerado automaticamente baseado na conversa 0346b89d-8004-4e7a-8000-74d430823e15"/>
    <s v="População automática | Status: completed | Conversa: 0346b89d-8004-4e7a-8000-74d430823e15"/>
    <s v=""/>
    <s v=""/>
    <s v=""/>
    <s v=""/>
    <d v="2025-08-01T11:31:32"/>
    <d v="2025-08-01T11:31:32"/>
  </r>
  <r>
    <s v="de4d986a-171a-4a1d-9713-460b5fa8eaa9"/>
    <x v="0"/>
    <s v="healthcare"/>
    <s v="Clínica Mente Sã"/>
    <s v="cl-nica-mente-s-"/>
    <s v="Maria Santos"/>
    <s v="maria.santos1@email.com"/>
    <n v="551190000001"/>
    <s v="Orientação Vocacional"/>
    <s v="R$ 46,77"/>
    <n v="60"/>
    <x v="246"/>
    <n v="91.25"/>
    <x v="1"/>
    <d v="2025-05-04T19:00:00"/>
    <n v="60"/>
    <x v="1"/>
    <s v="America/Sao_Paulo"/>
    <s v="BRL"/>
    <s v="R$ 51,76"/>
    <s v="R$ 51,76"/>
    <s v="R$ 51,76"/>
    <s v="f4d15ed8-ccdb-4740-b207-69cad849907c"/>
    <x v="0"/>
    <s v="conversational_ai"/>
    <s v="Script População"/>
    <s v="Sim"/>
    <s v="Agendamento gerado automaticamente baseado na conversa f4d15ed8-ccdb-4740-b207-69cad849907c"/>
    <s v="População automática | Status: completed | Conversa: f4d15ed8-ccdb-4740-b207-69cad849907c"/>
    <s v=""/>
    <s v=""/>
    <s v=""/>
    <s v=""/>
    <d v="2025-08-01T11:31:32"/>
    <d v="2025-08-01T11:31:32"/>
  </r>
  <r>
    <s v="b6bbb422-0502-4e52-b281-acea501758cd"/>
    <x v="3"/>
    <s v="beauty"/>
    <s v="Studio Glamour Rio"/>
    <s v="studio-glamour"/>
    <s v="Pedro Oliveira"/>
    <s v="pedro.oliveira2@email.com"/>
    <n v="551190000002"/>
    <s v="Maquiagem"/>
    <s v="R$ 58,99"/>
    <n v="60"/>
    <x v="176"/>
    <n v="90.5625"/>
    <x v="1"/>
    <d v="2025-05-05T11:30:00"/>
    <n v="60"/>
    <x v="1"/>
    <s v="America/Sao_Paulo"/>
    <s v="BRL"/>
    <s v="R$ 65,45"/>
    <s v="R$ 65,45"/>
    <s v="R$ 65,45"/>
    <s v="a2fdae3d-87e5-444b-a70d-c4451984913b"/>
    <x v="0"/>
    <s v="conversational_ai"/>
    <s v="Script População"/>
    <s v="Sim"/>
    <s v="Agendamento gerado automaticamente baseado na conversa a2fdae3d-87e5-444b-a70d-c4451984913b"/>
    <s v="População automática | Status: completed | Conversa: a2fdae3d-87e5-444b-a70d-c4451984913b"/>
    <s v=""/>
    <s v=""/>
    <s v=""/>
    <s v=""/>
    <d v="2025-08-01T11:31:32"/>
    <d v="2025-08-01T11:31:32"/>
  </r>
  <r>
    <s v="27a745a1-e1ce-4347-9361-48d27c49efc3"/>
    <x v="3"/>
    <s v="beauty"/>
    <s v="Studio Glamour Rio"/>
    <s v="studio-glamour"/>
    <s v="Carlos Rodrigues"/>
    <s v="carlos.rodrigues4@email.com"/>
    <n v="551190000004"/>
    <s v="Massagem Relaxante"/>
    <s v="R$ 81,71"/>
    <n v="60"/>
    <x v="247"/>
    <n v="89.3125"/>
    <x v="0"/>
    <d v="2025-05-06T17:30:00"/>
    <n v="60"/>
    <x v="1"/>
    <s v="America/Sao_Paulo"/>
    <s v="BRL"/>
    <s v="R$ 69,73"/>
    <s v="R$ 69,73"/>
    <s v="R$ 69,73"/>
    <s v="40cc9380-6cb8-43a0-892e-766cdbfd4b8a"/>
    <x v="0"/>
    <s v="conversational_ai"/>
    <s v="Script População"/>
    <s v="Sim"/>
    <s v="Agendamento gerado automaticamente baseado na conversa 40cc9380-6cb8-43a0-892e-766cdbfd4b8a"/>
    <s v="População automática | Status: completed | Conversa: 40cc9380-6cb8-43a0-892e-766cdbfd4b8a"/>
    <s v=""/>
    <s v=""/>
    <s v=""/>
    <s v=""/>
    <d v="2025-08-01T11:31:32"/>
    <d v="2025-08-01T11:31:32"/>
  </r>
  <r>
    <s v="f0c53e47-b521-4e38-a017-da77e149c919"/>
    <x v="1"/>
    <s v="beauty"/>
    <s v="Charme Total BH"/>
    <s v="charme-total"/>
    <s v="Ana Souza"/>
    <s v="ana.souza3@email.com"/>
    <n v="551190000003"/>
    <s v="Massagem Relaxante"/>
    <s v="R$ 101,67"/>
    <n v="60"/>
    <x v="187"/>
    <n v="89.40625"/>
    <x v="0"/>
    <d v="2025-05-06T15:15:00"/>
    <n v="60"/>
    <x v="1"/>
    <s v="America/Sao_Paulo"/>
    <s v="BRL"/>
    <s v="R$ 89,61"/>
    <s v="R$ 89,61"/>
    <s v="R$ 89,61"/>
    <s v="5af13451-69b4-46cd-9aa7-234f85d72427"/>
    <x v="0"/>
    <s v="conversational_ai"/>
    <s v="Script População"/>
    <s v="Sim"/>
    <s v="Agendamento gerado automaticamente baseado na conversa 5af13451-69b4-46cd-9aa7-234f85d72427"/>
    <s v="População automática | Status: completed | Conversa: 5af13451-69b4-46cd-9aa7-234f85d72427"/>
    <s v=""/>
    <s v=""/>
    <s v=""/>
    <s v=""/>
    <d v="2025-08-01T11:31:32"/>
    <d v="2025-08-01T11:31:32"/>
  </r>
  <r>
    <s v="c216ecd7-2ca1-4ec5-b5a4-39267e1e6a23"/>
    <x v="1"/>
    <s v="beauty"/>
    <s v="Charme Total BH"/>
    <s v="charme-total"/>
    <s v="João Silva"/>
    <s v="joão.silva0@email.com"/>
    <n v="551190000000"/>
    <s v="Maquiagem"/>
    <s v="R$ 52,35"/>
    <n v="60"/>
    <x v="248"/>
    <n v="91.5"/>
    <x v="1"/>
    <d v="2025-05-04T13:00:00"/>
    <n v="60"/>
    <x v="1"/>
    <s v="America/Sao_Paulo"/>
    <s v="BRL"/>
    <s v="R$ 51,30"/>
    <s v="R$ 51,30"/>
    <s v="R$ 51,30"/>
    <s v="a2add65f-e4f2-464d-8ec1-448a67554ae7"/>
    <x v="0"/>
    <s v="conversational_ai"/>
    <s v="Script População"/>
    <s v="Sim"/>
    <s v="Agendamento gerado automaticamente baseado na conversa a2add65f-e4f2-464d-8ec1-448a67554ae7"/>
    <s v="População automática | Status: completed | Conversa: a2add65f-e4f2-464d-8ec1-448a67554ae7"/>
    <s v=""/>
    <s v=""/>
    <s v=""/>
    <s v=""/>
    <d v="2025-08-01T11:31:32"/>
    <d v="2025-08-01T11:31:32"/>
  </r>
  <r>
    <s v="cafff2f4-2be3-452f-96e6-b3a9418f49c6"/>
    <x v="2"/>
    <s v="beauty"/>
    <s v="Bella Vista Spa &amp; Salon"/>
    <s v="bella-vista-spa"/>
    <s v="Pedro Oliveira"/>
    <s v="pedro.oliveira2@email.com"/>
    <n v="551190000002"/>
    <s v="Hidratação Capilar"/>
    <s v="R$ 64,22"/>
    <n v="60"/>
    <x v="249"/>
    <n v="89.583333333335759"/>
    <x v="0"/>
    <d v="2025-05-06T11:00:00"/>
    <n v="60"/>
    <x v="1"/>
    <s v="America/Sao_Paulo"/>
    <s v="BRL"/>
    <s v="R$ 73,71"/>
    <s v="R$ 73,71"/>
    <s v="R$ 73,71"/>
    <s v="fc2fbc14-7156-4140-9d2e-ea8cddd3ac30"/>
    <x v="0"/>
    <s v="conversational_ai"/>
    <s v="Script População"/>
    <s v="Sim"/>
    <s v="Agendamento gerado automaticamente baseado na conversa fc2fbc14-7156-4140-9d2e-ea8cddd3ac30"/>
    <s v="População automática | Status: completed | Conversa: fc2fbc14-7156-4140-9d2e-ea8cddd3ac30"/>
    <s v=""/>
    <s v=""/>
    <s v=""/>
    <s v=""/>
    <d v="2025-08-01T11:31:32"/>
    <d v="2025-08-01T11:31:32"/>
  </r>
  <r>
    <s v="13c02487-807f-4f54-81c9-2c5c16b95d57"/>
    <x v="2"/>
    <s v="beauty"/>
    <s v="Bella Vista Spa &amp; Salon"/>
    <s v="bella-vista-spa"/>
    <s v="Maria Santos"/>
    <s v="maria.santos1@email.com"/>
    <n v="551190000001"/>
    <s v="Maquiagem"/>
    <s v="R$ 42,78"/>
    <n v="60"/>
    <x v="250"/>
    <n v="89.302083333335759"/>
    <x v="0"/>
    <d v="2025-05-06T17:45:00"/>
    <n v="60"/>
    <x v="1"/>
    <s v="America/Sao_Paulo"/>
    <s v="BRL"/>
    <s v="R$ 38,39"/>
    <s v="R$ 38,39"/>
    <s v="R$ 38,39"/>
    <s v="73b4b47f-6599-4d10-9dd6-48fcf6dfbef5"/>
    <x v="0"/>
    <s v="conversational_ai"/>
    <s v="Script População"/>
    <s v="Sim"/>
    <s v="Agendamento gerado automaticamente baseado na conversa 73b4b47f-6599-4d10-9dd6-48fcf6dfbef5"/>
    <s v="População automática | Status: completed | Conversa: 73b4b47f-6599-4d10-9dd6-48fcf6dfbef5"/>
    <s v=""/>
    <s v=""/>
    <s v=""/>
    <s v=""/>
    <d v="2025-08-01T11:31:32"/>
    <d v="2025-08-01T11:31:32"/>
  </r>
  <r>
    <s v="3ca4c8c0-75f7-4621-a5b6-8b7adc72de15"/>
    <x v="0"/>
    <s v="healthcare"/>
    <s v="Clínica Mente Sã"/>
    <s v="cl-nica-mente-s-"/>
    <s v="João Silva"/>
    <s v="joão.silva0@email.com"/>
    <n v="551190000000"/>
    <s v="Psicoterapia Individual"/>
    <s v="R$ 102,72"/>
    <n v="50"/>
    <x v="251"/>
    <n v="89.375"/>
    <x v="0"/>
    <d v="2025-05-06T15:50:00"/>
    <n v="50"/>
    <x v="1"/>
    <s v="America/Sao_Paulo"/>
    <s v="BRL"/>
    <s v="R$ 114,07"/>
    <s v="R$ 114,07"/>
    <s v="R$ 114,07"/>
    <s v="32c55cf4-c5ca-463d-863e-e393bf481da6"/>
    <x v="0"/>
    <s v="conversational_ai"/>
    <s v="Script População"/>
    <s v="Sim"/>
    <s v="Agendamento gerado automaticamente baseado na conversa 32c55cf4-c5ca-463d-863e-e393bf481da6"/>
    <s v="População automática | Status: completed | Conversa: 32c55cf4-c5ca-463d-863e-e393bf481da6"/>
    <s v=""/>
    <s v=""/>
    <s v=""/>
    <s v=""/>
    <d v="2025-08-01T11:31:32"/>
    <d v="2025-08-01T11:31:32"/>
  </r>
  <r>
    <s v="50d12af0-0693-4f5b-9e73-afc71d8ba109"/>
    <x v="2"/>
    <s v="beauty"/>
    <s v="Bella Vista Spa &amp; Salon"/>
    <s v="bella-vista-spa"/>
    <s v="Pedro Oliveira"/>
    <s v="pedro.oliveira2@email.com"/>
    <n v="551190000002"/>
    <s v="Maquiagem"/>
    <s v="R$ 42,78"/>
    <n v="60"/>
    <x v="252"/>
    <n v="88.40625"/>
    <x v="0"/>
    <d v="2025-05-07T15:15:00"/>
    <n v="60"/>
    <x v="1"/>
    <s v="America/Sao_Paulo"/>
    <s v="BRL"/>
    <s v="R$ 39,32"/>
    <s v="R$ 39,32"/>
    <s v="R$ 39,32"/>
    <s v="ad4686cd-3b2e-4962-a5e7-1887b9e0d84f"/>
    <x v="0"/>
    <s v="conversational_ai"/>
    <s v="Script População"/>
    <s v="Sim"/>
    <s v="Agendamento gerado automaticamente baseado na conversa ad4686cd-3b2e-4962-a5e7-1887b9e0d84f"/>
    <s v="População automática | Status: completed | Conversa: ad4686cd-3b2e-4962-a5e7-1887b9e0d84f"/>
    <s v=""/>
    <s v=""/>
    <s v=""/>
    <s v=""/>
    <d v="2025-08-01T11:31:32"/>
    <d v="2025-08-01T11:31:32"/>
  </r>
  <r>
    <s v="542773f9-ca3e-41d1-8857-9d731c22640b"/>
    <x v="4"/>
    <s v="healthcare"/>
    <s v="Centro Terapêutico Equilíbrio"/>
    <s v="centro-terap-utico"/>
    <s v="Carlos Rodrigues"/>
    <s v="carlos.rodrigues4@email.com"/>
    <n v="551190000004"/>
    <s v="Terapia de Casal"/>
    <s v="R$ 142,15"/>
    <n v="80"/>
    <x v="253"/>
    <n v="90.333333333335759"/>
    <x v="1"/>
    <d v="2025-05-05T17:20:00"/>
    <n v="80"/>
    <x v="1"/>
    <s v="America/Sao_Paulo"/>
    <s v="BRL"/>
    <s v="R$ 131,51"/>
    <s v="R$ 131,51"/>
    <s v="R$ 131,51"/>
    <s v="fc4fedbf-2d6d-4e65-bb2a-59f6b97ed069"/>
    <x v="0"/>
    <s v="conversational_ai"/>
    <s v="Script População"/>
    <s v="Sim"/>
    <s v="Agendamento gerado automaticamente baseado na conversa fc4fedbf-2d6d-4e65-bb2a-59f6b97ed069"/>
    <s v="População automática | Status: completed | Conversa: fc4fedbf-2d6d-4e65-bb2a-59f6b97ed069"/>
    <s v=""/>
    <s v=""/>
    <s v=""/>
    <s v=""/>
    <d v="2025-08-01T11:31:32"/>
    <d v="2025-08-01T11:31:32"/>
  </r>
  <r>
    <s v="1efcbf5b-8351-46de-b9f0-f8dfa051aa1b"/>
    <x v="4"/>
    <s v="healthcare"/>
    <s v="Centro Terapêutico Equilíbrio"/>
    <s v="centro-terap-utico"/>
    <s v="Ana Souza"/>
    <s v="ana.souza3@email.com"/>
    <n v="551190000003"/>
    <s v="Terapia de Casal"/>
    <s v="R$ 142,15"/>
    <n v="80"/>
    <x v="168"/>
    <n v="90.354166666664241"/>
    <x v="1"/>
    <d v="2025-05-05T16:50:00"/>
    <n v="80"/>
    <x v="1"/>
    <s v="America/Sao_Paulo"/>
    <s v="BRL"/>
    <s v="R$ 157,72"/>
    <s v="R$ 157,72"/>
    <s v="R$ 157,72"/>
    <s v="1ee62431-7236-4be7-8177-6cb8c7d12697"/>
    <x v="0"/>
    <s v="conversational_ai"/>
    <s v="Script População"/>
    <s v="Sim"/>
    <s v="Agendamento gerado automaticamente baseado na conversa 1ee62431-7236-4be7-8177-6cb8c7d12697"/>
    <s v="População automática | Status: completed | Conversa: 1ee62431-7236-4be7-8177-6cb8c7d12697"/>
    <s v=""/>
    <s v=""/>
    <s v=""/>
    <s v=""/>
    <d v="2025-08-01T11:31:32"/>
    <d v="2025-08-01T11:31:32"/>
  </r>
  <r>
    <s v="98dbd3eb-dd7f-4ade-b3e5-1e487412ca28"/>
    <x v="1"/>
    <s v="beauty"/>
    <s v="Charme Total BH"/>
    <s v="charme-total"/>
    <s v="Ana Souza"/>
    <s v="ana.souza3@email.com"/>
    <n v="551190000003"/>
    <s v="Hidratação Capilar"/>
    <s v="R$ 70,47"/>
    <n v="60"/>
    <x v="254"/>
    <n v="90.322916666664241"/>
    <x v="1"/>
    <d v="2025-05-05T17:15:00"/>
    <n v="60"/>
    <x v="1"/>
    <s v="America/Sao_Paulo"/>
    <s v="BRL"/>
    <s v="R$ 75,15"/>
    <s v="R$ 75,15"/>
    <s v="R$ 75,15"/>
    <s v="7850eef5-977f-4aa6-822e-31a573ef4b01"/>
    <x v="0"/>
    <s v="conversational_ai"/>
    <s v="Script População"/>
    <s v="Sim"/>
    <s v="Agendamento gerado automaticamente baseado na conversa 7850eef5-977f-4aa6-822e-31a573ef4b01"/>
    <s v="População automática | Status: completed | Conversa: 7850eef5-977f-4aa6-822e-31a573ef4b01"/>
    <s v=""/>
    <s v=""/>
    <s v=""/>
    <s v=""/>
    <d v="2025-08-01T11:31:32"/>
    <d v="2025-08-01T11:31:32"/>
  </r>
  <r>
    <s v="aa7ff7fe-2d25-4842-bd30-903672a2a28a"/>
    <x v="3"/>
    <s v="beauty"/>
    <s v="Studio Glamour Rio"/>
    <s v="studio-glamour"/>
    <s v="João Silva"/>
    <s v="joão.silva0@email.com"/>
    <n v="551190000000"/>
    <s v="Massagem Relaxante"/>
    <s v="R$ 81,71"/>
    <n v="60"/>
    <x v="255"/>
    <n v="90.447916666664241"/>
    <x v="1"/>
    <d v="2025-05-05T14:15:00"/>
    <n v="60"/>
    <x v="1"/>
    <s v="America/Sao_Paulo"/>
    <s v="BRL"/>
    <s v="R$ 87,10"/>
    <s v="R$ 87,10"/>
    <s v="R$ 87,10"/>
    <s v="5fc43ba4-b36e-433f-b316-30cc7d30d85c"/>
    <x v="0"/>
    <s v="conversational_ai"/>
    <s v="Script População"/>
    <s v="Sim"/>
    <s v="Agendamento gerado automaticamente baseado na conversa 5fc43ba4-b36e-433f-b316-30cc7d30d85c"/>
    <s v="População automática | Status: completed | Conversa: 5fc43ba4-b36e-433f-b316-30cc7d30d85c"/>
    <s v=""/>
    <s v=""/>
    <s v=""/>
    <s v=""/>
    <d v="2025-08-01T11:31:32"/>
    <d v="2025-08-01T11:31:32"/>
  </r>
  <r>
    <s v="4aa6acfa-e5aa-405a-a61d-f4baddc97822"/>
    <x v="4"/>
    <s v="healthcare"/>
    <s v="Centro Terapêutico Equilíbrio"/>
    <s v="centro-terap-utico"/>
    <s v="Pedro Oliveira"/>
    <s v="pedro.oliveira2@email.com"/>
    <n v="551190000002"/>
    <s v="Orientação Vocacional"/>
    <s v="R$ 40,23"/>
    <n v="60"/>
    <x v="256"/>
    <n v="89.520833333335759"/>
    <x v="0"/>
    <d v="2025-05-06T12:30:00"/>
    <n v="60"/>
    <x v="1"/>
    <s v="America/Sao_Paulo"/>
    <s v="BRL"/>
    <s v="R$ 34,23"/>
    <s v="R$ 34,23"/>
    <s v="R$ 34,23"/>
    <s v="6b5f3939-56f9-4b12-b1c0-025a40675443"/>
    <x v="0"/>
    <s v="conversational_ai"/>
    <s v="Script População"/>
    <s v="Sim"/>
    <s v="Agendamento gerado automaticamente baseado na conversa 6b5f3939-56f9-4b12-b1c0-025a40675443"/>
    <s v="População automática | Status: completed | Conversa: 6b5f3939-56f9-4b12-b1c0-025a40675443"/>
    <s v=""/>
    <s v=""/>
    <s v=""/>
    <s v=""/>
    <d v="2025-08-01T11:31:32"/>
    <d v="2025-08-01T11:31:32"/>
  </r>
  <r>
    <s v="5143a1f6-f183-42c1-aa99-42349b21fe60"/>
    <x v="0"/>
    <s v="healthcare"/>
    <s v="Clínica Mente Sã"/>
    <s v="cl-nica-mente-s-"/>
    <s v="Carlos Rodrigues"/>
    <s v="carlos.rodrigues4@email.com"/>
    <n v="551190000004"/>
    <s v="Terapia em Grupo"/>
    <s v="R$ 142,59"/>
    <n v="90"/>
    <x v="257"/>
    <n v="88.21875"/>
    <x v="0"/>
    <d v="2025-05-07T20:15:00"/>
    <n v="90"/>
    <x v="1"/>
    <s v="America/Sao_Paulo"/>
    <s v="BRL"/>
    <s v="R$ 131,94"/>
    <s v="R$ 131,94"/>
    <s v="R$ 131,94"/>
    <s v="10f24274-d0e0-4a9d-96ce-bcfe6dacc5ba"/>
    <x v="0"/>
    <s v="conversational_ai"/>
    <s v="Script População"/>
    <s v="Sim"/>
    <s v="Agendamento gerado automaticamente baseado na conversa 10f24274-d0e0-4a9d-96ce-bcfe6dacc5ba"/>
    <s v="População automática | Status: completed | Conversa: 10f24274-d0e0-4a9d-96ce-bcfe6dacc5ba"/>
    <s v=""/>
    <s v=""/>
    <s v=""/>
    <s v=""/>
    <d v="2025-08-01T11:31:32"/>
    <d v="2025-08-01T11:31:32"/>
  </r>
  <r>
    <s v="d1b48001-34d7-43f6-9f7b-1b76d349a178"/>
    <x v="2"/>
    <s v="beauty"/>
    <s v="Bella Vista Spa &amp; Salon"/>
    <s v="bella-vista-spa"/>
    <s v="João Silva"/>
    <s v="joão.silva0@email.com"/>
    <n v="551190000000"/>
    <s v="Teste"/>
    <s v="R$ 48,76"/>
    <m/>
    <x v="190"/>
    <n v="89.53125"/>
    <x v="0"/>
    <d v="2025-05-06T12:15:00"/>
    <n v="60"/>
    <x v="1"/>
    <s v="America/Sao_Paulo"/>
    <s v="BRL"/>
    <s v="R$ 56,54"/>
    <s v="R$ 56,54"/>
    <s v="R$ 56,54"/>
    <s v="975e52c5-4fa7-4084-ba68-569a53ff3e33"/>
    <x v="0"/>
    <s v="conversational_ai"/>
    <s v="Script População"/>
    <s v="Sim"/>
    <s v="Agendamento gerado automaticamente baseado na conversa 975e52c5-4fa7-4084-ba68-569a53ff3e33"/>
    <s v="População automática | Status: completed | Conversa: 975e52c5-4fa7-4084-ba68-569a53ff3e33"/>
    <s v=""/>
    <s v=""/>
    <s v=""/>
    <s v=""/>
    <d v="2025-08-01T11:31:32"/>
    <d v="2025-08-01T11:31:32"/>
  </r>
  <r>
    <s v="48015f0e-7962-4a87-858d-71ce723a75b3"/>
    <x v="0"/>
    <s v="healthcare"/>
    <s v="Clínica Mente Sã"/>
    <s v="cl-nica-mente-s-"/>
    <s v="Pedro Oliveira"/>
    <s v="pedro.oliveira2@email.com"/>
    <n v="551190000002"/>
    <s v="Psicoterapia Individual"/>
    <s v="R$ 102,72"/>
    <n v="50"/>
    <x v="258"/>
    <n v="88.375"/>
    <x v="0"/>
    <d v="2025-05-07T15:50:00"/>
    <n v="50"/>
    <x v="1"/>
    <s v="America/Sao_Paulo"/>
    <s v="BRL"/>
    <s v="R$ 117,94"/>
    <s v="R$ 117,94"/>
    <s v="R$ 117,94"/>
    <s v="0e2ddd4e-6ff3-4674-9c19-b68306427402"/>
    <x v="0"/>
    <s v="conversational_ai"/>
    <s v="Script População"/>
    <s v="Sim"/>
    <s v="Agendamento gerado automaticamente baseado na conversa 0e2ddd4e-6ff3-4674-9c19-b68306427402"/>
    <s v="População automática | Status: completed | Conversa: 0e2ddd4e-6ff3-4674-9c19-b68306427402"/>
    <s v=""/>
    <s v=""/>
    <s v=""/>
    <s v=""/>
    <d v="2025-08-01T11:31:32"/>
    <d v="2025-08-01T11:31:32"/>
  </r>
  <r>
    <s v="aeb49534-420c-44fc-85da-5dab906a5f4c"/>
    <x v="3"/>
    <s v="beauty"/>
    <s v="Studio Glamour Rio"/>
    <s v="studio-glamour"/>
    <s v="Pedro Oliveira"/>
    <s v="pedro.oliveira2@email.com"/>
    <n v="551190000002"/>
    <s v="Limpeza de Pele"/>
    <s v="R$ 91,60"/>
    <n v="90"/>
    <x v="259"/>
    <n v="90.21875"/>
    <x v="1"/>
    <d v="2025-05-05T20:15:00"/>
    <n v="90"/>
    <x v="1"/>
    <s v="America/Sao_Paulo"/>
    <s v="BRL"/>
    <s v="R$ 77,93"/>
    <s v="R$ 77,93"/>
    <s v="R$ 77,93"/>
    <s v="c38e77f0-6ab7-4e08-99ee-bfb0c86f8e78"/>
    <x v="0"/>
    <s v="conversational_ai"/>
    <s v="Script População"/>
    <s v="Sim"/>
    <s v="Agendamento gerado automaticamente baseado na conversa c38e77f0-6ab7-4e08-99ee-bfb0c86f8e78"/>
    <s v="População automática | Status: completed | Conversa: c38e77f0-6ab7-4e08-99ee-bfb0c86f8e78"/>
    <s v=""/>
    <s v=""/>
    <s v=""/>
    <s v=""/>
    <d v="2025-08-01T11:31:32"/>
    <d v="2025-08-01T11:31:32"/>
  </r>
  <r>
    <s v="987b4441-dd69-4dbb-aca6-0aa946d946e9"/>
    <x v="1"/>
    <s v="beauty"/>
    <s v="Charme Total BH"/>
    <s v="charme-total"/>
    <s v="Ana Souza"/>
    <s v="ana.souza3@email.com"/>
    <n v="551190000003"/>
    <s v="Maquiagem"/>
    <s v="R$ 52,35"/>
    <n v="60"/>
    <x v="260"/>
    <n v="88.239583333335759"/>
    <x v="0"/>
    <d v="2025-05-07T19:15:00"/>
    <n v="60"/>
    <x v="1"/>
    <s v="America/Sao_Paulo"/>
    <s v="BRL"/>
    <s v="R$ 44,88"/>
    <s v="R$ 44,88"/>
    <s v="R$ 44,88"/>
    <s v="940d9baa-b7ed-40da-bbe3-9f3240c416fb"/>
    <x v="0"/>
    <s v="conversational_ai"/>
    <s v="Script População"/>
    <s v="Sim"/>
    <s v="Agendamento gerado automaticamente baseado na conversa 940d9baa-b7ed-40da-bbe3-9f3240c416fb"/>
    <s v="População automática | Status: completed | Conversa: 940d9baa-b7ed-40da-bbe3-9f3240c416fb"/>
    <s v=""/>
    <s v=""/>
    <s v=""/>
    <s v=""/>
    <d v="2025-08-01T11:31:32"/>
    <d v="2025-08-01T11:31:32"/>
  </r>
  <r>
    <s v="d21b5928-d92b-412e-aaab-f0bf1079f368"/>
    <x v="1"/>
    <s v="beauty"/>
    <s v="Charme Total BH"/>
    <s v="charme-total"/>
    <s v="Ana Souza"/>
    <s v="ana.souza3@email.com"/>
    <n v="551190000003"/>
    <s v="Manicure e Pedicure"/>
    <s v="R$ 30,16"/>
    <n v="60"/>
    <x v="261"/>
    <n v="88.364583333335759"/>
    <x v="0"/>
    <d v="2025-05-07T16:15:00"/>
    <n v="60"/>
    <x v="1"/>
    <s v="America/Sao_Paulo"/>
    <s v="BRL"/>
    <s v="R$ 30,00"/>
    <s v="R$ 30,00"/>
    <s v="R$ 30,00"/>
    <s v="b4a79438-ecd1-4287-b8c1-c50cfadea25a"/>
    <x v="0"/>
    <s v="conversational_ai"/>
    <s v="Script População"/>
    <s v="Sim"/>
    <s v="Agendamento gerado automaticamente baseado na conversa b4a79438-ecd1-4287-b8c1-c50cfadea25a"/>
    <s v="População automática | Status: completed | Conversa: b4a79438-ecd1-4287-b8c1-c50cfadea25a"/>
    <s v=""/>
    <s v=""/>
    <s v=""/>
    <s v=""/>
    <d v="2025-08-01T11:31:32"/>
    <d v="2025-08-01T11:31:32"/>
  </r>
  <r>
    <s v="52ba2c43-2311-4a74-b065-a9725b4d936a"/>
    <x v="1"/>
    <s v="beauty"/>
    <s v="Charme Total BH"/>
    <s v="charme-total"/>
    <s v="João Silva"/>
    <s v="joão.silva0@email.com"/>
    <n v="551190000000"/>
    <s v="Coloração"/>
    <s v="R$ 112,47"/>
    <n v="120"/>
    <x v="262"/>
    <n v="88.291666666664241"/>
    <x v="0"/>
    <d v="2025-05-07T19:00:00"/>
    <n v="120"/>
    <x v="1"/>
    <s v="America/Sao_Paulo"/>
    <s v="BRL"/>
    <s v="R$ 107,55"/>
    <s v="R$ 107,55"/>
    <s v="R$ 107,55"/>
    <s v="3106f214-5fdf-4e7d-998d-42863253020d"/>
    <x v="0"/>
    <s v="conversational_ai"/>
    <s v="Script População"/>
    <s v="Sim"/>
    <s v="Agendamento gerado automaticamente baseado na conversa 3106f214-5fdf-4e7d-998d-42863253020d"/>
    <s v="População automática | Status: completed | Conversa: 3106f214-5fdf-4e7d-998d-42863253020d"/>
    <s v=""/>
    <s v=""/>
    <s v=""/>
    <s v=""/>
    <d v="2025-08-01T11:31:32"/>
    <d v="2025-08-01T11:31:32"/>
  </r>
  <r>
    <s v="d3cfe497-a1cf-46a9-a8b4-f00db9f5ed6c"/>
    <x v="1"/>
    <s v="beauty"/>
    <s v="Charme Total BH"/>
    <s v="charme-total"/>
    <s v="João Silva"/>
    <s v="joão.silva0@email.com"/>
    <n v="551190000000"/>
    <s v="Limpeza de Pele"/>
    <s v="R$ 73,90"/>
    <n v="90"/>
    <x v="263"/>
    <n v="89.489583333335759"/>
    <x v="0"/>
    <d v="2025-05-06T13:45:00"/>
    <n v="90"/>
    <x v="1"/>
    <s v="America/Sao_Paulo"/>
    <s v="BRL"/>
    <s v="R$ 82,04"/>
    <s v="R$ 82,04"/>
    <s v="R$ 82,04"/>
    <s v="5c1a43b7-76b2-4da1-97f1-a53fc613ce9a"/>
    <x v="0"/>
    <s v="conversational_ai"/>
    <s v="Script População"/>
    <s v="Sim"/>
    <s v="Agendamento gerado automaticamente baseado na conversa 5c1a43b7-76b2-4da1-97f1-a53fc613ce9a"/>
    <s v="População automática | Status: completed | Conversa: 5c1a43b7-76b2-4da1-97f1-a53fc613ce9a"/>
    <s v=""/>
    <s v=""/>
    <s v=""/>
    <s v=""/>
    <d v="2025-08-01T11:31:32"/>
    <d v="2025-08-01T11:31:32"/>
  </r>
  <r>
    <s v="cd6f579c-2819-4acd-8a93-517c7cca7669"/>
    <x v="0"/>
    <s v="healthcare"/>
    <s v="Clínica Mente Sã"/>
    <s v="cl-nica-mente-s-"/>
    <s v="Ana Souza"/>
    <s v="ana.souza3@email.com"/>
    <n v="551190000003"/>
    <s v="Psicoterapia Individual"/>
    <s v="R$ 102,72"/>
    <n v="50"/>
    <x v="198"/>
    <n v="89.270833333335759"/>
    <x v="0"/>
    <d v="2025-05-06T18:20:00"/>
    <n v="50"/>
    <x v="1"/>
    <s v="America/Sao_Paulo"/>
    <s v="BRL"/>
    <s v="R$ 89,29"/>
    <s v="R$ 89,29"/>
    <s v="R$ 89,29"/>
    <s v="8d51cc60-484c-44a4-84c0-32bdc98d1cc7"/>
    <x v="0"/>
    <s v="conversational_ai"/>
    <s v="Script População"/>
    <s v="Sim"/>
    <s v="Agendamento gerado automaticamente baseado na conversa 8d51cc60-484c-44a4-84c0-32bdc98d1cc7"/>
    <s v="População automática | Status: completed | Conversa: 8d51cc60-484c-44a4-84c0-32bdc98d1cc7"/>
    <s v=""/>
    <s v=""/>
    <s v=""/>
    <s v=""/>
    <d v="2025-08-01T11:31:32"/>
    <d v="2025-08-01T11:31:32"/>
  </r>
  <r>
    <s v="97488e8b-e324-4dcc-8c11-c1c857ee6764"/>
    <x v="3"/>
    <s v="beauty"/>
    <s v="Studio Glamour Rio"/>
    <s v="studio-glamour"/>
    <s v="Maria Santos"/>
    <s v="maria.santos1@email.com"/>
    <n v="551190000001"/>
    <s v="Limpeza de Pele"/>
    <s v="R$ 91,60"/>
    <n v="90"/>
    <x v="264"/>
    <n v="88.333333333335759"/>
    <x v="0"/>
    <d v="2025-05-07T17:30:00"/>
    <n v="90"/>
    <x v="1"/>
    <s v="America/Sao_Paulo"/>
    <s v="BRL"/>
    <s v="R$ 104,25"/>
    <s v="R$ 104,25"/>
    <s v="R$ 104,25"/>
    <s v="c12c6fd5-953e-4343-b074-57eb0b8d7a4f"/>
    <x v="0"/>
    <s v="conversational_ai"/>
    <s v="Script População"/>
    <s v="Sim"/>
    <s v="Agendamento gerado automaticamente baseado na conversa c12c6fd5-953e-4343-b074-57eb0b8d7a4f"/>
    <s v="População automática | Status: completed | Conversa: c12c6fd5-953e-4343-b074-57eb0b8d7a4f"/>
    <s v=""/>
    <s v=""/>
    <s v=""/>
    <s v=""/>
    <d v="2025-08-01T11:31:32"/>
    <d v="2025-08-01T11:31:32"/>
  </r>
  <r>
    <s v="357fa103-f8e9-4749-9ce9-3291c22204be"/>
    <x v="2"/>
    <s v="beauty"/>
    <s v="Bella Vista Spa &amp; Salon"/>
    <s v="bella-vista-spa"/>
    <s v="Carlos Rodrigues"/>
    <s v="carlos.rodrigues4@email.com"/>
    <n v="551190000004"/>
    <s v="Corte de Cabelo"/>
    <s v="R$ 42,02"/>
    <n v="45"/>
    <x v="204"/>
    <n v="87.447916666664241"/>
    <x v="0"/>
    <d v="2025-05-08T14:00:00"/>
    <n v="45"/>
    <x v="1"/>
    <s v="America/Sao_Paulo"/>
    <s v="BRL"/>
    <s v="R$ 34,86"/>
    <s v="R$ 34,86"/>
    <s v="R$ 34,86"/>
    <s v="19d9f158-675c-4966-8f91-647fc14094eb"/>
    <x v="0"/>
    <s v="conversational_ai"/>
    <s v="Script População"/>
    <s v="Sim"/>
    <s v="Agendamento gerado automaticamente baseado na conversa 19d9f158-675c-4966-8f91-647fc14094eb"/>
    <s v="População automática | Status: completed | Conversa: 19d9f158-675c-4966-8f91-647fc14094eb"/>
    <s v=""/>
    <s v=""/>
    <s v=""/>
    <s v=""/>
    <d v="2025-08-01T11:31:32"/>
    <d v="2025-08-01T11:31:32"/>
  </r>
  <r>
    <s v="594d4246-606c-41bd-9438-727019f443b5"/>
    <x v="0"/>
    <s v="healthcare"/>
    <s v="Clínica Mente Sã"/>
    <s v="cl-nica-mente-s-"/>
    <s v="Pedro Oliveira"/>
    <s v="pedro.oliveira2@email.com"/>
    <n v="551190000002"/>
    <s v="Consulta Psicológica"/>
    <s v="R$ 139,70"/>
    <n v="50"/>
    <x v="265"/>
    <n v="89.416666666664241"/>
    <x v="0"/>
    <d v="2025-05-06T14:50:00"/>
    <n v="50"/>
    <x v="1"/>
    <s v="America/Sao_Paulo"/>
    <s v="BRL"/>
    <s v="R$ 150,29"/>
    <s v="R$ 150,29"/>
    <s v="R$ 150,29"/>
    <s v="b320d450-68e4-4f81-a8f3-90c7a4599494"/>
    <x v="0"/>
    <s v="conversational_ai"/>
    <s v="Script População"/>
    <s v="Sim"/>
    <s v="Agendamento gerado automaticamente baseado na conversa b320d450-68e4-4f81-a8f3-90c7a4599494"/>
    <s v="População automática | Status: completed | Conversa: b320d450-68e4-4f81-a8f3-90c7a4599494"/>
    <s v=""/>
    <s v=""/>
    <s v=""/>
    <s v=""/>
    <d v="2025-08-01T11:31:32"/>
    <d v="2025-08-01T11:31:32"/>
  </r>
  <r>
    <s v="457ef18d-4f3b-410d-8925-f74c1f3ed854"/>
    <x v="3"/>
    <s v="beauty"/>
    <s v="Studio Glamour Rio"/>
    <s v="studio-glamour"/>
    <s v="Carlos Rodrigues"/>
    <s v="carlos.rodrigues4@email.com"/>
    <n v="551190000004"/>
    <s v="Massagem Relaxante"/>
    <s v="R$ 81,71"/>
    <n v="60"/>
    <x v="204"/>
    <n v="87.447916666664241"/>
    <x v="0"/>
    <d v="2025-05-08T14:15:00"/>
    <n v="60"/>
    <x v="1"/>
    <s v="America/Sao_Paulo"/>
    <s v="BRL"/>
    <s v="R$ 95,50"/>
    <s v="R$ 95,50"/>
    <s v="R$ 95,50"/>
    <s v="38cd2b24-b583-4192-84f7-8f8aaa057cd3"/>
    <x v="0"/>
    <s v="conversational_ai"/>
    <s v="Script População"/>
    <s v="Sim"/>
    <s v="Agendamento gerado automaticamente baseado na conversa 38cd2b24-b583-4192-84f7-8f8aaa057cd3"/>
    <s v="População automática | Status: completed | Conversa: 38cd2b24-b583-4192-84f7-8f8aaa057cd3"/>
    <s v=""/>
    <s v=""/>
    <s v=""/>
    <s v=""/>
    <d v="2025-08-01T11:31:32"/>
    <d v="2025-08-01T11:31:32"/>
  </r>
  <r>
    <s v="3e995113-39f0-4141-ba3a-87cae0cf985e"/>
    <x v="2"/>
    <s v="beauty"/>
    <s v="Bella Vista Spa &amp; Salon"/>
    <s v="bella-vista-spa"/>
    <s v="Ana Souza"/>
    <s v="ana.souza3@email.com"/>
    <n v="551190000003"/>
    <s v="Manicure e Pedicure"/>
    <s v="R$ 33,17"/>
    <n v="60"/>
    <x v="266"/>
    <n v="88.59375"/>
    <x v="0"/>
    <d v="2025-05-07T10:45:00"/>
    <n v="60"/>
    <x v="1"/>
    <s v="America/Sao_Paulo"/>
    <s v="BRL"/>
    <s v="R$ 34,96"/>
    <s v="R$ 34,96"/>
    <s v="R$ 34,96"/>
    <s v="0e7be72c-58b2-4245-8bf2-633a5e376c6d"/>
    <x v="0"/>
    <s v="conversational_ai"/>
    <s v="Script População"/>
    <s v="Sim"/>
    <s v="Agendamento gerado automaticamente baseado na conversa 0e7be72c-58b2-4245-8bf2-633a5e376c6d"/>
    <s v="População automática | Status: completed | Conversa: 0e7be72c-58b2-4245-8bf2-633a5e376c6d"/>
    <s v=""/>
    <s v=""/>
    <s v=""/>
    <s v=""/>
    <d v="2025-08-01T11:31:32"/>
    <d v="2025-08-01T11:31:32"/>
  </r>
  <r>
    <s v="14dcb53a-927b-4d10-9633-f7859861655f"/>
    <x v="4"/>
    <s v="healthcare"/>
    <s v="Centro Terapêutico Equilíbrio"/>
    <s v="centro-terap-utico"/>
    <s v="Ana Souza"/>
    <s v="ana.souza3@email.com"/>
    <n v="551190000003"/>
    <s v="Consulta Psicológica"/>
    <s v="R$ 158,37"/>
    <n v="50"/>
    <x v="179"/>
    <n v="89.427083333335759"/>
    <x v="0"/>
    <d v="2025-05-06T14:35:00"/>
    <n v="50"/>
    <x v="1"/>
    <s v="America/Sao_Paulo"/>
    <s v="BRL"/>
    <s v="R$ 145,55"/>
    <s v="R$ 145,55"/>
    <s v="R$ 145,55"/>
    <s v="e430c8bd-f4e6-4f94-9dff-ef669c7a9714"/>
    <x v="0"/>
    <s v="conversational_ai"/>
    <s v="Script População"/>
    <s v="Sim"/>
    <s v="Agendamento gerado automaticamente baseado na conversa e430c8bd-f4e6-4f94-9dff-ef669c7a9714"/>
    <s v="População automática | Status: completed | Conversa: e430c8bd-f4e6-4f94-9dff-ef669c7a9714"/>
    <s v=""/>
    <s v=""/>
    <s v=""/>
    <s v=""/>
    <d v="2025-08-01T11:31:32"/>
    <d v="2025-08-01T11:31:32"/>
  </r>
  <r>
    <s v="9a454dd7-52a2-44c8-abd5-73a50bf8dafd"/>
    <x v="1"/>
    <s v="beauty"/>
    <s v="Charme Total BH"/>
    <s v="charme-total"/>
    <s v="Ana Souza"/>
    <s v="ana.souza3@email.com"/>
    <n v="551190000003"/>
    <s v="Massagem Relaxante"/>
    <s v="R$ 101,67"/>
    <n v="60"/>
    <x v="267"/>
    <n v="87.34375"/>
    <x v="0"/>
    <d v="2025-05-08T16:45:00"/>
    <n v="60"/>
    <x v="1"/>
    <s v="America/Sao_Paulo"/>
    <s v="BRL"/>
    <s v="R$ 113,46"/>
    <s v="R$ 113,46"/>
    <s v="R$ 113,46"/>
    <s v="01780dac-8626-45b1-b6f2-09842e1b54a8"/>
    <x v="0"/>
    <s v="conversational_ai"/>
    <s v="Script População"/>
    <s v="Sim"/>
    <s v="Agendamento gerado automaticamente baseado na conversa 01780dac-8626-45b1-b6f2-09842e1b54a8"/>
    <s v="População automática | Status: completed | Conversa: 01780dac-8626-45b1-b6f2-09842e1b54a8"/>
    <s v=""/>
    <s v=""/>
    <s v=""/>
    <s v=""/>
    <d v="2025-08-01T11:31:32"/>
    <d v="2025-08-01T11:31:32"/>
  </r>
  <r>
    <s v="47a9432f-5798-4792-bbae-be18243dda53"/>
    <x v="0"/>
    <s v="healthcare"/>
    <s v="Clínica Mente Sã"/>
    <s v="cl-nica-mente-s-"/>
    <s v="Carlos Rodrigues"/>
    <s v="carlos.rodrigues4@email.com"/>
    <n v="551190000004"/>
    <s v="Psicoterapia Individual"/>
    <s v="R$ 102,72"/>
    <n v="50"/>
    <x v="260"/>
    <n v="88.239583333335759"/>
    <x v="0"/>
    <d v="2025-05-07T19:05:00"/>
    <n v="50"/>
    <x v="1"/>
    <s v="America/Sao_Paulo"/>
    <s v="BRL"/>
    <s v="R$ 119,67"/>
    <s v="R$ 119,67"/>
    <s v="R$ 119,67"/>
    <s v="55d929d2-8dc4-44fd-b87c-652cb7ccc7ef"/>
    <x v="0"/>
    <s v="conversational_ai"/>
    <s v="Script População"/>
    <s v="Sim"/>
    <s v="Agendamento gerado automaticamente baseado na conversa 55d929d2-8dc4-44fd-b87c-652cb7ccc7ef"/>
    <s v="População automática | Status: completed | Conversa: 55d929d2-8dc4-44fd-b87c-652cb7ccc7ef"/>
    <s v=""/>
    <s v=""/>
    <s v=""/>
    <s v=""/>
    <d v="2025-08-01T11:31:32"/>
    <d v="2025-08-01T11:31:32"/>
  </r>
  <r>
    <s v="588d3a5d-27b8-43bf-989f-a4d7a3271c0c"/>
    <x v="4"/>
    <s v="healthcare"/>
    <s v="Centro Terapêutico Equilíbrio"/>
    <s v="centro-terap-utico"/>
    <s v="Ana Souza"/>
    <s v="ana.souza3@email.com"/>
    <n v="551190000003"/>
    <s v="Orientação Vocacional"/>
    <s v="R$ 40,23"/>
    <n v="60"/>
    <x v="268"/>
    <n v="-15.729166666664241"/>
    <x v="1"/>
    <d v="2025-08-19T18:30:00"/>
    <n v="60"/>
    <x v="3"/>
    <s v="America/Sao_Paulo"/>
    <s v="BRL"/>
    <s v="R$ 40,23"/>
    <s v="R$ 40,23"/>
    <s v="R$ 40,23"/>
    <s v="b5ca7fab-87b0-4f60-9613-994fa8e6df62"/>
    <x v="1"/>
    <s v=""/>
    <s v="Dados Originais"/>
    <s v="Não"/>
    <s v="Agendamento criado via conversa WhatsApp"/>
    <s v=""/>
    <s v=""/>
    <s v=""/>
    <s v=""/>
    <s v=""/>
    <d v="2025-07-30T17:53:32"/>
    <d v="2025-07-30T17:53:32"/>
  </r>
  <r>
    <s v="0e6d4190-627c-4992-b0fb-dfa1c7d58acf"/>
    <x v="2"/>
    <s v="beauty"/>
    <s v="Bella Vista Spa &amp; Salon"/>
    <s v="bella-vista-spa"/>
    <s v="João Silva"/>
    <s v="joão.silva0@email.com"/>
    <n v="551190000000"/>
    <s v="Teste"/>
    <s v="R$ 48,76"/>
    <m/>
    <x v="269"/>
    <n v="-13.75"/>
    <x v="1"/>
    <d v="2025-08-17T19:00:00"/>
    <n v="60"/>
    <x v="3"/>
    <s v="America/Sao_Paulo"/>
    <s v="BRL"/>
    <s v="R$ 48,76"/>
    <s v="R$ 48,76"/>
    <s v="R$ 48,76"/>
    <s v="76a9637c-d973-4f5b-8ff9-400e5f1588a1"/>
    <x v="1"/>
    <s v=""/>
    <s v="Dados Originais"/>
    <s v="Não"/>
    <s v="Agendamento criado via conversa WhatsApp"/>
    <s v=""/>
    <s v=""/>
    <s v=""/>
    <s v=""/>
    <s v=""/>
    <d v="2025-07-30T17:53:32"/>
    <d v="2025-07-30T17:53:32"/>
  </r>
  <r>
    <s v="63780f80-c2fe-44f7-8130-5dcaf0d90e23"/>
    <x v="1"/>
    <s v="beauty"/>
    <s v="Charme Total BH"/>
    <s v="charme-total"/>
    <s v="João Silva"/>
    <s v="joão.silva0@email.com"/>
    <n v="551190000000"/>
    <s v="Manicure e Pedicure"/>
    <s v="R$ 30,16"/>
    <n v="60"/>
    <x v="270"/>
    <n v="-6.5833333333357587"/>
    <x v="1"/>
    <d v="2025-08-10T15:00:00"/>
    <n v="60"/>
    <x v="3"/>
    <s v="America/Sao_Paulo"/>
    <s v="BRL"/>
    <s v="R$ 30,16"/>
    <s v="R$ 30,16"/>
    <s v="R$ 30,16"/>
    <s v="3c6385ab-a47f-45c7-9c4b-0b644c34d111"/>
    <x v="1"/>
    <s v=""/>
    <s v="Dados Originais"/>
    <s v="Não"/>
    <s v="Agendamento criado via conversa WhatsApp"/>
    <s v=""/>
    <s v=""/>
    <s v=""/>
    <s v=""/>
    <s v=""/>
    <d v="2025-07-30T17:53:31"/>
    <d v="2025-07-30T17:53:31"/>
  </r>
  <r>
    <s v="e38d8015-0d8e-4d39-b478-1762cae1595f"/>
    <x v="2"/>
    <s v="beauty"/>
    <s v="Bella Vista Spa &amp; Salon"/>
    <s v="bella-vista-spa"/>
    <s v="Carlos Rodrigues"/>
    <s v="carlos.rodrigues4@email.com"/>
    <n v="551190000004"/>
    <s v="Maquiagem"/>
    <s v="R$ 42,78"/>
    <n v="60"/>
    <x v="271"/>
    <n v="-14.770833333335759"/>
    <x v="1"/>
    <d v="2025-08-18T19:30:00"/>
    <n v="60"/>
    <x v="3"/>
    <s v="America/Sao_Paulo"/>
    <s v="BRL"/>
    <s v="R$ 42,78"/>
    <s v="R$ 42,78"/>
    <s v="R$ 42,78"/>
    <s v="54a857d3-286e-4590-9914-9796595f28a5"/>
    <x v="1"/>
    <s v=""/>
    <s v="Dados Originais"/>
    <s v="Não"/>
    <s v="Agendamento criado via conversa WhatsApp"/>
    <s v=""/>
    <s v=""/>
    <s v=""/>
    <s v=""/>
    <s v=""/>
    <d v="2025-07-30T17:53:31"/>
    <d v="2025-07-30T17:53:31"/>
  </r>
  <r>
    <s v="2fa0b89e-c33e-4a0d-822a-2bafb1c9de24"/>
    <x v="2"/>
    <s v="beauty"/>
    <s v="Bella Vista Spa &amp; Salon"/>
    <s v="bella-vista-spa"/>
    <s v="Carlos Rodrigues"/>
    <s v="carlos.rodrigues4@email.com"/>
    <n v="551190000004"/>
    <s v="Limpeza de Pele"/>
    <s v="R$ 91,27"/>
    <n v="90"/>
    <x v="272"/>
    <n v="-0.33333333333575865"/>
    <x v="1"/>
    <d v="2025-08-04T09:30:00"/>
    <n v="90"/>
    <x v="3"/>
    <s v="America/Sao_Paulo"/>
    <s v="BRL"/>
    <s v="R$ 91,27"/>
    <s v="R$ 91,27"/>
    <s v="R$ 91,27"/>
    <s v="ce934677-3bb0-4f10-bd99-3b389053f3a5"/>
    <x v="1"/>
    <s v=""/>
    <s v="Dados Originais"/>
    <s v="Não"/>
    <s v="Agendamento criado via conversa WhatsApp"/>
    <s v=""/>
    <s v=""/>
    <s v=""/>
    <s v=""/>
    <s v=""/>
    <d v="2025-07-30T17:53:31"/>
    <d v="2025-07-30T17:53:31"/>
  </r>
  <r>
    <s v="e2a094c8-eb77-46ac-9860-096d969bf620"/>
    <x v="4"/>
    <s v="healthcare"/>
    <s v="Centro Terapêutico Equilíbrio"/>
    <s v="centro-terap-utico"/>
    <s v="Carlos Rodrigues"/>
    <s v="carlos.rodrigues4@email.com"/>
    <n v="551190000004"/>
    <s v="Terapia de Casal"/>
    <s v="R$ 142,15"/>
    <n v="80"/>
    <x v="273"/>
    <n v="-9.625"/>
    <x v="1"/>
    <d v="2025-08-13T16:20:00"/>
    <n v="80"/>
    <x v="3"/>
    <s v="America/Sao_Paulo"/>
    <s v="BRL"/>
    <s v="R$ 142,15"/>
    <s v="R$ 142,15"/>
    <s v="R$ 142,15"/>
    <s v="588bac04-90ef-4341-860a-abfb94a0af8c"/>
    <x v="1"/>
    <s v=""/>
    <s v="Dados Originais"/>
    <s v="Não"/>
    <s v="Agendamento criado via conversa WhatsApp"/>
    <s v=""/>
    <s v=""/>
    <s v=""/>
    <s v=""/>
    <s v=""/>
    <d v="2025-07-30T17:53:31"/>
    <d v="2025-07-30T17:53:31"/>
  </r>
  <r>
    <s v="a693b8ec-e863-4964-b01d-67fa951c4a5d"/>
    <x v="3"/>
    <s v="beauty"/>
    <s v="Studio Glamour Rio"/>
    <s v="studio-glamour"/>
    <s v="Ana Souza"/>
    <s v="ana.souza3@email.com"/>
    <n v="551190000003"/>
    <s v="Maquiagem"/>
    <s v="R$ 58,99"/>
    <n v="60"/>
    <x v="274"/>
    <n v="-7.6666666666642413"/>
    <x v="1"/>
    <d v="2025-08-11T17:00:00"/>
    <n v="60"/>
    <x v="3"/>
    <s v="America/Sao_Paulo"/>
    <s v="BRL"/>
    <s v="R$ 58,99"/>
    <s v="R$ 58,99"/>
    <s v="R$ 58,99"/>
    <s v="95ce0bc3-e20c-4cae-9346-8f6a468487a0"/>
    <x v="1"/>
    <s v=""/>
    <s v="Dados Originais"/>
    <s v="Não"/>
    <s v="Agendamento criado via conversa WhatsApp"/>
    <s v=""/>
    <s v=""/>
    <s v=""/>
    <s v=""/>
    <s v=""/>
    <d v="2025-07-30T17:53:30"/>
    <d v="2025-07-30T17:53:30"/>
  </r>
  <r>
    <s v="4f1b1155-f37c-415d-bbd8-5dc083cb3cfa"/>
    <x v="4"/>
    <s v="healthcare"/>
    <s v="Centro Terapêutico Equilíbrio"/>
    <s v="centro-terap-utico"/>
    <s v="Ana Souza"/>
    <s v="ana.souza3@email.com"/>
    <n v="551190000003"/>
    <s v="Avaliação Neuropsicológica"/>
    <s v="R$ 82,66"/>
    <n v="120"/>
    <x v="275"/>
    <n v="-8.7708333333357587"/>
    <x v="1"/>
    <d v="2025-08-12T20:30:00"/>
    <n v="120"/>
    <x v="3"/>
    <s v="America/Sao_Paulo"/>
    <s v="BRL"/>
    <s v="R$ 82,66"/>
    <s v="R$ 82,66"/>
    <s v="R$ 82,66"/>
    <s v="5ece0cbf-ec46-4c65-b9d8-4854c7f684f7"/>
    <x v="1"/>
    <s v=""/>
    <s v="Dados Originais"/>
    <s v="Não"/>
    <s v="Agendamento criado via conversa WhatsApp"/>
    <s v=""/>
    <s v=""/>
    <s v=""/>
    <s v=""/>
    <s v=""/>
    <d v="2025-07-30T17:53:30"/>
    <d v="2025-07-30T17:53:30"/>
  </r>
  <r>
    <s v="cb3a277d-2d5e-414a-9fc4-b9e1fc2188a3"/>
    <x v="3"/>
    <s v="beauty"/>
    <s v="Studio Glamour Rio"/>
    <s v="studio-glamour"/>
    <s v="Pedro Oliveira"/>
    <s v="pedro.oliveira2@email.com"/>
    <n v="551190000002"/>
    <s v="Massagem Relaxante"/>
    <s v="R$ 81,71"/>
    <n v="60"/>
    <x v="276"/>
    <n v="-17.645833333335759"/>
    <x v="1"/>
    <d v="2025-08-21T16:30:00"/>
    <n v="60"/>
    <x v="3"/>
    <s v="America/Sao_Paulo"/>
    <s v="BRL"/>
    <s v="R$ 81,71"/>
    <s v="R$ 81,71"/>
    <s v="R$ 81,71"/>
    <s v="efbd9f05-0abc-4083-911c-8cc9e666b3f7"/>
    <x v="1"/>
    <s v=""/>
    <s v="Dados Originais"/>
    <s v="Não"/>
    <s v="Agendamento criado via conversa WhatsApp"/>
    <s v=""/>
    <s v=""/>
    <s v=""/>
    <s v=""/>
    <s v=""/>
    <d v="2025-07-30T17:53:30"/>
    <d v="2025-07-30T17:53:30"/>
  </r>
  <r>
    <s v="d0ed13db-bcc3-4e06-a30c-9a3c6df1013c"/>
    <x v="1"/>
    <s v="beauty"/>
    <s v="Charme Total BH"/>
    <s v="charme-total"/>
    <s v="Pedro Oliveira"/>
    <s v="pedro.oliveira2@email.com"/>
    <n v="551190000002"/>
    <s v="Massagem Relaxante"/>
    <s v="R$ 101,67"/>
    <n v="60"/>
    <x v="277"/>
    <n v="-17.791666666664241"/>
    <x v="1"/>
    <d v="2025-08-21T20:00:00"/>
    <n v="60"/>
    <x v="3"/>
    <s v="America/Sao_Paulo"/>
    <s v="BRL"/>
    <s v="R$ 101,67"/>
    <s v="R$ 101,67"/>
    <s v="R$ 101,67"/>
    <s v="004cdc05-ee7f-4ffc-8e35-c948d82a77a4"/>
    <x v="1"/>
    <s v=""/>
    <s v="Dados Originais"/>
    <s v="Não"/>
    <s v="Agendamento criado via conversa WhatsApp"/>
    <s v=""/>
    <s v=""/>
    <s v=""/>
    <s v=""/>
    <s v=""/>
    <d v="2025-07-30T17:53:30"/>
    <d v="2025-07-30T17:53:30"/>
  </r>
  <r>
    <s v="0177aaab-ed25-4a8f-a8e7-8f2cbee22ff6"/>
    <x v="4"/>
    <s v="healthcare"/>
    <s v="Centro Terapêutico Equilíbrio"/>
    <s v="centro-terap-utico"/>
    <s v="João Silva"/>
    <s v="joão.silva0@email.com"/>
    <n v="551190000000"/>
    <s v="Acompanhamento Terapêutico"/>
    <s v="R$ 40,44"/>
    <n v="60"/>
    <x v="278"/>
    <n v="-6.625"/>
    <x v="1"/>
    <d v="2025-08-10T16:00:00"/>
    <n v="60"/>
    <x v="3"/>
    <s v="America/Sao_Paulo"/>
    <s v="BRL"/>
    <s v="R$ 40,44"/>
    <s v="R$ 40,44"/>
    <s v="R$ 40,44"/>
    <s v="992a3f8f-633c-451c-9c51-65c61c9c02c3"/>
    <x v="1"/>
    <s v=""/>
    <s v="Dados Originais"/>
    <s v="Não"/>
    <s v="Agendamento criado via conversa WhatsApp"/>
    <s v=""/>
    <s v=""/>
    <s v=""/>
    <s v=""/>
    <s v=""/>
    <d v="2025-07-30T17:53:30"/>
    <d v="2025-07-30T17:53:30"/>
  </r>
  <r>
    <s v="8bbd4c13-d00d-48cb-9bcf-8c6cc049e4bb"/>
    <x v="0"/>
    <s v="healthcare"/>
    <s v="Clínica Mente Sã"/>
    <s v="cl-nica-mente-s-"/>
    <s v="Carlos Rodrigues"/>
    <s v="carlos.rodrigues4@email.com"/>
    <n v="551190000004"/>
    <s v="Terapia de Casal"/>
    <s v="R$ 100,21"/>
    <n v="80"/>
    <x v="279"/>
    <n v="-17.729166666664241"/>
    <x v="1"/>
    <d v="2025-08-21T18:50:00"/>
    <n v="80"/>
    <x v="3"/>
    <s v="America/Sao_Paulo"/>
    <s v="BRL"/>
    <s v="R$ 100,21"/>
    <s v="R$ 100,21"/>
    <s v="R$ 100,21"/>
    <s v="bc8398c1-0b2b-4f95-8db9-8e9e5812d9d6"/>
    <x v="1"/>
    <s v=""/>
    <s v="Dados Originais"/>
    <s v="Não"/>
    <s v="Agendamento criado via conversa WhatsApp"/>
    <s v=""/>
    <s v=""/>
    <s v=""/>
    <s v=""/>
    <s v=""/>
    <d v="2025-07-30T17:53:29"/>
    <d v="2025-07-30T17:53:29"/>
  </r>
  <r>
    <s v="19f3363a-a765-49c9-946c-b40cb5363bae"/>
    <x v="0"/>
    <s v="healthcare"/>
    <s v="Clínica Mente Sã"/>
    <s v="cl-nica-mente-s-"/>
    <s v="João Silva"/>
    <s v="joão.silva0@email.com"/>
    <n v="551190000000"/>
    <s v="Consulta Psicológica"/>
    <s v="R$ 139,70"/>
    <n v="50"/>
    <x v="280"/>
    <n v="-23.604166666664241"/>
    <x v="1"/>
    <d v="2025-08-27T15:20:00"/>
    <n v="50"/>
    <x v="3"/>
    <s v="America/Sao_Paulo"/>
    <s v="BRL"/>
    <s v="R$ 139,70"/>
    <s v="R$ 139,70"/>
    <s v="R$ 139,70"/>
    <s v="39712444-451f-4886-bcd8-70cd7e94f6f5"/>
    <x v="1"/>
    <s v=""/>
    <s v="Dados Originais"/>
    <s v="Não"/>
    <s v="Agendamento criado via conversa WhatsApp"/>
    <s v=""/>
    <s v=""/>
    <s v=""/>
    <s v=""/>
    <s v=""/>
    <d v="2025-07-30T17:53:29"/>
    <d v="2025-07-30T17:53:29"/>
  </r>
  <r>
    <s v="66a42056-bda5-4443-b22c-c0ae1af28226"/>
    <x v="2"/>
    <s v="beauty"/>
    <s v="Bella Vista Spa &amp; Salon"/>
    <s v="bella-vista-spa"/>
    <s v="João Silva"/>
    <s v="joão.silva0@email.com"/>
    <n v="551190000000"/>
    <s v="Massagem Relaxante"/>
    <s v="R$ 77,17"/>
    <n v="60"/>
    <x v="281"/>
    <n v="-4.8125"/>
    <x v="1"/>
    <d v="2025-08-08T20:30:00"/>
    <n v="60"/>
    <x v="3"/>
    <s v="America/Sao_Paulo"/>
    <s v="BRL"/>
    <s v="R$ 77,17"/>
    <s v="R$ 77,17"/>
    <s v="R$ 77,17"/>
    <s v="96a2ed3a-b92e-48f4-a2e2-d433d310d41b"/>
    <x v="1"/>
    <s v=""/>
    <s v="Dados Originais"/>
    <s v="Não"/>
    <s v="Agendamento criado via conversa WhatsApp"/>
    <s v=""/>
    <s v=""/>
    <s v=""/>
    <s v=""/>
    <s v=""/>
    <d v="2025-07-30T17:53:29"/>
    <d v="2025-07-30T17:53:29"/>
  </r>
  <r>
    <s v="48d3b360-67fc-434d-8828-79668124774c"/>
    <x v="4"/>
    <s v="healthcare"/>
    <s v="Centro Terapêutico Equilíbrio"/>
    <s v="centro-terap-utico"/>
    <s v="Ana Souza"/>
    <s v="ana.souza3@email.com"/>
    <n v="551190000003"/>
    <s v="Psicoterapia Individual"/>
    <s v="R$ 140,98"/>
    <n v="50"/>
    <x v="282"/>
    <n v="-4.6666666666642413"/>
    <x v="1"/>
    <d v="2025-08-08T16:50:00"/>
    <n v="50"/>
    <x v="3"/>
    <s v="America/Sao_Paulo"/>
    <s v="BRL"/>
    <s v="R$ 140,98"/>
    <s v="R$ 140,98"/>
    <s v="R$ 140,98"/>
    <s v="d04f4b96-2024-4194-a8ff-7d030ddc9376"/>
    <x v="1"/>
    <s v=""/>
    <s v="Dados Originais"/>
    <s v="Não"/>
    <s v="Agendamento criado via conversa WhatsApp"/>
    <s v=""/>
    <s v=""/>
    <s v=""/>
    <s v=""/>
    <s v=""/>
    <d v="2025-07-30T17:53:29"/>
    <d v="2025-07-30T17:53:29"/>
  </r>
  <r>
    <s v="398da7e7-9c62-4371-bf5a-fa8f41bab3a5"/>
    <x v="2"/>
    <s v="beauty"/>
    <s v="Bella Vista Spa &amp; Salon"/>
    <s v="bella-vista-spa"/>
    <s v="Carlos Rodrigues"/>
    <s v="carlos.rodrigues4@email.com"/>
    <n v="551190000004"/>
    <s v="Massagem Relaxante"/>
    <s v="R$ 77,17"/>
    <n v="60"/>
    <x v="283"/>
    <n v="-9.3541666666642413"/>
    <x v="1"/>
    <d v="2025-08-13T09:30:00"/>
    <n v="60"/>
    <x v="3"/>
    <s v="America/Sao_Paulo"/>
    <s v="BRL"/>
    <s v="R$ 77,17"/>
    <s v="R$ 77,17"/>
    <s v="R$ 77,17"/>
    <s v="53be150a-6e7e-4301-a28e-7753ea3ed722"/>
    <x v="1"/>
    <s v=""/>
    <s v="Dados Originais"/>
    <s v="Não"/>
    <s v="Agendamento criado via conversa WhatsApp"/>
    <s v=""/>
    <s v=""/>
    <s v=""/>
    <s v=""/>
    <s v=""/>
    <d v="2025-07-30T17:53:29"/>
    <d v="2025-07-30T17:53:29"/>
  </r>
  <r>
    <s v="ecb7625e-a9a8-4464-b32e-04e05e920beb"/>
    <x v="2"/>
    <s v="beauty"/>
    <s v="Bella Vista Spa &amp; Salon"/>
    <s v="bella-vista-spa"/>
    <s v="Pedro Oliveira"/>
    <s v="pedro.oliveira2@email.com"/>
    <n v="551190000002"/>
    <s v="Teste"/>
    <s v="R$ 48,76"/>
    <m/>
    <x v="284"/>
    <n v="-14.625"/>
    <x v="1"/>
    <d v="2025-08-18T16:00:00"/>
    <n v="60"/>
    <x v="3"/>
    <s v="America/Sao_Paulo"/>
    <s v="BRL"/>
    <s v="R$ 48,76"/>
    <s v="R$ 48,76"/>
    <s v="R$ 48,76"/>
    <s v="f1ce3e33-5ea8-4674-8a57-8270e75a3c84"/>
    <x v="1"/>
    <s v=""/>
    <s v="Dados Originais"/>
    <s v="Não"/>
    <s v="Agendamento criado via conversa WhatsApp"/>
    <s v=""/>
    <s v=""/>
    <s v=""/>
    <s v=""/>
    <s v=""/>
    <d v="2025-07-30T17:53:28"/>
    <d v="2025-07-30T17:53:28"/>
  </r>
  <r>
    <s v="dcec0ec2-db33-4b6e-9458-d22204e89a54"/>
    <x v="0"/>
    <s v="healthcare"/>
    <s v="Clínica Mente Sã"/>
    <s v="cl-nica-mente-s-"/>
    <s v="Carlos Rodrigues"/>
    <s v="carlos.rodrigues4@email.com"/>
    <n v="551190000004"/>
    <s v="Avaliação Neuropsicológica"/>
    <s v="R$ 102,52"/>
    <n v="120"/>
    <x v="285"/>
    <n v="-21.375"/>
    <x v="1"/>
    <d v="2025-08-25T11:00:00"/>
    <n v="120"/>
    <x v="3"/>
    <s v="America/Sao_Paulo"/>
    <s v="BRL"/>
    <s v="R$ 102,52"/>
    <s v="R$ 102,52"/>
    <s v="R$ 102,52"/>
    <s v="4cdd7d6d-b7ab-4107-bfc9-6d27163b4a51"/>
    <x v="1"/>
    <s v=""/>
    <s v="Dados Originais"/>
    <s v="Não"/>
    <s v="Agendamento criado via conversa WhatsApp"/>
    <s v=""/>
    <s v=""/>
    <s v=""/>
    <s v=""/>
    <s v=""/>
    <d v="2025-07-30T17:53:28"/>
    <d v="2025-07-30T17:53:28"/>
  </r>
  <r>
    <s v="19a61716-1433-416b-bc6b-d17dc2a17e25"/>
    <x v="3"/>
    <s v="beauty"/>
    <s v="Studio Glamour Rio"/>
    <s v="studio-glamour"/>
    <s v="Carlos Rodrigues"/>
    <s v="carlos.rodrigues4@email.com"/>
    <n v="551190000004"/>
    <s v="Design de Sobrancelhas"/>
    <s v="R$ 24,54"/>
    <n v="30"/>
    <x v="286"/>
    <n v="-20.625"/>
    <x v="1"/>
    <d v="2025-08-24T15:30:00"/>
    <n v="30"/>
    <x v="3"/>
    <s v="America/Sao_Paulo"/>
    <s v="BRL"/>
    <s v="R$ 24,54"/>
    <s v="R$ 24,54"/>
    <s v="R$ 24,54"/>
    <s v="46e18e94-4778-4216-8783-9b5960c3fee3"/>
    <x v="1"/>
    <s v=""/>
    <s v="Dados Originais"/>
    <s v="Não"/>
    <s v="Agendamento criado via conversa WhatsApp"/>
    <s v=""/>
    <s v=""/>
    <s v=""/>
    <s v=""/>
    <s v=""/>
    <d v="2025-07-30T17:53:28"/>
    <d v="2025-07-30T17:53:28"/>
  </r>
  <r>
    <s v="d3db102e-a1be-4d7a-b64a-119197ba1fd6"/>
    <x v="1"/>
    <s v="beauty"/>
    <s v="Charme Total BH"/>
    <s v="charme-total"/>
    <s v="Ana Souza"/>
    <s v="ana.souza3@email.com"/>
    <n v="551190000003"/>
    <s v="Design de Sobrancelhas"/>
    <s v="R$ 29,81"/>
    <n v="30"/>
    <x v="287"/>
    <n v="-24.8125"/>
    <x v="1"/>
    <d v="2025-08-28T20:00:00"/>
    <n v="30"/>
    <x v="3"/>
    <s v="America/Sao_Paulo"/>
    <s v="BRL"/>
    <s v="R$ 29,81"/>
    <s v="R$ 29,81"/>
    <s v="R$ 29,81"/>
    <s v="771fba29-1a26-432f-83f0-79a6f129bafa"/>
    <x v="1"/>
    <s v=""/>
    <s v="Dados Originais"/>
    <s v="Não"/>
    <s v="Agendamento criado via conversa WhatsApp"/>
    <s v=""/>
    <s v=""/>
    <s v=""/>
    <s v=""/>
    <s v=""/>
    <d v="2025-07-30T17:53:28"/>
    <d v="2025-07-30T17:53:28"/>
  </r>
  <r>
    <s v="12d37389-2164-4297-9fb1-c8ff6e048552"/>
    <x v="2"/>
    <s v="beauty"/>
    <s v="Bella Vista Spa &amp; Salon"/>
    <s v="bella-vista-spa"/>
    <s v="Pedro Oliveira"/>
    <s v="pedro.oliveira2@email.com"/>
    <n v="551190000002"/>
    <s v="Corte de Cabelo"/>
    <s v="R$ 42,02"/>
    <n v="45"/>
    <x v="288"/>
    <n v="-21.770833333335759"/>
    <x v="1"/>
    <d v="2025-08-25T19:15:00"/>
    <n v="45"/>
    <x v="3"/>
    <s v="America/Sao_Paulo"/>
    <s v="BRL"/>
    <s v="R$ 42,02"/>
    <s v="R$ 42,02"/>
    <s v="R$ 42,02"/>
    <s v="2f665384-43dd-48cc-a6d7-0ab69a1aeb60"/>
    <x v="1"/>
    <s v=""/>
    <s v="Dados Originais"/>
    <s v="Não"/>
    <s v="Agendamento criado via conversa WhatsApp"/>
    <s v=""/>
    <s v=""/>
    <s v=""/>
    <s v=""/>
    <s v=""/>
    <d v="2025-07-30T17:53:28"/>
    <d v="2025-07-30T17:53:28"/>
  </r>
  <r>
    <s v="0b11561b-ee6d-4789-b30f-65548e670e86"/>
    <x v="0"/>
    <s v="healthcare"/>
    <s v="Clínica Mente Sã"/>
    <s v="cl-nica-mente-s-"/>
    <s v="Carlos Rodrigues"/>
    <s v="carlos.rodrigues4@email.com"/>
    <n v="551190000004"/>
    <s v="Consulta Psicológica"/>
    <s v="R$ 139,70"/>
    <n v="50"/>
    <x v="289"/>
    <n v="-22.8125"/>
    <x v="1"/>
    <d v="2025-08-26T20:20:00"/>
    <n v="50"/>
    <x v="3"/>
    <s v="America/Sao_Paulo"/>
    <s v="BRL"/>
    <s v="R$ 139,70"/>
    <s v="R$ 139,70"/>
    <s v="R$ 139,70"/>
    <s v="653f670e-871e-4688-b81f-57cf912ef246"/>
    <x v="1"/>
    <s v=""/>
    <s v="Dados Originais"/>
    <s v="Não"/>
    <s v="Agendamento criado via conversa WhatsApp"/>
    <s v=""/>
    <s v=""/>
    <s v=""/>
    <s v=""/>
    <s v=""/>
    <d v="2025-07-30T17:53:27"/>
    <d v="2025-07-30T17:53:27"/>
  </r>
  <r>
    <s v="dcf7d496-6812-47d1-bcf9-5a4f2ac3c196"/>
    <x v="3"/>
    <s v="beauty"/>
    <s v="Studio Glamour Rio"/>
    <s v="studio-glamour"/>
    <s v="Carlos Rodrigues"/>
    <s v="carlos.rodrigues4@email.com"/>
    <n v="551190000004"/>
    <s v="Limpeza de Pele"/>
    <s v="R$ 91,60"/>
    <n v="90"/>
    <x v="290"/>
    <n v="0.20833333333575865"/>
    <x v="2"/>
    <d v="2025-08-03T20:30:00"/>
    <n v="90"/>
    <x v="3"/>
    <s v="America/Sao_Paulo"/>
    <s v="BRL"/>
    <s v="R$ 91,60"/>
    <s v="R$ 91,60"/>
    <s v="R$ 91,60"/>
    <s v="5f14713c-06ee-4e2d-b60c-fa762773e465"/>
    <x v="1"/>
    <s v=""/>
    <s v="Dados Originais"/>
    <s v="Não"/>
    <s v="Agendamento criado via conversa WhatsApp"/>
    <s v=""/>
    <s v=""/>
    <s v=""/>
    <s v=""/>
    <s v=""/>
    <d v="2025-07-30T17:53:27"/>
    <d v="2025-07-30T17:53:27"/>
  </r>
  <r>
    <s v="5bd7a720-f26f-4870-8571-eaa8716104a6"/>
    <x v="1"/>
    <s v="beauty"/>
    <s v="Charme Total BH"/>
    <s v="charme-total"/>
    <s v="Maria Santos"/>
    <s v="maria.santos1@email.com"/>
    <n v="551190000001"/>
    <s v="Limpeza de Pele"/>
    <s v="R$ 73,90"/>
    <n v="90"/>
    <x v="291"/>
    <n v="-5.625"/>
    <x v="1"/>
    <d v="2025-08-09T16:30:00"/>
    <n v="90"/>
    <x v="3"/>
    <s v="America/Sao_Paulo"/>
    <s v="BRL"/>
    <s v="R$ 73,90"/>
    <s v="R$ 73,90"/>
    <s v="R$ 73,90"/>
    <s v="4a5e687f-c175-49eb-b69f-19b84082a755"/>
    <x v="1"/>
    <s v=""/>
    <s v="Dados Originais"/>
    <s v="Não"/>
    <s v="Agendamento criado via conversa WhatsApp"/>
    <s v=""/>
    <s v=""/>
    <s v=""/>
    <s v=""/>
    <s v=""/>
    <d v="2025-07-30T17:53:27"/>
    <d v="2025-07-30T17:53:27"/>
  </r>
  <r>
    <s v="f0ebe48d-b7e6-45bb-8457-72c2deea47d6"/>
    <x v="1"/>
    <s v="beauty"/>
    <s v="Charme Total BH"/>
    <s v="charme-total"/>
    <s v="Ana Souza"/>
    <s v="ana.souza3@email.com"/>
    <n v="551190000003"/>
    <s v="Corte de Cabelo"/>
    <s v="R$ 51,33"/>
    <n v="45"/>
    <x v="292"/>
    <n v="-3.7708333333357587"/>
    <x v="1"/>
    <d v="2025-08-07T19:15:00"/>
    <n v="45"/>
    <x v="3"/>
    <s v="America/Sao_Paulo"/>
    <s v="BRL"/>
    <s v="R$ 51,33"/>
    <s v="R$ 51,33"/>
    <s v="R$ 51,33"/>
    <s v="ad21237b-4cfc-49a9-bf64-afe0612cda74"/>
    <x v="1"/>
    <s v=""/>
    <s v="Dados Originais"/>
    <s v="Não"/>
    <s v="Agendamento criado via conversa WhatsApp"/>
    <s v=""/>
    <s v=""/>
    <s v=""/>
    <s v=""/>
    <s v=""/>
    <d v="2025-07-30T17:53:27"/>
    <d v="2025-07-30T17:53:27"/>
  </r>
  <r>
    <s v="0903fd00-8f36-4538-90f1-aaf5ea1646dd"/>
    <x v="2"/>
    <s v="beauty"/>
    <s v="Bella Vista Spa &amp; Salon"/>
    <s v="bella-vista-spa"/>
    <s v="Ana Souza"/>
    <s v="ana.souza3@email.com"/>
    <n v="551190000003"/>
    <s v="Massagem Relaxante"/>
    <s v="R$ 77,17"/>
    <n v="60"/>
    <x v="293"/>
    <n v="-6.6666666666642413"/>
    <x v="1"/>
    <d v="2025-08-10T17:00:00"/>
    <n v="60"/>
    <x v="3"/>
    <s v="America/Sao_Paulo"/>
    <s v="BRL"/>
    <s v="R$ 77,17"/>
    <s v="R$ 77,17"/>
    <s v="R$ 77,17"/>
    <s v="5027c073-e5b3-449e-859f-8c1964568ea4"/>
    <x v="1"/>
    <s v=""/>
    <s v="Dados Originais"/>
    <s v="Não"/>
    <s v="Agendamento criado via conversa WhatsApp"/>
    <s v=""/>
    <s v=""/>
    <s v=""/>
    <s v=""/>
    <s v=""/>
    <d v="2025-07-30T17:53:26"/>
    <d v="2025-07-30T17:53:26"/>
  </r>
  <r>
    <s v="7ed72090-9ac6-49ce-8ed9-f2e9488c6faf"/>
    <x v="1"/>
    <s v="beauty"/>
    <s v="Charme Total BH"/>
    <s v="charme-total"/>
    <s v="João Silva"/>
    <s v="joão.silva0@email.com"/>
    <n v="551190000000"/>
    <s v="Maquiagem"/>
    <s v="R$ 52,35"/>
    <n v="60"/>
    <x v="294"/>
    <n v="-8.4375"/>
    <x v="1"/>
    <d v="2025-08-12T11:30:00"/>
    <n v="60"/>
    <x v="3"/>
    <s v="America/Sao_Paulo"/>
    <s v="BRL"/>
    <s v="R$ 52,35"/>
    <s v="R$ 52,35"/>
    <s v="R$ 52,35"/>
    <s v="0cc9ab01-e9c2-40b4-a688-9d080d7a718d"/>
    <x v="1"/>
    <s v=""/>
    <s v="Dados Originais"/>
    <s v="Não"/>
    <s v="Agendamento criado via conversa WhatsApp"/>
    <s v=""/>
    <s v=""/>
    <s v=""/>
    <s v=""/>
    <s v=""/>
    <d v="2025-07-30T17:53:26"/>
    <d v="2025-07-30T17:53:26"/>
  </r>
  <r>
    <s v="9ebbb2aa-500e-4528-82a2-78a1b71767c3"/>
    <x v="3"/>
    <s v="beauty"/>
    <s v="Studio Glamour Rio"/>
    <s v="studio-glamour"/>
    <s v="Carlos Rodrigues"/>
    <s v="carlos.rodrigues4@email.com"/>
    <n v="551190000004"/>
    <s v="Hidratação Capilar"/>
    <s v="R$ 69,24"/>
    <n v="60"/>
    <x v="295"/>
    <n v="0.64583333333575865"/>
    <x v="2"/>
    <d v="2025-08-03T09:30:00"/>
    <n v="60"/>
    <x v="3"/>
    <s v="America/Sao_Paulo"/>
    <s v="BRL"/>
    <s v="R$ 69,24"/>
    <s v="R$ 69,24"/>
    <s v="R$ 69,24"/>
    <s v="1bf64313-e9d8-435d-b63b-af6e3986ab5f"/>
    <x v="1"/>
    <s v=""/>
    <s v="Dados Originais"/>
    <s v="Não"/>
    <s v="Agendamento criado via conversa WhatsApp"/>
    <s v=""/>
    <s v=""/>
    <s v=""/>
    <s v=""/>
    <s v=""/>
    <d v="2025-07-30T17:53:26"/>
    <d v="2025-07-30T17:53:26"/>
  </r>
  <r>
    <s v="9a7a5634-9a90-46fe-903b-d2ea1ae0070d"/>
    <x v="1"/>
    <s v="beauty"/>
    <s v="Charme Total BH"/>
    <s v="charme-total"/>
    <s v="Maria Santos"/>
    <s v="maria.santos1@email.com"/>
    <n v="551190000001"/>
    <s v="Design de Sobrancelhas"/>
    <s v="R$ 29,81"/>
    <n v="30"/>
    <x v="296"/>
    <n v="-14.354166666664241"/>
    <x v="1"/>
    <d v="2025-08-18T09:00:00"/>
    <n v="30"/>
    <x v="3"/>
    <s v="America/Sao_Paulo"/>
    <s v="BRL"/>
    <s v="R$ 29,81"/>
    <s v="R$ 29,81"/>
    <s v="R$ 29,81"/>
    <s v="b0f1c739-617c-45f4-bfb5-5ffb6e7f21a6"/>
    <x v="1"/>
    <s v=""/>
    <s v="Dados Originais"/>
    <s v="Não"/>
    <s v="Agendamento criado via conversa WhatsApp"/>
    <s v=""/>
    <s v=""/>
    <s v=""/>
    <s v=""/>
    <s v=""/>
    <d v="2025-07-30T17:53:26"/>
    <d v="2025-07-30T17:53:26"/>
  </r>
  <r>
    <s v="765c2a2f-8a89-4337-b380-ddccb2971ab2"/>
    <x v="1"/>
    <s v="beauty"/>
    <s v="Charme Total BH"/>
    <s v="charme-total"/>
    <s v="Maria Santos"/>
    <s v="maria.santos1@email.com"/>
    <n v="551190000001"/>
    <s v="Design de Sobrancelhas"/>
    <s v="R$ 29,81"/>
    <n v="30"/>
    <x v="297"/>
    <n v="-10.791666666664241"/>
    <x v="1"/>
    <d v="2025-08-14T19:30:00"/>
    <n v="30"/>
    <x v="3"/>
    <s v="America/Sao_Paulo"/>
    <s v="BRL"/>
    <s v="R$ 29,81"/>
    <s v="R$ 29,81"/>
    <s v="R$ 29,81"/>
    <s v="1dc951e2-c8b8-40bf-8d22-772621a27ac7"/>
    <x v="1"/>
    <s v=""/>
    <s v="Dados Originais"/>
    <s v="Não"/>
    <s v="Agendamento criado via conversa WhatsApp"/>
    <s v=""/>
    <s v=""/>
    <s v=""/>
    <s v=""/>
    <s v=""/>
    <d v="2025-07-30T17:53:26"/>
    <d v="2025-07-30T17:53:26"/>
  </r>
  <r>
    <s v="ce7bbf0e-6846-44ae-95a8-c4c50f28fe6a"/>
    <x v="4"/>
    <s v="healthcare"/>
    <s v="Centro Terapêutico Equilíbrio"/>
    <s v="centro-terap-utico"/>
    <s v="João Silva"/>
    <s v="joão.silva0@email.com"/>
    <n v="551190000000"/>
    <s v="Orientação Vocacional"/>
    <s v="R$ 40,23"/>
    <n v="60"/>
    <x v="298"/>
    <n v="-9.4375"/>
    <x v="1"/>
    <d v="2025-08-13T11:30:00"/>
    <n v="60"/>
    <x v="3"/>
    <s v="America/Sao_Paulo"/>
    <s v="BRL"/>
    <s v="R$ 40,23"/>
    <s v="R$ 40,23"/>
    <s v="R$ 40,23"/>
    <s v="a509d415-7a07-4b0c-82ae-a640ce234e71"/>
    <x v="1"/>
    <s v=""/>
    <s v="Dados Originais"/>
    <s v="Não"/>
    <s v="Agendamento criado via conversa WhatsApp"/>
    <s v=""/>
    <s v=""/>
    <s v=""/>
    <s v=""/>
    <s v=""/>
    <d v="2025-07-30T17:53:25"/>
    <d v="2025-07-30T17:53:25"/>
  </r>
  <r>
    <s v="44c088ce-f520-42b0-83ce-b07026225e7b"/>
    <x v="0"/>
    <s v="healthcare"/>
    <s v="Clínica Mente Sã"/>
    <s v="cl-nica-mente-s-"/>
    <s v="Ana Souza"/>
    <s v="ana.souza3@email.com"/>
    <n v="551190000003"/>
    <s v="Consulta Psicológica"/>
    <s v="R$ 139,70"/>
    <n v="50"/>
    <x v="281"/>
    <n v="-4.8125"/>
    <x v="1"/>
    <d v="2025-08-08T20:20:00"/>
    <n v="50"/>
    <x v="3"/>
    <s v="America/Sao_Paulo"/>
    <s v="BRL"/>
    <s v="R$ 139,70"/>
    <s v="R$ 139,70"/>
    <s v="R$ 139,70"/>
    <s v="b01d9466-ecfb-423e-b6db-038a573a65df"/>
    <x v="1"/>
    <s v=""/>
    <s v="Dados Originais"/>
    <s v="Não"/>
    <s v="Agendamento criado via conversa WhatsApp"/>
    <s v=""/>
    <s v=""/>
    <s v=""/>
    <s v=""/>
    <s v=""/>
    <d v="2025-07-30T17:53:25"/>
    <d v="2025-07-30T17:53:25"/>
  </r>
  <r>
    <s v="67433602-b095-4b80-beb3-15f2e1cf07dc"/>
    <x v="2"/>
    <s v="beauty"/>
    <s v="Bella Vista Spa &amp; Salon"/>
    <s v="bella-vista-spa"/>
    <s v="Ana Souza"/>
    <s v="ana.souza3@email.com"/>
    <n v="551190000003"/>
    <s v="Maquiagem"/>
    <s v="R$ 42,78"/>
    <n v="60"/>
    <x v="299"/>
    <n v="-11.4375"/>
    <x v="1"/>
    <d v="2025-08-15T11:30:00"/>
    <n v="60"/>
    <x v="3"/>
    <s v="America/Sao_Paulo"/>
    <s v="BRL"/>
    <s v="R$ 42,78"/>
    <s v="R$ 42,78"/>
    <s v="R$ 42,78"/>
    <s v="9c46a5df-4193-4c79-8835-062a4b42ccbb"/>
    <x v="1"/>
    <s v=""/>
    <s v="Dados Originais"/>
    <s v="Não"/>
    <s v="Agendamento criado via conversa WhatsApp"/>
    <s v=""/>
    <s v=""/>
    <s v=""/>
    <s v=""/>
    <s v=""/>
    <d v="2025-07-30T17:53:25"/>
    <d v="2025-07-30T17:53:25"/>
  </r>
  <r>
    <s v="2b6501e4-47cb-4e16-97f4-552a2c16361d"/>
    <x v="1"/>
    <s v="beauty"/>
    <s v="Charme Total BH"/>
    <s v="charme-total"/>
    <s v="João Silva"/>
    <s v="joão.silva0@email.com"/>
    <n v="551190000000"/>
    <s v="Coloração"/>
    <s v="R$ 112,47"/>
    <n v="120"/>
    <x v="300"/>
    <n v="-18.416666666664241"/>
    <x v="1"/>
    <d v="2025-08-22T12:00:00"/>
    <n v="120"/>
    <x v="3"/>
    <s v="America/Sao_Paulo"/>
    <s v="BRL"/>
    <s v="R$ 112,47"/>
    <s v="R$ 112,47"/>
    <s v="R$ 112,47"/>
    <s v="c4bb9136-4e00-4fc9-8cc9-150e5ba7e660"/>
    <x v="1"/>
    <s v=""/>
    <s v="Dados Originais"/>
    <s v="Não"/>
    <s v="Agendamento criado via conversa WhatsApp"/>
    <s v=""/>
    <s v=""/>
    <s v=""/>
    <s v=""/>
    <s v=""/>
    <d v="2025-07-30T17:53:25"/>
    <d v="2025-07-30T17:53:25"/>
  </r>
  <r>
    <s v="11c6373a-e5f5-4ce7-878d-0d11d81a80d9"/>
    <x v="4"/>
    <s v="healthcare"/>
    <s v="Centro Terapêutico Equilíbrio"/>
    <s v="centro-terap-utico"/>
    <s v="Pedro Oliveira"/>
    <s v="pedro.oliveira2@email.com"/>
    <n v="551190000002"/>
    <s v="Psicoterapia Individual"/>
    <s v="R$ 140,98"/>
    <n v="50"/>
    <x v="301"/>
    <n v="-8.4583333333357587"/>
    <x v="1"/>
    <d v="2025-08-12T11:50:00"/>
    <n v="50"/>
    <x v="3"/>
    <s v="America/Sao_Paulo"/>
    <s v="BRL"/>
    <s v="R$ 140,98"/>
    <s v="R$ 140,98"/>
    <s v="R$ 140,98"/>
    <s v="31a12722-10ac-4e3c-97bc-d7a87bd4f911"/>
    <x v="1"/>
    <s v=""/>
    <s v="Dados Originais"/>
    <s v="Não"/>
    <s v="Agendamento criado via conversa WhatsApp"/>
    <s v=""/>
    <s v=""/>
    <s v=""/>
    <s v=""/>
    <s v=""/>
    <d v="2025-07-30T17:53:25"/>
    <d v="2025-07-30T17:53:25"/>
  </r>
  <r>
    <s v="3d45d561-b7cf-44e7-bcb4-caad143e7165"/>
    <x v="4"/>
    <s v="healthcare"/>
    <s v="Centro Terapêutico Equilíbrio"/>
    <s v="centro-terap-utico"/>
    <s v="Maria Santos"/>
    <s v="maria.santos1@email.com"/>
    <n v="551190000001"/>
    <s v="Psicoterapia Individual"/>
    <s v="R$ 140,98"/>
    <n v="50"/>
    <x v="302"/>
    <n v="-15.416666666664241"/>
    <x v="1"/>
    <d v="2025-08-19T10:50:00"/>
    <n v="50"/>
    <x v="3"/>
    <s v="America/Sao_Paulo"/>
    <s v="BRL"/>
    <s v="R$ 140,98"/>
    <s v="R$ 140,98"/>
    <s v="R$ 140,98"/>
    <s v="e515a5d7-d028-414f-8062-00843cd51608"/>
    <x v="1"/>
    <s v=""/>
    <s v="Dados Originais"/>
    <s v="Não"/>
    <s v="Agendamento criado via conversa WhatsApp"/>
    <s v=""/>
    <s v=""/>
    <s v=""/>
    <s v=""/>
    <s v=""/>
    <d v="2025-07-30T17:53:24"/>
    <d v="2025-07-30T17:53:24"/>
  </r>
  <r>
    <s v="88afb207-af46-4897-af2b-075d142dcf62"/>
    <x v="1"/>
    <s v="beauty"/>
    <s v="Charme Total BH"/>
    <s v="charme-total"/>
    <s v="Pedro Oliveira"/>
    <s v="pedro.oliveira2@email.com"/>
    <n v="551190000002"/>
    <s v="Design de Sobrancelhas"/>
    <s v="R$ 29,81"/>
    <n v="30"/>
    <x v="303"/>
    <n v="-1.3958333333357587"/>
    <x v="1"/>
    <d v="2025-08-05T10:00:00"/>
    <n v="30"/>
    <x v="3"/>
    <s v="America/Sao_Paulo"/>
    <s v="BRL"/>
    <s v="R$ 29,81"/>
    <s v="R$ 29,81"/>
    <s v="R$ 29,81"/>
    <s v="497b80a1-25f4-464c-8c18-c50efd1aa007"/>
    <x v="1"/>
    <s v=""/>
    <s v="Dados Originais"/>
    <s v="Não"/>
    <s v="Agendamento criado via conversa WhatsApp"/>
    <s v=""/>
    <s v=""/>
    <s v=""/>
    <s v=""/>
    <s v=""/>
    <d v="2025-07-30T17:53:24"/>
    <d v="2025-07-30T17:53:24"/>
  </r>
  <r>
    <s v="1dd92e6a-44ef-4fcb-90e0-d9cb61b1766f"/>
    <x v="3"/>
    <s v="beauty"/>
    <s v="Studio Glamour Rio"/>
    <s v="studio-glamour"/>
    <s v="Ana Souza"/>
    <s v="ana.souza3@email.com"/>
    <n v="551190000003"/>
    <s v="Manicure e Pedicure"/>
    <s v="R$ 27,08"/>
    <n v="60"/>
    <x v="304"/>
    <n v="-11.333333333335759"/>
    <x v="1"/>
    <d v="2025-08-15T09:00:00"/>
    <n v="60"/>
    <x v="3"/>
    <s v="America/Sao_Paulo"/>
    <s v="BRL"/>
    <s v="R$ 27,08"/>
    <s v="R$ 27,08"/>
    <s v="R$ 27,08"/>
    <s v="4a9adad2-cf9d-4a09-9f9c-9dbba73a52e8"/>
    <x v="1"/>
    <s v=""/>
    <s v="Dados Originais"/>
    <s v="Não"/>
    <s v="Agendamento criado via conversa WhatsApp"/>
    <s v=""/>
    <s v=""/>
    <s v=""/>
    <s v=""/>
    <s v=""/>
    <d v="2025-07-30T17:53:24"/>
    <d v="2025-07-30T17:53:24"/>
  </r>
  <r>
    <s v="556d796e-9571-41bd-ad80-0f5baac78fd5"/>
    <x v="3"/>
    <s v="beauty"/>
    <s v="Studio Glamour Rio"/>
    <s v="studio-glamour"/>
    <s v="João Silva"/>
    <s v="joão.silva0@email.com"/>
    <n v="551190000000"/>
    <s v="Maquiagem"/>
    <s v="R$ 58,99"/>
    <n v="60"/>
    <x v="305"/>
    <n v="-14.666666666664241"/>
    <x v="1"/>
    <d v="2025-08-18T17:00:00"/>
    <n v="60"/>
    <x v="3"/>
    <s v="America/Sao_Paulo"/>
    <s v="BRL"/>
    <s v="R$ 58,99"/>
    <s v="R$ 58,99"/>
    <s v="R$ 58,99"/>
    <s v="810bee43-88db-424d-8120-9c1374f8bf1c"/>
    <x v="1"/>
    <s v=""/>
    <s v="Dados Originais"/>
    <s v="Não"/>
    <s v="Agendamento criado via conversa WhatsApp"/>
    <s v=""/>
    <s v=""/>
    <s v=""/>
    <s v=""/>
    <s v=""/>
    <d v="2025-07-30T17:53:24"/>
    <d v="2025-07-30T17:53:24"/>
  </r>
  <r>
    <s v="88aef882-f22b-4a61-a5ab-d6fbe6a5e91f"/>
    <x v="3"/>
    <s v="beauty"/>
    <s v="Studio Glamour Rio"/>
    <s v="studio-glamour"/>
    <s v="Ana Souza"/>
    <s v="ana.souza3@email.com"/>
    <n v="551190000003"/>
    <s v="Coloração"/>
    <s v="R$ 96,15"/>
    <n v="120"/>
    <x v="306"/>
    <n v="-13.604166666664241"/>
    <x v="1"/>
    <d v="2025-08-17T16:30:00"/>
    <n v="120"/>
    <x v="3"/>
    <s v="America/Sao_Paulo"/>
    <s v="BRL"/>
    <s v="R$ 96,15"/>
    <s v="R$ 96,15"/>
    <s v="R$ 96,15"/>
    <s v="3baeecec-4a06-4544-b083-6b1c3b438192"/>
    <x v="1"/>
    <s v=""/>
    <s v="Dados Originais"/>
    <s v="Não"/>
    <s v="Agendamento criado via conversa WhatsApp"/>
    <s v=""/>
    <s v=""/>
    <s v=""/>
    <s v=""/>
    <s v=""/>
    <d v="2025-07-30T17:53:24"/>
    <d v="2025-07-30T17:53:24"/>
  </r>
  <r>
    <s v="d9a202bd-b9ff-4007-9186-316c39253a0f"/>
    <x v="4"/>
    <s v="healthcare"/>
    <s v="Centro Terapêutico Equilíbrio"/>
    <s v="centro-terap-utico"/>
    <s v="João Silva"/>
    <s v="joão.silva0@email.com"/>
    <n v="551190000000"/>
    <s v="Consulta Psicológica"/>
    <s v="R$ 158,37"/>
    <n v="50"/>
    <x v="307"/>
    <n v="-6.6875"/>
    <x v="1"/>
    <d v="2025-08-10T17:20:00"/>
    <n v="50"/>
    <x v="3"/>
    <s v="America/Sao_Paulo"/>
    <s v="BRL"/>
    <s v="R$ 158,37"/>
    <s v="R$ 158,37"/>
    <s v="R$ 158,37"/>
    <s v="b67f8c89-d2ad-45cd-b10a-76a7779e40d7"/>
    <x v="1"/>
    <s v=""/>
    <s v="Dados Originais"/>
    <s v="Não"/>
    <s v="Agendamento criado via conversa WhatsApp"/>
    <s v=""/>
    <s v=""/>
    <s v=""/>
    <s v=""/>
    <s v=""/>
    <d v="2025-07-30T17:53:23"/>
    <d v="2025-07-30T17:53:23"/>
  </r>
  <r>
    <s v="65fa11fd-6340-48b0-9383-ea14581a0d12"/>
    <x v="3"/>
    <s v="beauty"/>
    <s v="Studio Glamour Rio"/>
    <s v="studio-glamour"/>
    <s v="Ana Souza"/>
    <s v="ana.souza3@email.com"/>
    <n v="551190000003"/>
    <s v="Maquiagem"/>
    <s v="R$ 58,99"/>
    <n v="60"/>
    <x v="308"/>
    <n v="-4.6041666666642413"/>
    <x v="1"/>
    <d v="2025-08-08T15:30:00"/>
    <n v="60"/>
    <x v="3"/>
    <s v="America/Sao_Paulo"/>
    <s v="BRL"/>
    <s v="R$ 58,99"/>
    <s v="R$ 58,99"/>
    <s v="R$ 58,99"/>
    <s v="49713873-4e99-4d05-84d5-baac254c3af4"/>
    <x v="1"/>
    <s v=""/>
    <s v="Dados Originais"/>
    <s v="Não"/>
    <s v="Agendamento criado via conversa WhatsApp"/>
    <s v=""/>
    <s v=""/>
    <s v=""/>
    <s v=""/>
    <s v=""/>
    <d v="2025-07-30T17:53:23"/>
    <d v="2025-07-30T17:53:23"/>
  </r>
  <r>
    <s v="729f0edf-b789-4c72-b069-85cb829dc4ce"/>
    <x v="3"/>
    <s v="beauty"/>
    <s v="Studio Glamour Rio"/>
    <s v="studio-glamour"/>
    <s v="Pedro Oliveira"/>
    <s v="pedro.oliveira2@email.com"/>
    <n v="551190000002"/>
    <s v="Limpeza de Pele"/>
    <s v="R$ 91,60"/>
    <n v="90"/>
    <x v="309"/>
    <n v="1.2916666666642413"/>
    <x v="2"/>
    <d v="2025-08-02T18:30:00"/>
    <n v="90"/>
    <x v="3"/>
    <s v="America/Sao_Paulo"/>
    <s v="BRL"/>
    <s v="R$ 91,60"/>
    <s v="R$ 91,60"/>
    <s v="R$ 91,60"/>
    <s v="66b264af-1954-4ba0-baad-56adea46e23a"/>
    <x v="1"/>
    <s v=""/>
    <s v="Dados Originais"/>
    <s v="Não"/>
    <s v="Agendamento criado via conversa WhatsApp"/>
    <s v=""/>
    <s v=""/>
    <s v=""/>
    <s v=""/>
    <s v=""/>
    <d v="2025-07-30T17:53:23"/>
    <d v="2025-07-30T17:53:23"/>
  </r>
  <r>
    <s v="fe7788e6-ff3c-4245-b18f-5e51b3d8a453"/>
    <x v="2"/>
    <s v="beauty"/>
    <s v="Bella Vista Spa &amp; Salon"/>
    <s v="bella-vista-spa"/>
    <s v="João Silva"/>
    <s v="joão.silva0@email.com"/>
    <n v="551190000000"/>
    <s v="Limpeza de Pele"/>
    <s v="R$ 91,27"/>
    <n v="90"/>
    <x v="310"/>
    <n v="-25.708333333335759"/>
    <x v="1"/>
    <d v="2025-08-29T18:30:00"/>
    <n v="90"/>
    <x v="3"/>
    <s v="America/Sao_Paulo"/>
    <s v="BRL"/>
    <s v="R$ 91,27"/>
    <s v="R$ 91,27"/>
    <s v="R$ 91,27"/>
    <s v="ec786090-2387-43eb-a4a7-5cb862b31d65"/>
    <x v="1"/>
    <s v=""/>
    <s v="Dados Originais"/>
    <s v="Não"/>
    <s v="Agendamento criado via conversa WhatsApp"/>
    <s v=""/>
    <s v=""/>
    <s v=""/>
    <s v=""/>
    <s v=""/>
    <d v="2025-07-30T17:53:23"/>
    <d v="2025-07-30T17:53:23"/>
  </r>
  <r>
    <s v="86cadadb-0463-4294-a35d-708cb86d59d1"/>
    <x v="2"/>
    <s v="beauty"/>
    <s v="Bella Vista Spa &amp; Salon"/>
    <s v="bella-vista-spa"/>
    <s v="Maria Santos"/>
    <s v="maria.santos1@email.com"/>
    <n v="551190000001"/>
    <s v="Manicure e Pedicure"/>
    <s v="R$ 33,17"/>
    <n v="60"/>
    <x v="311"/>
    <n v="-20.645833333335759"/>
    <x v="1"/>
    <d v="2025-08-24T16:30:00"/>
    <n v="60"/>
    <x v="3"/>
    <s v="America/Sao_Paulo"/>
    <s v="BRL"/>
    <s v="R$ 33,17"/>
    <s v="R$ 33,17"/>
    <s v="R$ 33,17"/>
    <s v="114954d2-b02a-489f-a6fc-fde9437f0542"/>
    <x v="1"/>
    <s v=""/>
    <s v="Dados Originais"/>
    <s v="Não"/>
    <s v="Agendamento criado via conversa WhatsApp"/>
    <s v=""/>
    <s v=""/>
    <s v=""/>
    <s v=""/>
    <s v=""/>
    <d v="2025-07-30T17:53:23"/>
    <d v="2025-07-30T17:53:23"/>
  </r>
  <r>
    <s v="0f225915-6bfc-4ac9-a951-33872b850ce7"/>
    <x v="2"/>
    <s v="beauty"/>
    <s v="Bella Vista Spa &amp; Salon"/>
    <s v="bella-vista-spa"/>
    <s v="Ana Souza"/>
    <s v="ana.souza3@email.com"/>
    <n v="551190000003"/>
    <s v="Teste"/>
    <s v="R$ 48,76"/>
    <m/>
    <x v="312"/>
    <n v="-16.458333333335759"/>
    <x v="1"/>
    <d v="2025-08-20T12:00:00"/>
    <n v="60"/>
    <x v="3"/>
    <s v="America/Sao_Paulo"/>
    <s v="BRL"/>
    <s v="R$ 48,76"/>
    <s v="R$ 48,76"/>
    <s v="R$ 48,76"/>
    <s v="076e5ba3-379e-466a-a1da-24656255809f"/>
    <x v="1"/>
    <s v=""/>
    <s v="Dados Originais"/>
    <s v="Não"/>
    <s v="Agendamento criado via conversa WhatsApp"/>
    <s v=""/>
    <s v=""/>
    <s v=""/>
    <s v=""/>
    <s v=""/>
    <d v="2025-07-30T17:53:22"/>
    <d v="2025-07-30T17:53:22"/>
  </r>
  <r>
    <s v="ea999f42-174e-49e0-a4d9-8a970e0b165e"/>
    <x v="0"/>
    <s v="healthcare"/>
    <s v="Clínica Mente Sã"/>
    <s v="cl-nica-mente-s-"/>
    <s v="João Silva"/>
    <s v="joão.silva0@email.com"/>
    <n v="551190000000"/>
    <s v="Orientação Vocacional"/>
    <s v="R$ 46,77"/>
    <n v="60"/>
    <x v="313"/>
    <n v="3.3125"/>
    <x v="2"/>
    <d v="2025-07-31T17:30:00"/>
    <n v="60"/>
    <x v="3"/>
    <s v="America/Sao_Paulo"/>
    <s v="BRL"/>
    <s v="R$ 46,77"/>
    <s v="R$ 46,77"/>
    <s v="R$ 46,77"/>
    <s v="f8e24b36-8d6c-4e9b-9f61-cda87abe24b8"/>
    <x v="1"/>
    <s v=""/>
    <s v="Dados Originais"/>
    <s v="Não"/>
    <s v="Agendamento criado via conversa WhatsApp"/>
    <s v=""/>
    <s v=""/>
    <s v=""/>
    <s v=""/>
    <s v=""/>
    <d v="2025-07-30T17:53:22"/>
    <d v="2025-07-30T17:53:22"/>
  </r>
  <r>
    <s v="4ea42b67-ed28-4ce6-b9e1-9e26fb49e79c"/>
    <x v="1"/>
    <s v="beauty"/>
    <s v="Charme Total BH"/>
    <s v="charme-total"/>
    <s v="Maria Santos"/>
    <s v="maria.santos1@email.com"/>
    <n v="551190000001"/>
    <s v="Corte de Cabelo"/>
    <s v="R$ 51,33"/>
    <n v="45"/>
    <x v="314"/>
    <n v="-10.8125"/>
    <x v="1"/>
    <d v="2025-08-14T20:15:00"/>
    <n v="45"/>
    <x v="3"/>
    <s v="America/Sao_Paulo"/>
    <s v="BRL"/>
    <s v="R$ 51,33"/>
    <s v="R$ 51,33"/>
    <s v="R$ 51,33"/>
    <s v="8bf10638-e2f8-4da5-a255-464a8d0666b0"/>
    <x v="1"/>
    <s v=""/>
    <s v="Dados Originais"/>
    <s v="Não"/>
    <s v="Agendamento criado via conversa WhatsApp"/>
    <s v=""/>
    <s v=""/>
    <s v=""/>
    <s v=""/>
    <s v=""/>
    <d v="2025-07-30T17:53:22"/>
    <d v="2025-07-30T17:53:22"/>
  </r>
  <r>
    <s v="e9b2d6f3-5974-48e4-a071-1e740ad4db83"/>
    <x v="4"/>
    <s v="healthcare"/>
    <s v="Centro Terapêutico Equilíbrio"/>
    <s v="centro-terap-utico"/>
    <s v="Pedro Oliveira"/>
    <s v="pedro.oliveira2@email.com"/>
    <n v="551190000002"/>
    <s v="Psicoterapia Individual"/>
    <s v="R$ 140,98"/>
    <n v="50"/>
    <x v="315"/>
    <n v="-10.625"/>
    <x v="1"/>
    <d v="2025-08-14T15:50:00"/>
    <n v="50"/>
    <x v="3"/>
    <s v="America/Sao_Paulo"/>
    <s v="BRL"/>
    <s v="R$ 140,98"/>
    <s v="R$ 140,98"/>
    <s v="R$ 140,98"/>
    <s v="afe23c7c-0653-4ea1-ac50-2c17816f50c0"/>
    <x v="1"/>
    <s v=""/>
    <s v="Dados Originais"/>
    <s v="Não"/>
    <s v="Agendamento criado via conversa WhatsApp"/>
    <s v=""/>
    <s v=""/>
    <s v=""/>
    <s v=""/>
    <s v=""/>
    <d v="2025-07-30T17:53:22"/>
    <d v="2025-07-30T17:53:22"/>
  </r>
  <r>
    <s v="8bfab74f-1549-436f-bfe0-3a4564ea3175"/>
    <x v="3"/>
    <s v="beauty"/>
    <s v="Studio Glamour Rio"/>
    <s v="studio-glamour"/>
    <s v="Pedro Oliveira"/>
    <s v="pedro.oliveira2@email.com"/>
    <n v="551190000002"/>
    <s v="Design de Sobrancelhas"/>
    <s v="R$ 24,54"/>
    <n v="30"/>
    <x v="316"/>
    <n v="-16.416666666664241"/>
    <x v="1"/>
    <d v="2025-08-20T10:30:00"/>
    <n v="30"/>
    <x v="3"/>
    <s v="America/Sao_Paulo"/>
    <s v="BRL"/>
    <s v="R$ 24,54"/>
    <s v="R$ 24,54"/>
    <s v="R$ 24,54"/>
    <s v="cf64754b-77f7-41bd-8ef8-80c752d60361"/>
    <x v="1"/>
    <s v=""/>
    <s v="Dados Originais"/>
    <s v="Não"/>
    <s v="Agendamento criado via conversa WhatsApp"/>
    <s v=""/>
    <s v=""/>
    <s v=""/>
    <s v=""/>
    <s v=""/>
    <d v="2025-07-30T17:53:21"/>
    <d v="2025-07-30T17:53:21"/>
  </r>
  <r>
    <s v="c16492f0-d187-40df-a6a7-44ed79e594c6"/>
    <x v="3"/>
    <s v="beauty"/>
    <s v="Studio Glamour Rio"/>
    <s v="studio-glamour"/>
    <s v="Ana Souza"/>
    <s v="ana.souza3@email.com"/>
    <n v="551190000003"/>
    <s v="Manicure e Pedicure"/>
    <s v="R$ 27,08"/>
    <n v="60"/>
    <x v="317"/>
    <n v="-4.7291666666642413"/>
    <x v="1"/>
    <d v="2025-08-08T18:30:00"/>
    <n v="60"/>
    <x v="3"/>
    <s v="America/Sao_Paulo"/>
    <s v="BRL"/>
    <s v="R$ 27,08"/>
    <s v="R$ 27,08"/>
    <s v="R$ 27,08"/>
    <s v="194f54d1-b432-43ff-bb2c-f5a4772c43fa"/>
    <x v="1"/>
    <s v=""/>
    <s v="Dados Originais"/>
    <s v="Não"/>
    <s v="Agendamento criado via conversa WhatsApp"/>
    <s v=""/>
    <s v=""/>
    <s v=""/>
    <s v=""/>
    <s v=""/>
    <d v="2025-07-30T17:53:21"/>
    <d v="2025-07-30T17:53:21"/>
  </r>
  <r>
    <s v="018d07d6-7eaf-42d5-ba79-5d0a6b952aab"/>
    <x v="4"/>
    <s v="healthcare"/>
    <s v="Centro Terapêutico Equilíbrio"/>
    <s v="centro-terap-utico"/>
    <s v="Ana Souza"/>
    <s v="ana.souza3@email.com"/>
    <n v="551190000003"/>
    <s v="Terapia em Grupo"/>
    <s v="R$ 123,28"/>
    <n v="90"/>
    <x v="318"/>
    <n v="-12.395833333335759"/>
    <x v="1"/>
    <d v="2025-08-16T11:00:00"/>
    <n v="90"/>
    <x v="3"/>
    <s v="America/Sao_Paulo"/>
    <s v="BRL"/>
    <s v="R$ 123,28"/>
    <s v="R$ 123,28"/>
    <s v="R$ 123,28"/>
    <s v="2ca58848-1dde-42d6-bb97-65ada217d425"/>
    <x v="1"/>
    <s v=""/>
    <s v="Dados Originais"/>
    <s v="Não"/>
    <s v="Agendamento criado via conversa WhatsApp"/>
    <s v=""/>
    <s v=""/>
    <s v=""/>
    <s v=""/>
    <s v=""/>
    <d v="2025-07-30T17:53:21"/>
    <d v="2025-07-30T17:53:21"/>
  </r>
  <r>
    <s v="08ad6ce0-29ec-4084-b69d-edbf6ac1333e"/>
    <x v="4"/>
    <s v="healthcare"/>
    <s v="Centro Terapêutico Equilíbrio"/>
    <s v="centro-terap-utico"/>
    <s v="João Silva"/>
    <s v="joão.silva0@email.com"/>
    <n v="551190000000"/>
    <s v="Terapia em Grupo"/>
    <s v="R$ 123,28"/>
    <n v="90"/>
    <x v="319"/>
    <n v="-7.3333333333357587"/>
    <x v="1"/>
    <d v="2025-08-11T09:30:00"/>
    <n v="90"/>
    <x v="3"/>
    <s v="America/Sao_Paulo"/>
    <s v="BRL"/>
    <s v="R$ 123,28"/>
    <s v="R$ 123,28"/>
    <s v="R$ 123,28"/>
    <s v="3c110b82-665f-42db-bcc4-9ba6608b3074"/>
    <x v="1"/>
    <s v=""/>
    <s v="Dados Originais"/>
    <s v="Não"/>
    <s v="Agendamento criado via conversa WhatsApp"/>
    <s v=""/>
    <s v=""/>
    <s v=""/>
    <s v=""/>
    <s v=""/>
    <d v="2025-07-30T17:53:21"/>
    <d v="2025-07-30T17:53:21"/>
  </r>
  <r>
    <s v="36de9274-d8ff-4afb-9add-e8b214b59aed"/>
    <x v="2"/>
    <s v="beauty"/>
    <s v="Bella Vista Spa &amp; Salon"/>
    <s v="bella-vista-spa"/>
    <s v="Maria Santos"/>
    <s v="maria.santos1@email.com"/>
    <n v="551190000001"/>
    <s v="Corte de Cabelo"/>
    <s v="R$ 42,02"/>
    <n v="45"/>
    <x v="318"/>
    <n v="-12.395833333335759"/>
    <x v="1"/>
    <d v="2025-08-16T10:15:00"/>
    <n v="45"/>
    <x v="3"/>
    <s v="America/Sao_Paulo"/>
    <s v="BRL"/>
    <s v="R$ 42,02"/>
    <s v="R$ 42,02"/>
    <s v="R$ 42,02"/>
    <s v="724b2fb5-343e-4844-8d56-0582be9e5050"/>
    <x v="1"/>
    <s v=""/>
    <s v="Dados Originais"/>
    <s v="Não"/>
    <s v="Agendamento criado via conversa WhatsApp"/>
    <s v=""/>
    <s v=""/>
    <s v=""/>
    <s v=""/>
    <s v=""/>
    <d v="2025-07-30T17:53:21"/>
    <d v="2025-07-30T17:53:21"/>
  </r>
  <r>
    <s v="7504c3df-eb2a-47bb-8eaa-0e38a132f18b"/>
    <x v="0"/>
    <s v="healthcare"/>
    <s v="Clínica Mente Sã"/>
    <s v="cl-nica-mente-s-"/>
    <s v="Ana Souza"/>
    <s v="ana.souza3@email.com"/>
    <n v="551190000003"/>
    <s v="Acompanhamento Terapêutico"/>
    <s v="R$ 45,33"/>
    <n v="60"/>
    <x v="320"/>
    <n v="-21.416666666664241"/>
    <x v="1"/>
    <d v="2025-08-25T11:00:00"/>
    <n v="60"/>
    <x v="3"/>
    <s v="America/Sao_Paulo"/>
    <s v="BRL"/>
    <s v="R$ 45,33"/>
    <s v="R$ 45,33"/>
    <s v="R$ 45,33"/>
    <s v="e846eeac-2cab-4245-8e05-edf9d41ffdb1"/>
    <x v="1"/>
    <s v=""/>
    <s v="Dados Originais"/>
    <s v="Não"/>
    <s v="Agendamento criado via conversa WhatsApp"/>
    <s v=""/>
    <s v=""/>
    <s v=""/>
    <s v=""/>
    <s v=""/>
    <d v="2025-07-30T17:53:20"/>
    <d v="2025-07-30T17:53:20"/>
  </r>
  <r>
    <s v="917a68a7-93e0-4ab3-94c2-0132322ac357"/>
    <x v="0"/>
    <s v="healthcare"/>
    <s v="Clínica Mente Sã"/>
    <s v="cl-nica-mente-s-"/>
    <s v="Ana Souza"/>
    <s v="ana.souza3@email.com"/>
    <n v="551190000003"/>
    <s v="Avaliação Neuropsicológica"/>
    <s v="R$ 102,52"/>
    <n v="120"/>
    <x v="321"/>
    <n v="-5.6875"/>
    <x v="1"/>
    <d v="2025-08-09T18:30:00"/>
    <n v="120"/>
    <x v="3"/>
    <s v="America/Sao_Paulo"/>
    <s v="BRL"/>
    <s v="R$ 102,52"/>
    <s v="R$ 102,52"/>
    <s v="R$ 102,52"/>
    <s v="93c7431f-4257-4153-b954-f6bd145d3f4a"/>
    <x v="1"/>
    <s v=""/>
    <s v="Dados Originais"/>
    <s v="Não"/>
    <s v="Agendamento criado via conversa WhatsApp"/>
    <s v=""/>
    <s v=""/>
    <s v=""/>
    <s v=""/>
    <s v=""/>
    <d v="2025-07-30T17:53:20"/>
    <d v="2025-07-30T17:53:20"/>
  </r>
  <r>
    <s v="503e4681-85d3-4c88-a24c-7a1f22e60b01"/>
    <x v="4"/>
    <s v="healthcare"/>
    <s v="Centro Terapêutico Equilíbrio"/>
    <s v="centro-terap-utico"/>
    <s v="Pedro Oliveira"/>
    <s v="pedro.oliveira2@email.com"/>
    <n v="551190000002"/>
    <s v="Consulta Psiquiátrica"/>
    <s v="R$ 145,58"/>
    <n v="40"/>
    <x v="322"/>
    <n v="-3.6458333333357587"/>
    <x v="1"/>
    <d v="2025-08-07T16:10:00"/>
    <n v="40"/>
    <x v="3"/>
    <s v="America/Sao_Paulo"/>
    <s v="BRL"/>
    <s v="R$ 145,58"/>
    <s v="R$ 145,58"/>
    <s v="R$ 145,58"/>
    <s v="33b39e05-cb50-4ba0-a506-82acf740c6c1"/>
    <x v="1"/>
    <s v=""/>
    <s v="Dados Originais"/>
    <s v="Não"/>
    <s v="Agendamento criado via conversa WhatsApp"/>
    <s v=""/>
    <s v=""/>
    <s v=""/>
    <s v=""/>
    <s v=""/>
    <d v="2025-07-30T17:53:20"/>
    <d v="2025-07-30T17:53:20"/>
  </r>
  <r>
    <s v="47079a11-c944-496f-bc72-a9bde89dc248"/>
    <x v="3"/>
    <s v="beauty"/>
    <s v="Studio Glamour Rio"/>
    <s v="studio-glamour"/>
    <s v="João Silva"/>
    <s v="joão.silva0@email.com"/>
    <n v="551190000000"/>
    <s v="Maquiagem"/>
    <s v="R$ 58,99"/>
    <n v="60"/>
    <x v="323"/>
    <n v="-16.729166666664241"/>
    <x v="1"/>
    <d v="2025-08-20T18:30:00"/>
    <n v="60"/>
    <x v="3"/>
    <s v="America/Sao_Paulo"/>
    <s v="BRL"/>
    <s v="R$ 58,99"/>
    <s v="R$ 58,99"/>
    <s v="R$ 58,99"/>
    <s v="4e452a4f-02a2-45a0-ab1f-741b24a76524"/>
    <x v="1"/>
    <s v=""/>
    <s v="Dados Originais"/>
    <s v="Não"/>
    <s v="Agendamento criado via conversa WhatsApp"/>
    <s v=""/>
    <s v=""/>
    <s v=""/>
    <s v=""/>
    <s v=""/>
    <d v="2025-07-30T17:53:20"/>
    <d v="2025-07-30T17:53:20"/>
  </r>
  <r>
    <s v="487eefa5-4f0d-461a-aac3-1300920d7f27"/>
    <x v="0"/>
    <s v="healthcare"/>
    <s v="Clínica Mente Sã"/>
    <s v="cl-nica-mente-s-"/>
    <s v="Maria Santos"/>
    <s v="maria.santos1@email.com"/>
    <n v="551190000001"/>
    <s v="Consulta Psicológica"/>
    <s v="R$ 139,70"/>
    <n v="50"/>
    <x v="324"/>
    <n v="-9.7916666666642413"/>
    <x v="1"/>
    <d v="2025-08-13T19:50:00"/>
    <n v="50"/>
    <x v="3"/>
    <s v="America/Sao_Paulo"/>
    <s v="BRL"/>
    <s v="R$ 139,70"/>
    <s v="R$ 139,70"/>
    <s v="R$ 139,70"/>
    <s v="6a62387e-e6f3-426e-81aa-0a7cc1060ee6"/>
    <x v="1"/>
    <s v=""/>
    <s v="Dados Originais"/>
    <s v="Não"/>
    <s v="Agendamento criado via conversa WhatsApp"/>
    <s v=""/>
    <s v=""/>
    <s v=""/>
    <s v=""/>
    <s v=""/>
    <d v="2025-07-30T17:53:20"/>
    <d v="2025-07-30T17:53:20"/>
  </r>
  <r>
    <s v="069ac7c8-dec7-4f2d-8652-0c2fb092d92d"/>
    <x v="2"/>
    <s v="beauty"/>
    <s v="Bella Vista Spa &amp; Salon"/>
    <s v="bella-vista-spa"/>
    <s v="Ana Souza"/>
    <s v="ana.souza3@email.com"/>
    <n v="551190000003"/>
    <s v="Teste"/>
    <s v="R$ 48,76"/>
    <m/>
    <x v="299"/>
    <n v="-11.4375"/>
    <x v="1"/>
    <d v="2025-08-15T11:30:00"/>
    <n v="60"/>
    <x v="3"/>
    <s v="America/Sao_Paulo"/>
    <s v="BRL"/>
    <s v="R$ 48,76"/>
    <s v="R$ 48,76"/>
    <s v="R$ 48,76"/>
    <s v="7642dd0f-7a6d-4ac9-932c-3ad86011d1e9"/>
    <x v="1"/>
    <s v=""/>
    <s v="Dados Originais"/>
    <s v="Não"/>
    <s v="Agendamento criado via conversa WhatsApp"/>
    <s v=""/>
    <s v=""/>
    <s v=""/>
    <s v=""/>
    <s v=""/>
    <d v="2025-07-30T17:53:19"/>
    <d v="2025-07-30T17:53:19"/>
  </r>
  <r>
    <s v="0257a92f-1128-4caa-875a-3aeec0aa219d"/>
    <x v="1"/>
    <s v="beauty"/>
    <s v="Charme Total BH"/>
    <s v="charme-total"/>
    <s v="Pedro Oliveira"/>
    <s v="pedro.oliveira2@email.com"/>
    <n v="551190000002"/>
    <s v="Hidratação Capilar"/>
    <s v="R$ 70,47"/>
    <n v="60"/>
    <x v="325"/>
    <n v="3.5416666666642413"/>
    <x v="2"/>
    <d v="2025-07-31T12:00:00"/>
    <n v="60"/>
    <x v="3"/>
    <s v="America/Sao_Paulo"/>
    <s v="BRL"/>
    <s v="R$ 70,47"/>
    <s v="R$ 70,47"/>
    <s v="R$ 70,47"/>
    <s v="824f0508-f3a5-4716-987c-a37b7107f854"/>
    <x v="1"/>
    <s v=""/>
    <s v="Dados Originais"/>
    <s v="Não"/>
    <s v="Agendamento criado via conversa WhatsApp"/>
    <s v=""/>
    <s v=""/>
    <s v=""/>
    <s v=""/>
    <s v=""/>
    <d v="2025-07-30T17:53:19"/>
    <d v="2025-07-30T17:53:19"/>
  </r>
  <r>
    <s v="d8b32a9b-911e-4b55-afbd-41bb2c63ffe5"/>
    <x v="2"/>
    <s v="beauty"/>
    <s v="Bella Vista Spa &amp; Salon"/>
    <s v="bella-vista-spa"/>
    <s v="João Silva"/>
    <s v="joão.silva0@email.com"/>
    <n v="551190000000"/>
    <s v="Design de Sobrancelhas"/>
    <s v="R$ 20,02"/>
    <n v="30"/>
    <x v="326"/>
    <n v="-6.3541666666642413"/>
    <x v="1"/>
    <d v="2025-08-10T09:00:00"/>
    <n v="30"/>
    <x v="3"/>
    <s v="America/Sao_Paulo"/>
    <s v="BRL"/>
    <s v="R$ 20,02"/>
    <s v="R$ 20,02"/>
    <s v="R$ 20,02"/>
    <s v="1ea51983-cc43-4ec9-b7d9-22ee8197ed44"/>
    <x v="1"/>
    <s v=""/>
    <s v="Dados Originais"/>
    <s v="Não"/>
    <s v="Agendamento criado via conversa WhatsApp"/>
    <s v=""/>
    <s v=""/>
    <s v=""/>
    <s v=""/>
    <s v=""/>
    <d v="2025-07-30T17:53:19"/>
    <d v="2025-07-30T17:53:19"/>
  </r>
  <r>
    <s v="23520fa0-2e3a-42a6-837a-e515858f5b1f"/>
    <x v="4"/>
    <s v="healthcare"/>
    <s v="Centro Terapêutico Equilíbrio"/>
    <s v="centro-terap-utico"/>
    <s v="João Silva"/>
    <s v="joão.silva0@email.com"/>
    <n v="551190000000"/>
    <s v="Terapia de Casal"/>
    <s v="R$ 142,15"/>
    <n v="80"/>
    <x v="327"/>
    <n v="-22.458333333335759"/>
    <x v="1"/>
    <d v="2025-08-26T12:20:00"/>
    <n v="80"/>
    <x v="3"/>
    <s v="America/Sao_Paulo"/>
    <s v="BRL"/>
    <s v="R$ 142,15"/>
    <s v="R$ 142,15"/>
    <s v="R$ 142,15"/>
    <s v="041fb6df-238d-4ba4-bf80-7c050fdd3f71"/>
    <x v="1"/>
    <s v=""/>
    <s v="Dados Originais"/>
    <s v="Não"/>
    <s v="Agendamento criado via conversa WhatsApp"/>
    <s v=""/>
    <s v=""/>
    <s v=""/>
    <s v=""/>
    <s v=""/>
    <d v="2025-07-30T17:53:19"/>
    <d v="2025-07-30T17:53:19"/>
  </r>
  <r>
    <s v="85ce9f14-f408-4b02-9d5a-723d4ea17a40"/>
    <x v="4"/>
    <s v="healthcare"/>
    <s v="Centro Terapêutico Equilíbrio"/>
    <s v="centro-terap-utico"/>
    <s v="João Silva"/>
    <s v="joão.silva0@email.com"/>
    <n v="551190000000"/>
    <s v="Consulta Psiquiátrica"/>
    <s v="R$ 145,58"/>
    <n v="40"/>
    <x v="328"/>
    <n v="-0.79166666666424135"/>
    <x v="1"/>
    <d v="2025-08-04T19:40:00"/>
    <n v="40"/>
    <x v="3"/>
    <s v="America/Sao_Paulo"/>
    <s v="BRL"/>
    <s v="R$ 145,58"/>
    <s v="R$ 145,58"/>
    <s v="R$ 145,58"/>
    <s v="d23623dd-de0d-49b6-976e-2a8581236ca8"/>
    <x v="1"/>
    <s v=""/>
    <s v="Dados Originais"/>
    <s v="Não"/>
    <s v="Agendamento criado via conversa WhatsApp"/>
    <s v=""/>
    <s v=""/>
    <s v=""/>
    <s v=""/>
    <s v=""/>
    <d v="2025-07-30T17:53:19"/>
    <d v="2025-07-30T17:53:19"/>
  </r>
  <r>
    <s v="b3eec6b7-42b8-4c59-87e3-a44ec6e61ddd"/>
    <x v="1"/>
    <s v="beauty"/>
    <s v="Charme Total BH"/>
    <s v="charme-total"/>
    <s v="Carlos Rodrigues"/>
    <s v="carlos.rodrigues4@email.com"/>
    <n v="551190000004"/>
    <s v="Manicure e Pedicure"/>
    <s v="R$ 30,16"/>
    <n v="60"/>
    <x v="329"/>
    <n v="1.4166666666642413"/>
    <x v="2"/>
    <d v="2025-08-02T15:00:00"/>
    <n v="60"/>
    <x v="3"/>
    <s v="America/Sao_Paulo"/>
    <s v="BRL"/>
    <s v="R$ 30,16"/>
    <s v="R$ 30,16"/>
    <s v="R$ 30,16"/>
    <s v="53a915fb-a6d2-47ad-a993-e0aadba157df"/>
    <x v="1"/>
    <s v=""/>
    <s v="Dados Originais"/>
    <s v="Não"/>
    <s v="Agendamento criado via conversa WhatsApp"/>
    <s v=""/>
    <s v=""/>
    <s v=""/>
    <s v=""/>
    <s v=""/>
    <d v="2025-07-30T17:53:18"/>
    <d v="2025-07-30T17:53:18"/>
  </r>
  <r>
    <s v="b4bc07ef-4fef-40dd-a069-5d0a7822e8a1"/>
    <x v="3"/>
    <s v="beauty"/>
    <s v="Studio Glamour Rio"/>
    <s v="studio-glamour"/>
    <s v="Ana Souza"/>
    <s v="ana.souza3@email.com"/>
    <n v="551190000003"/>
    <s v="Manicure e Pedicure"/>
    <s v="R$ 27,08"/>
    <n v="60"/>
    <x v="330"/>
    <n v="-10.708333333335759"/>
    <x v="1"/>
    <d v="2025-08-14T18:00:00"/>
    <n v="60"/>
    <x v="3"/>
    <s v="America/Sao_Paulo"/>
    <s v="BRL"/>
    <s v="R$ 27,08"/>
    <s v="R$ 27,08"/>
    <s v="R$ 27,08"/>
    <s v="fc8a8bed-f449-4356-876c-9d0812dd2371"/>
    <x v="1"/>
    <s v=""/>
    <s v="Dados Originais"/>
    <s v="Não"/>
    <s v="Agendamento criado via conversa WhatsApp"/>
    <s v=""/>
    <s v=""/>
    <s v=""/>
    <s v=""/>
    <s v=""/>
    <d v="2025-07-30T17:53:18"/>
    <d v="2025-07-30T17:53:18"/>
  </r>
  <r>
    <s v="53c325d1-8f5a-466e-aa9e-5d0bd79922bd"/>
    <x v="3"/>
    <s v="beauty"/>
    <s v="Studio Glamour Rio"/>
    <s v="studio-glamour"/>
    <s v="Pedro Oliveira"/>
    <s v="pedro.oliveira2@email.com"/>
    <n v="551190000002"/>
    <s v="Corte de Cabelo"/>
    <s v="R$ 41,01"/>
    <n v="45"/>
    <x v="331"/>
    <n v="-24.666666666664241"/>
    <x v="1"/>
    <d v="2025-08-28T16:45:00"/>
    <n v="45"/>
    <x v="3"/>
    <s v="America/Sao_Paulo"/>
    <s v="BRL"/>
    <s v="R$ 41,01"/>
    <s v="R$ 41,01"/>
    <s v="R$ 41,01"/>
    <s v="7eeb93f9-a119-487b-a062-b01835677b93"/>
    <x v="1"/>
    <s v=""/>
    <s v="Dados Originais"/>
    <s v="Não"/>
    <s v="Agendamento criado via conversa WhatsApp"/>
    <s v=""/>
    <s v=""/>
    <s v=""/>
    <s v=""/>
    <s v=""/>
    <d v="2025-07-30T17:53:18"/>
    <d v="2025-07-30T17:53:18"/>
  </r>
  <r>
    <s v="2e48546e-3936-4731-ad5d-0d0e8ed5c857"/>
    <x v="4"/>
    <s v="healthcare"/>
    <s v="Centro Terapêutico Equilíbrio"/>
    <s v="centro-terap-utico"/>
    <s v="Maria Santos"/>
    <s v="maria.santos1@email.com"/>
    <n v="551190000001"/>
    <s v="Consulta Psicológica"/>
    <s v="R$ 158,37"/>
    <n v="50"/>
    <x v="332"/>
    <n v="-10.666666666664241"/>
    <x v="1"/>
    <d v="2025-08-14T16:50:00"/>
    <n v="50"/>
    <x v="3"/>
    <s v="America/Sao_Paulo"/>
    <s v="BRL"/>
    <s v="R$ 158,37"/>
    <s v="R$ 158,37"/>
    <s v="R$ 158,37"/>
    <s v="ba574eb1-af33-4728-b4a9-1fa646de5e55"/>
    <x v="1"/>
    <s v=""/>
    <s v="Dados Originais"/>
    <s v="Não"/>
    <s v="Agendamento criado via conversa WhatsApp"/>
    <s v=""/>
    <s v=""/>
    <s v=""/>
    <s v=""/>
    <s v=""/>
    <d v="2025-07-30T17:53:18"/>
    <d v="2025-07-30T17:53:18"/>
  </r>
  <r>
    <s v="da0b6c4f-b429-4d5b-bd50-e36122839d0d"/>
    <x v="2"/>
    <s v="beauty"/>
    <s v="Bella Vista Spa &amp; Salon"/>
    <s v="bella-vista-spa"/>
    <s v="Carlos Rodrigues"/>
    <s v="carlos.rodrigues4@email.com"/>
    <n v="551190000004"/>
    <s v="Coloração"/>
    <s v="R$ 102,02"/>
    <n v="120"/>
    <x v="333"/>
    <n v="2.5625"/>
    <x v="2"/>
    <d v="2025-08-01T12:30:00"/>
    <n v="120"/>
    <x v="3"/>
    <s v="America/Sao_Paulo"/>
    <s v="BRL"/>
    <s v="R$ 102,02"/>
    <s v="R$ 102,02"/>
    <s v="R$ 102,02"/>
    <s v="927837f3-9943-4e93-a351-6c16ecec2f45"/>
    <x v="1"/>
    <s v=""/>
    <s v="Dados Originais"/>
    <s v="Não"/>
    <s v="Agendamento criado via conversa WhatsApp"/>
    <s v=""/>
    <s v=""/>
    <s v=""/>
    <s v=""/>
    <s v=""/>
    <d v="2025-07-30T17:53:17"/>
    <d v="2025-07-30T17:53:17"/>
  </r>
  <r>
    <s v="c1d47b42-b3ef-478a-9ae4-7367287b2450"/>
    <x v="0"/>
    <s v="healthcare"/>
    <s v="Clínica Mente Sã"/>
    <s v="cl-nica-mente-s-"/>
    <s v="Carlos Rodrigues"/>
    <s v="carlos.rodrigues4@email.com"/>
    <n v="551190000004"/>
    <s v="Terapia de Casal"/>
    <s v="R$ 100,21"/>
    <n v="80"/>
    <x v="295"/>
    <n v="0.64583333333575865"/>
    <x v="2"/>
    <d v="2025-08-03T09:50:00"/>
    <n v="80"/>
    <x v="3"/>
    <s v="America/Sao_Paulo"/>
    <s v="BRL"/>
    <s v="R$ 100,21"/>
    <s v="R$ 100,21"/>
    <s v="R$ 100,21"/>
    <s v="5abdcc2b-cd91-4acf-abd3-96c352dc0911"/>
    <x v="1"/>
    <s v=""/>
    <s v="Dados Originais"/>
    <s v="Não"/>
    <s v="Agendamento criado via conversa WhatsApp"/>
    <s v=""/>
    <s v=""/>
    <s v=""/>
    <s v=""/>
    <s v=""/>
    <d v="2025-07-30T17:53:17"/>
    <d v="2025-07-30T17:53:17"/>
  </r>
  <r>
    <s v="61ecdd02-2a1c-4cb5-ad38-829e5f64eb0c"/>
    <x v="1"/>
    <s v="beauty"/>
    <s v="Charme Total BH"/>
    <s v="charme-total"/>
    <s v="Pedro Oliveira"/>
    <s v="pedro.oliveira2@email.com"/>
    <n v="551190000002"/>
    <s v="Corte de Cabelo"/>
    <s v="R$ 51,33"/>
    <n v="45"/>
    <x v="334"/>
    <n v="-23.375"/>
    <x v="1"/>
    <d v="2025-08-27T09:45:00"/>
    <n v="45"/>
    <x v="3"/>
    <s v="America/Sao_Paulo"/>
    <s v="BRL"/>
    <s v="R$ 51,33"/>
    <s v="R$ 51,33"/>
    <s v="R$ 51,33"/>
    <s v="aa2a2afc-9391-4e3f-b80d-eaab87d07cdc"/>
    <x v="1"/>
    <s v=""/>
    <s v="Dados Originais"/>
    <s v="Não"/>
    <s v="Agendamento criado via conversa WhatsApp"/>
    <s v=""/>
    <s v=""/>
    <s v=""/>
    <s v=""/>
    <s v=""/>
    <d v="2025-07-30T17:53:17"/>
    <d v="2025-07-30T17:53:17"/>
  </r>
  <r>
    <s v="fc75d27a-d59e-4404-8cec-d692ab6dca45"/>
    <x v="3"/>
    <s v="beauty"/>
    <s v="Studio Glamour Rio"/>
    <s v="studio-glamour"/>
    <s v="João Silva"/>
    <s v="joão.silva0@email.com"/>
    <n v="551190000000"/>
    <s v="Design de Sobrancelhas"/>
    <s v="R$ 24,54"/>
    <n v="30"/>
    <x v="335"/>
    <n v="-7.7708333333357587"/>
    <x v="1"/>
    <d v="2025-08-11T19:00:00"/>
    <n v="30"/>
    <x v="3"/>
    <s v="America/Sao_Paulo"/>
    <s v="BRL"/>
    <s v="R$ 24,54"/>
    <s v="R$ 24,54"/>
    <s v="R$ 24,54"/>
    <s v="5248b77f-4dbf-4cfe-9297-0d144573c8e6"/>
    <x v="1"/>
    <s v=""/>
    <s v="Dados Originais"/>
    <s v="Não"/>
    <s v="Agendamento criado via conversa WhatsApp"/>
    <s v=""/>
    <s v=""/>
    <s v=""/>
    <s v=""/>
    <s v=""/>
    <d v="2025-07-30T17:53:17"/>
    <d v="2025-07-30T17:53:17"/>
  </r>
  <r>
    <s v="5c5a39e0-c433-4984-83e4-8181cc671091"/>
    <x v="1"/>
    <s v="beauty"/>
    <s v="Charme Total BH"/>
    <s v="charme-total"/>
    <s v="João Silva"/>
    <s v="joão.silva0@email.com"/>
    <n v="551190000000"/>
    <s v="Corte de Cabelo"/>
    <s v="R$ 51,33"/>
    <n v="45"/>
    <x v="336"/>
    <n v="-23.666666666664241"/>
    <x v="1"/>
    <d v="2025-08-27T16:45:00"/>
    <n v="45"/>
    <x v="3"/>
    <s v="America/Sao_Paulo"/>
    <s v="BRL"/>
    <s v="R$ 51,33"/>
    <s v="R$ 51,33"/>
    <s v="R$ 51,33"/>
    <s v="ffffbcf4-220b-4c14-b133-7b314e9e6163"/>
    <x v="1"/>
    <s v=""/>
    <s v="Dados Originais"/>
    <s v="Não"/>
    <s v="Agendamento criado via conversa WhatsApp"/>
    <s v=""/>
    <s v=""/>
    <s v=""/>
    <s v=""/>
    <s v=""/>
    <d v="2025-07-30T17:53:16"/>
    <d v="2025-07-30T17:53:16"/>
  </r>
  <r>
    <s v="0927957f-ef1c-47be-b5af-1a872f2bc965"/>
    <x v="4"/>
    <s v="healthcare"/>
    <s v="Centro Terapêutico Equilíbrio"/>
    <s v="centro-terap-utico"/>
    <s v="Pedro Oliveira"/>
    <s v="pedro.oliveira2@email.com"/>
    <n v="551190000002"/>
    <s v="Consulta Psiquiátrica"/>
    <s v="R$ 145,58"/>
    <n v="40"/>
    <x v="337"/>
    <n v="-4.5833333333357587"/>
    <x v="1"/>
    <d v="2025-08-08T14:40:00"/>
    <n v="40"/>
    <x v="3"/>
    <s v="America/Sao_Paulo"/>
    <s v="BRL"/>
    <s v="R$ 145,58"/>
    <s v="R$ 145,58"/>
    <s v="R$ 145,58"/>
    <s v="4021c0ff-9613-4e0c-8882-1405ee2c9482"/>
    <x v="1"/>
    <s v=""/>
    <s v="Dados Originais"/>
    <s v="Não"/>
    <s v="Agendamento criado via conversa WhatsApp"/>
    <s v=""/>
    <s v=""/>
    <s v=""/>
    <s v=""/>
    <s v=""/>
    <d v="2025-07-30T17:53:16"/>
    <d v="2025-07-30T17:53:16"/>
  </r>
  <r>
    <s v="2a4991b3-6907-4cbc-8376-d0ea60616c9c"/>
    <x v="2"/>
    <s v="beauty"/>
    <s v="Bella Vista Spa &amp; Salon"/>
    <s v="bella-vista-spa"/>
    <s v="Ana Souza"/>
    <s v="ana.souza3@email.com"/>
    <n v="551190000003"/>
    <s v="Design de Sobrancelhas"/>
    <s v="R$ 20,02"/>
    <n v="30"/>
    <x v="338"/>
    <n v="0.52083333333575865"/>
    <x v="2"/>
    <d v="2025-08-03T12:00:00"/>
    <n v="30"/>
    <x v="3"/>
    <s v="America/Sao_Paulo"/>
    <s v="BRL"/>
    <s v="R$ 20,02"/>
    <s v="R$ 20,02"/>
    <s v="R$ 20,02"/>
    <s v="52ac8931-0d39-4fcc-bc51-6a3e1c4e2376"/>
    <x v="1"/>
    <s v=""/>
    <s v="Dados Originais"/>
    <s v="Não"/>
    <s v="Agendamento criado via conversa WhatsApp"/>
    <s v=""/>
    <s v=""/>
    <s v=""/>
    <s v=""/>
    <s v=""/>
    <d v="2025-07-30T17:53:16"/>
    <d v="2025-07-30T17:53:16"/>
  </r>
  <r>
    <s v="b854cc10-c7cb-42a7-a647-ce887f943383"/>
    <x v="0"/>
    <s v="healthcare"/>
    <s v="Clínica Mente Sã"/>
    <s v="cl-nica-mente-s-"/>
    <s v="Pedro Oliveira"/>
    <s v="pedro.oliveira2@email.com"/>
    <n v="551190000002"/>
    <s v="Terapia em Grupo"/>
    <s v="R$ 142,59"/>
    <n v="90"/>
    <x v="339"/>
    <n v="-17.75"/>
    <x v="1"/>
    <d v="2025-08-21T19:30:00"/>
    <n v="90"/>
    <x v="3"/>
    <s v="America/Sao_Paulo"/>
    <s v="BRL"/>
    <s v="R$ 142,59"/>
    <s v="R$ 142,59"/>
    <s v="R$ 142,59"/>
    <s v="bd0bde60-eb44-4634-9af0-6222b08d0b65"/>
    <x v="1"/>
    <s v=""/>
    <s v="Dados Originais"/>
    <s v="Não"/>
    <s v="Agendamento criado via conversa WhatsApp"/>
    <s v=""/>
    <s v=""/>
    <s v=""/>
    <s v=""/>
    <s v=""/>
    <d v="2025-07-30T17:53:16"/>
    <d v="2025-07-30T17:53:16"/>
  </r>
  <r>
    <s v="f43945ff-7f63-4e3a-a7f8-9015841c3b6d"/>
    <x v="4"/>
    <s v="healthcare"/>
    <s v="Centro Terapêutico Equilíbrio"/>
    <s v="centro-terap-utico"/>
    <s v="João Silva"/>
    <s v="joão.silva0@email.com"/>
    <n v="551190000000"/>
    <s v="Terapia de Casal"/>
    <s v="R$ 142,15"/>
    <n v="80"/>
    <x v="340"/>
    <n v="-19.333333333335759"/>
    <x v="1"/>
    <d v="2025-08-23T09:20:00"/>
    <n v="80"/>
    <x v="3"/>
    <s v="America/Sao_Paulo"/>
    <s v="BRL"/>
    <s v="R$ 142,15"/>
    <s v="R$ 142,15"/>
    <s v="R$ 142,15"/>
    <s v="78d0ae67-c93d-4f30-be66-af598fb13cfb"/>
    <x v="1"/>
    <s v=""/>
    <s v="Dados Originais"/>
    <s v="Não"/>
    <s v="Agendamento criado via conversa WhatsApp"/>
    <s v=""/>
    <s v=""/>
    <s v=""/>
    <s v=""/>
    <s v=""/>
    <d v="2025-07-30T17:53:16"/>
    <d v="2025-07-30T17:53:16"/>
  </r>
  <r>
    <s v="350854fa-9f0a-4257-a2bc-2acfe47355c7"/>
    <x v="1"/>
    <s v="beauty"/>
    <s v="Charme Total BH"/>
    <s v="charme-total"/>
    <s v="João Silva"/>
    <s v="joão.silva0@email.com"/>
    <n v="551190000000"/>
    <s v="Hidratação Capilar"/>
    <s v="R$ 70,47"/>
    <n v="60"/>
    <x v="341"/>
    <n v="-16.770833333335759"/>
    <x v="1"/>
    <d v="2025-08-20T19:30:00"/>
    <n v="60"/>
    <x v="3"/>
    <s v="America/Sao_Paulo"/>
    <s v="BRL"/>
    <s v="R$ 70,47"/>
    <s v="R$ 70,47"/>
    <s v="R$ 70,47"/>
    <s v="c028adea-0e96-4c01-9bd1-251ad6e2bb77"/>
    <x v="1"/>
    <s v=""/>
    <s v="Dados Originais"/>
    <s v="Não"/>
    <s v="Agendamento criado via conversa WhatsApp"/>
    <s v=""/>
    <s v=""/>
    <s v=""/>
    <s v=""/>
    <s v=""/>
    <d v="2025-07-30T17:53:15"/>
    <d v="2025-07-30T17:53:15"/>
  </r>
  <r>
    <s v="be6ae32a-c29b-47a1-a631-6ed7e665f7cd"/>
    <x v="0"/>
    <s v="healthcare"/>
    <s v="Clínica Mente Sã"/>
    <s v="cl-nica-mente-s-"/>
    <s v="Ana Souza"/>
    <s v="ana.souza3@email.com"/>
    <n v="551190000003"/>
    <s v="Terapia de Casal"/>
    <s v="R$ 100,21"/>
    <n v="80"/>
    <x v="342"/>
    <n v="-25.645833333335759"/>
    <x v="1"/>
    <d v="2025-08-29T16:50:00"/>
    <n v="80"/>
    <x v="3"/>
    <s v="America/Sao_Paulo"/>
    <s v="BRL"/>
    <s v="R$ 100,21"/>
    <s v="R$ 100,21"/>
    <s v="R$ 100,21"/>
    <s v="4166ee35-3497-4f09-9139-795ee513345c"/>
    <x v="1"/>
    <s v=""/>
    <s v="Dados Originais"/>
    <s v="Não"/>
    <s v="Agendamento criado via conversa WhatsApp"/>
    <s v=""/>
    <s v=""/>
    <s v=""/>
    <s v=""/>
    <s v=""/>
    <d v="2025-07-30T17:53:15"/>
    <d v="2025-07-30T17:53:15"/>
  </r>
  <r>
    <s v="72e66059-0226-43a6-946b-9667b749df49"/>
    <x v="2"/>
    <s v="beauty"/>
    <s v="Bella Vista Spa &amp; Salon"/>
    <s v="bella-vista-spa"/>
    <s v="Maria Santos"/>
    <s v="maria.santos1@email.com"/>
    <n v="551190000001"/>
    <s v="Limpeza de Pele"/>
    <s v="R$ 91,27"/>
    <n v="90"/>
    <x v="343"/>
    <n v="-19.770833333335759"/>
    <x v="1"/>
    <d v="2025-08-23T20:00:00"/>
    <n v="90"/>
    <x v="3"/>
    <s v="America/Sao_Paulo"/>
    <s v="BRL"/>
    <s v="R$ 91,27"/>
    <s v="R$ 91,27"/>
    <s v="R$ 91,27"/>
    <s v="a9bbb825-ee00-46d3-9018-d060016309e2"/>
    <x v="1"/>
    <s v=""/>
    <s v="Dados Originais"/>
    <s v="Não"/>
    <s v="Agendamento criado via conversa WhatsApp"/>
    <s v=""/>
    <s v=""/>
    <s v=""/>
    <s v=""/>
    <s v=""/>
    <d v="2025-07-30T17:53:15"/>
    <d v="2025-07-30T17:53:15"/>
  </r>
  <r>
    <s v="7f31d08d-ee1d-4cc5-ab2e-bd0fbd52c604"/>
    <x v="3"/>
    <s v="beauty"/>
    <s v="Studio Glamour Rio"/>
    <s v="studio-glamour"/>
    <s v="Maria Santos"/>
    <s v="maria.santos1@email.com"/>
    <n v="551190000001"/>
    <s v="Maquiagem"/>
    <s v="R$ 58,99"/>
    <n v="60"/>
    <x v="344"/>
    <n v="-22.708333333335759"/>
    <x v="1"/>
    <d v="2025-08-26T18:00:00"/>
    <n v="60"/>
    <x v="3"/>
    <s v="America/Sao_Paulo"/>
    <s v="BRL"/>
    <s v="R$ 58,99"/>
    <s v="R$ 58,99"/>
    <s v="R$ 58,99"/>
    <s v="6b1aa525-8543-41d6-bb7e-d61893498405"/>
    <x v="1"/>
    <s v=""/>
    <s v="Dados Originais"/>
    <s v="Não"/>
    <s v="Agendamento criado via conversa WhatsApp"/>
    <s v=""/>
    <s v=""/>
    <s v=""/>
    <s v=""/>
    <s v=""/>
    <d v="2025-07-30T17:53:15"/>
    <d v="2025-07-30T17:53:15"/>
  </r>
  <r>
    <s v="861d413b-66bd-4efe-b5e2-f403b31c2775"/>
    <x v="4"/>
    <s v="healthcare"/>
    <s v="Centro Terapêutico Equilíbrio"/>
    <s v="centro-terap-utico"/>
    <s v="João Silva"/>
    <s v="joão.silva0@email.com"/>
    <n v="551190000000"/>
    <s v="Consulta Psicológica"/>
    <s v="R$ 158,37"/>
    <n v="50"/>
    <x v="345"/>
    <n v="-5.3958333333357587"/>
    <x v="1"/>
    <d v="2025-08-09T10:20:00"/>
    <n v="50"/>
    <x v="3"/>
    <s v="America/Sao_Paulo"/>
    <s v="BRL"/>
    <s v="R$ 158,37"/>
    <s v="R$ 158,37"/>
    <s v="R$ 158,37"/>
    <s v="ea2548c6-5e2c-4dcf-8987-91351560dd92"/>
    <x v="1"/>
    <s v=""/>
    <s v="Dados Originais"/>
    <s v="Não"/>
    <s v="Agendamento criado via conversa WhatsApp"/>
    <s v=""/>
    <s v=""/>
    <s v=""/>
    <s v=""/>
    <s v=""/>
    <d v="2025-07-30T17:53:15"/>
    <d v="2025-07-30T17:53:15"/>
  </r>
  <r>
    <s v="4973bba6-052b-45be-b4ad-a76e852c06b4"/>
    <x v="1"/>
    <s v="beauty"/>
    <s v="Charme Total BH"/>
    <s v="charme-total"/>
    <s v="Pedro Oliveira"/>
    <s v="pedro.oliveira2@email.com"/>
    <n v="551190000002"/>
    <s v="Limpeza de Pele"/>
    <s v="R$ 73,90"/>
    <n v="90"/>
    <x v="346"/>
    <n v="3.3333333333357587"/>
    <x v="2"/>
    <d v="2025-07-31T17:30:00"/>
    <n v="90"/>
    <x v="3"/>
    <s v="America/Sao_Paulo"/>
    <s v="BRL"/>
    <s v="R$ 73,90"/>
    <s v="R$ 73,90"/>
    <s v="R$ 73,90"/>
    <s v="6e78f228-cf6e-4234-805a-40bce6b29486"/>
    <x v="1"/>
    <s v=""/>
    <s v="Dados Originais"/>
    <s v="Não"/>
    <s v="Agendamento criado via conversa WhatsApp"/>
    <s v=""/>
    <s v=""/>
    <s v=""/>
    <s v=""/>
    <s v=""/>
    <d v="2025-07-30T17:53:14"/>
    <d v="2025-07-30T17:53:14"/>
  </r>
  <r>
    <s v="c49e26a3-1b5f-488a-84bd-a6c4196c931c"/>
    <x v="2"/>
    <s v="beauty"/>
    <s v="Bella Vista Spa &amp; Salon"/>
    <s v="bella-vista-spa"/>
    <s v="Ana Souza"/>
    <s v="ana.souza3@email.com"/>
    <n v="551190000003"/>
    <s v="Maquiagem"/>
    <s v="R$ 42,78"/>
    <n v="60"/>
    <x v="347"/>
    <n v="-18.770833333335759"/>
    <x v="1"/>
    <d v="2025-08-22T19:30:00"/>
    <n v="60"/>
    <x v="3"/>
    <s v="America/Sao_Paulo"/>
    <s v="BRL"/>
    <s v="R$ 42,78"/>
    <s v="R$ 42,78"/>
    <s v="R$ 42,78"/>
    <s v="ef0b5447-eebb-48d3-bc26-0055a7bc1104"/>
    <x v="1"/>
    <s v=""/>
    <s v="Dados Originais"/>
    <s v="Não"/>
    <s v="Agendamento criado via conversa WhatsApp"/>
    <s v=""/>
    <s v=""/>
    <s v=""/>
    <s v=""/>
    <s v=""/>
    <d v="2025-07-30T17:53:14"/>
    <d v="2025-07-30T17:53:14"/>
  </r>
  <r>
    <s v="32fe1b53-222b-4848-bb60-d29f85e54406"/>
    <x v="3"/>
    <s v="beauty"/>
    <s v="Studio Glamour Rio"/>
    <s v="studio-glamour"/>
    <s v="Maria Santos"/>
    <s v="maria.santos1@email.com"/>
    <n v="551190000001"/>
    <s v="Massagem Relaxante"/>
    <s v="R$ 81,71"/>
    <n v="60"/>
    <x v="348"/>
    <n v="-8.7291666666642413"/>
    <x v="1"/>
    <d v="2025-08-12T18:30:00"/>
    <n v="60"/>
    <x v="3"/>
    <s v="America/Sao_Paulo"/>
    <s v="BRL"/>
    <s v="R$ 81,71"/>
    <s v="R$ 81,71"/>
    <s v="R$ 81,71"/>
    <s v="d7fa2228-7dba-4929-9b29-4cd8ed424316"/>
    <x v="1"/>
    <s v=""/>
    <s v="Dados Originais"/>
    <s v="Não"/>
    <s v="Agendamento criado via conversa WhatsApp"/>
    <s v=""/>
    <s v=""/>
    <s v=""/>
    <s v=""/>
    <s v=""/>
    <d v="2025-07-30T17:53:14"/>
    <d v="2025-07-30T17:53:14"/>
  </r>
  <r>
    <s v="f516ce6c-2aa7-458b-ba42-71335e28386e"/>
    <x v="3"/>
    <s v="beauty"/>
    <s v="Studio Glamour Rio"/>
    <s v="studio-glamour"/>
    <s v="Maria Santos"/>
    <s v="maria.santos1@email.com"/>
    <n v="551190000001"/>
    <s v="Corte de Cabelo"/>
    <s v="R$ 41,01"/>
    <n v="45"/>
    <x v="349"/>
    <n v="-18.708333333335759"/>
    <x v="1"/>
    <d v="2025-08-22T17:45:00"/>
    <n v="45"/>
    <x v="3"/>
    <s v="America/Sao_Paulo"/>
    <s v="BRL"/>
    <s v="R$ 41,01"/>
    <s v="R$ 41,01"/>
    <s v="R$ 41,01"/>
    <s v="c50891e7-0c4e-4938-bf4f-13b49eabb5d9"/>
    <x v="1"/>
    <s v=""/>
    <s v="Dados Originais"/>
    <s v="Não"/>
    <s v="Agendamento criado via conversa WhatsApp"/>
    <s v=""/>
    <s v=""/>
    <s v=""/>
    <s v=""/>
    <s v=""/>
    <d v="2025-07-30T17:53:14"/>
    <d v="2025-07-30T17:53:14"/>
  </r>
  <r>
    <s v="19c35213-6683-4c1c-badc-f7cf1957d18d"/>
    <x v="3"/>
    <s v="beauty"/>
    <s v="Studio Glamour Rio"/>
    <s v="studio-glamour"/>
    <s v="Maria Santos"/>
    <s v="maria.santos1@email.com"/>
    <n v="551190000001"/>
    <s v="Hidratação Capilar"/>
    <s v="R$ 69,24"/>
    <n v="60"/>
    <x v="350"/>
    <n v="-25.395833333335759"/>
    <x v="1"/>
    <d v="2025-08-29T10:30:00"/>
    <n v="60"/>
    <x v="3"/>
    <s v="America/Sao_Paulo"/>
    <s v="BRL"/>
    <s v="R$ 69,24"/>
    <s v="R$ 69,24"/>
    <s v="R$ 69,24"/>
    <s v="52534be5-08af-46f7-be7e-8be877b4ca2f"/>
    <x v="1"/>
    <s v=""/>
    <s v="Dados Originais"/>
    <s v="Não"/>
    <s v="Agendamento criado via conversa WhatsApp"/>
    <s v=""/>
    <s v=""/>
    <s v=""/>
    <s v=""/>
    <s v=""/>
    <d v="2025-07-30T17:53:13"/>
    <d v="2025-07-30T17:53:13"/>
  </r>
  <r>
    <s v="66e0c76c-88fd-4a92-92fc-3df4bc599787"/>
    <x v="2"/>
    <s v="beauty"/>
    <s v="Bella Vista Spa &amp; Salon"/>
    <s v="bella-vista-spa"/>
    <s v="Pedro Oliveira"/>
    <s v="pedro.oliveira2@email.com"/>
    <n v="551190000002"/>
    <s v="Design de Sobrancelhas"/>
    <s v="R$ 20,02"/>
    <n v="30"/>
    <x v="351"/>
    <n v="-5.7708333333357587"/>
    <x v="1"/>
    <d v="2025-08-09T19:00:00"/>
    <n v="30"/>
    <x v="3"/>
    <s v="America/Sao_Paulo"/>
    <s v="BRL"/>
    <s v="R$ 20,02"/>
    <s v="R$ 20,02"/>
    <s v="R$ 20,02"/>
    <s v="3fa27845-20c2-4d48-a13a-b78969cb5d84"/>
    <x v="1"/>
    <s v=""/>
    <s v="Dados Originais"/>
    <s v="Não"/>
    <s v="Agendamento criado via conversa WhatsApp"/>
    <s v=""/>
    <s v=""/>
    <s v=""/>
    <s v=""/>
    <s v=""/>
    <d v="2025-07-30T17:53:13"/>
    <d v="2025-07-30T17:53:13"/>
  </r>
  <r>
    <s v="ff9c2f3f-b8ff-4e1e-8a2b-239dce5b95ac"/>
    <x v="0"/>
    <s v="healthcare"/>
    <s v="Clínica Mente Sã"/>
    <s v="cl-nica-mente-s-"/>
    <s v="Carlos Rodrigues"/>
    <s v="carlos.rodrigues4@email.com"/>
    <n v="551190000004"/>
    <s v="Terapia em Grupo"/>
    <s v="R$ 142,59"/>
    <n v="90"/>
    <x v="338"/>
    <n v="0.52083333333575865"/>
    <x v="2"/>
    <d v="2025-08-03T13:00:00"/>
    <n v="90"/>
    <x v="3"/>
    <s v="America/Sao_Paulo"/>
    <s v="BRL"/>
    <s v="R$ 142,59"/>
    <s v="R$ 142,59"/>
    <s v="R$ 142,59"/>
    <s v="6b273750-e5c2-428b-aba2-a7e099ab533c"/>
    <x v="1"/>
    <s v=""/>
    <s v="Dados Originais"/>
    <s v="Não"/>
    <s v="Agendamento criado via conversa WhatsApp"/>
    <s v=""/>
    <s v=""/>
    <s v=""/>
    <s v=""/>
    <s v=""/>
    <d v="2025-07-30T17:53:13"/>
    <d v="2025-07-30T17:53:13"/>
  </r>
  <r>
    <s v="eac885d8-d3a2-4142-bb18-52a57179f417"/>
    <x v="4"/>
    <s v="healthcare"/>
    <s v="Centro Terapêutico Equilíbrio"/>
    <s v="centro-terap-utico"/>
    <s v="Maria Santos"/>
    <s v="maria.santos1@email.com"/>
    <n v="551190000001"/>
    <s v="Orientação Vocacional"/>
    <s v="R$ 40,23"/>
    <n v="60"/>
    <x v="352"/>
    <n v="-10.583333333335759"/>
    <x v="1"/>
    <d v="2025-08-14T15:00:00"/>
    <n v="60"/>
    <x v="3"/>
    <s v="America/Sao_Paulo"/>
    <s v="BRL"/>
    <s v="R$ 40,23"/>
    <s v="R$ 40,23"/>
    <s v="R$ 40,23"/>
    <s v="90b4ebdb-0ff0-4b00-ac2a-6e977c997e05"/>
    <x v="1"/>
    <s v=""/>
    <s v="Dados Originais"/>
    <s v="Não"/>
    <s v="Agendamento criado via conversa WhatsApp"/>
    <s v=""/>
    <s v=""/>
    <s v=""/>
    <s v=""/>
    <s v=""/>
    <d v="2025-07-30T17:53:13"/>
    <d v="2025-07-30T17:53:13"/>
  </r>
  <r>
    <s v="939b7e0d-54f1-4048-bf2a-0fe5f87abb72"/>
    <x v="2"/>
    <s v="beauty"/>
    <s v="Bella Vista Spa &amp; Salon"/>
    <s v="bella-vista-spa"/>
    <s v="Ana Souza"/>
    <s v="ana.souza3@email.com"/>
    <n v="551190000003"/>
    <s v="Corte de Cabelo"/>
    <s v="R$ 42,02"/>
    <n v="45"/>
    <x v="353"/>
    <n v="-24.791666666664241"/>
    <x v="1"/>
    <d v="2025-08-28T19:45:00"/>
    <n v="45"/>
    <x v="3"/>
    <s v="America/Sao_Paulo"/>
    <s v="BRL"/>
    <s v="R$ 42,02"/>
    <s v="R$ 42,02"/>
    <s v="R$ 42,02"/>
    <s v="d6478620-d621-45ce-8379-33fc9395e4ab"/>
    <x v="1"/>
    <s v=""/>
    <s v="Dados Originais"/>
    <s v="Não"/>
    <s v="Agendamento criado via conversa WhatsApp"/>
    <s v=""/>
    <s v=""/>
    <s v=""/>
    <s v=""/>
    <s v=""/>
    <d v="2025-07-30T17:53:13"/>
    <d v="2025-07-30T17:53:13"/>
  </r>
  <r>
    <s v="e0374f82-3e65-445b-8890-e0162bb6b576"/>
    <x v="4"/>
    <s v="healthcare"/>
    <s v="Centro Terapêutico Equilíbrio"/>
    <s v="centro-terap-utico"/>
    <s v="João Silva"/>
    <s v="joão.silva0@email.com"/>
    <n v="551190000000"/>
    <s v="Consulta Psiquiátrica"/>
    <s v="R$ 145,58"/>
    <n v="40"/>
    <x v="354"/>
    <n v="-4.7708333333357587"/>
    <x v="1"/>
    <d v="2025-08-08T19:10:00"/>
    <n v="40"/>
    <x v="3"/>
    <s v="America/Sao_Paulo"/>
    <s v="BRL"/>
    <s v="R$ 145,58"/>
    <s v="R$ 145,58"/>
    <s v="R$ 145,58"/>
    <s v="bd2a33c9-bb4f-4e7b-b197-889bddb8525d"/>
    <x v="1"/>
    <s v=""/>
    <s v="Dados Originais"/>
    <s v="Não"/>
    <s v="Agendamento criado via conversa WhatsApp"/>
    <s v=""/>
    <s v=""/>
    <s v=""/>
    <s v=""/>
    <s v=""/>
    <d v="2025-07-30T17:53:12"/>
    <d v="2025-07-30T17:53:12"/>
  </r>
  <r>
    <s v="ccd54d57-dd39-4800-8665-1309c1a1e4c6"/>
    <x v="0"/>
    <s v="healthcare"/>
    <s v="Clínica Mente Sã"/>
    <s v="cl-nica-mente-s-"/>
    <s v="João Silva"/>
    <s v="joão.silva0@email.com"/>
    <n v="551190000000"/>
    <s v="Consulta Psicológica"/>
    <s v="R$ 139,70"/>
    <n v="50"/>
    <x v="355"/>
    <n v="-18.479166666664241"/>
    <x v="1"/>
    <d v="2025-08-22T12:20:00"/>
    <n v="50"/>
    <x v="3"/>
    <s v="America/Sao_Paulo"/>
    <s v="BRL"/>
    <s v="R$ 139,70"/>
    <s v="R$ 139,70"/>
    <s v="R$ 139,70"/>
    <s v="412c626c-42de-4aff-aa39-b2facaa6b396"/>
    <x v="1"/>
    <s v=""/>
    <s v="Dados Originais"/>
    <s v="Não"/>
    <s v="Agendamento criado via conversa WhatsApp"/>
    <s v=""/>
    <s v=""/>
    <s v=""/>
    <s v=""/>
    <s v=""/>
    <d v="2025-07-30T17:53:12"/>
    <d v="2025-07-30T17:53:12"/>
  </r>
  <r>
    <s v="43614a2d-02b4-4a6d-a0b1-9661199e5ed5"/>
    <x v="3"/>
    <s v="beauty"/>
    <s v="Studio Glamour Rio"/>
    <s v="studio-glamour"/>
    <s v="Ana Souza"/>
    <s v="ana.souza3@email.com"/>
    <n v="551190000003"/>
    <s v="Manicure e Pedicure"/>
    <s v="R$ 27,08"/>
    <n v="60"/>
    <x v="356"/>
    <n v="-25.625"/>
    <x v="1"/>
    <d v="2025-08-29T16:00:00"/>
    <n v="60"/>
    <x v="3"/>
    <s v="America/Sao_Paulo"/>
    <s v="BRL"/>
    <s v="R$ 27,08"/>
    <s v="R$ 27,08"/>
    <s v="R$ 27,08"/>
    <s v="0f9eec00-114f-44ee-b31a-8b0b34873bbe"/>
    <x v="1"/>
    <s v=""/>
    <s v="Dados Originais"/>
    <s v="Não"/>
    <s v="Agendamento criado via conversa WhatsApp"/>
    <s v=""/>
    <s v=""/>
    <s v=""/>
    <s v=""/>
    <s v=""/>
    <d v="2025-07-30T17:53:12"/>
    <d v="2025-07-30T17:53:12"/>
  </r>
  <r>
    <s v="1d4afb3a-bd68-4e7c-a4b5-098cc5ce4896"/>
    <x v="3"/>
    <s v="beauty"/>
    <s v="Studio Glamour Rio"/>
    <s v="studio-glamour"/>
    <s v="Pedro Oliveira"/>
    <s v="pedro.oliveira2@email.com"/>
    <n v="551190000002"/>
    <s v="Manicure e Pedicure"/>
    <s v="R$ 27,08"/>
    <n v="60"/>
    <x v="357"/>
    <n v="-12.354166666664241"/>
    <x v="1"/>
    <d v="2025-08-16T09:30:00"/>
    <n v="60"/>
    <x v="3"/>
    <s v="America/Sao_Paulo"/>
    <s v="BRL"/>
    <s v="R$ 27,08"/>
    <s v="R$ 27,08"/>
    <s v="R$ 27,08"/>
    <s v="2051eb43-e067-45a0-aba8-b87a61be2e8d"/>
    <x v="1"/>
    <s v=""/>
    <s v="Dados Originais"/>
    <s v="Não"/>
    <s v="Agendamento criado via conversa WhatsApp"/>
    <s v=""/>
    <s v=""/>
    <s v=""/>
    <s v=""/>
    <s v=""/>
    <d v="2025-07-30T17:53:12"/>
    <d v="2025-07-30T17:53:12"/>
  </r>
  <r>
    <s v="fcb5b425-8576-4868-b97c-9fca2aecca1c"/>
    <x v="0"/>
    <s v="healthcare"/>
    <s v="Clínica Mente Sã"/>
    <s v="cl-nica-mente-s-"/>
    <s v="Maria Santos"/>
    <s v="maria.santos1@email.com"/>
    <n v="551190000001"/>
    <s v="Avaliação Neuropsicológica"/>
    <s v="R$ 102,52"/>
    <n v="120"/>
    <x v="358"/>
    <n v="-8.6458333333357587"/>
    <x v="1"/>
    <d v="2025-08-12T17:30:00"/>
    <n v="120"/>
    <x v="3"/>
    <s v="America/Sao_Paulo"/>
    <s v="BRL"/>
    <s v="R$ 102,52"/>
    <s v="R$ 102,52"/>
    <s v="R$ 102,52"/>
    <s v="df3f215e-a81c-4e58-850f-b58754611c2c"/>
    <x v="1"/>
    <s v=""/>
    <s v="Dados Originais"/>
    <s v="Não"/>
    <s v="Agendamento criado via conversa WhatsApp"/>
    <s v=""/>
    <s v=""/>
    <s v=""/>
    <s v=""/>
    <s v=""/>
    <d v="2025-07-30T17:53:12"/>
    <d v="2025-07-30T17:53:12"/>
  </r>
  <r>
    <s v="df854e2c-3863-4cc9-aa54-6938c6620f68"/>
    <x v="1"/>
    <s v="beauty"/>
    <s v="Charme Total BH"/>
    <s v="charme-total"/>
    <s v="Maria Santos"/>
    <s v="maria.santos1@email.com"/>
    <n v="551190000001"/>
    <s v="Design de Sobrancelhas"/>
    <s v="R$ 29,81"/>
    <n v="30"/>
    <x v="359"/>
    <n v="-18.375"/>
    <x v="1"/>
    <d v="2025-08-22T09:30:00"/>
    <n v="30"/>
    <x v="3"/>
    <s v="America/Sao_Paulo"/>
    <s v="BRL"/>
    <s v="R$ 29,81"/>
    <s v="R$ 29,81"/>
    <s v="R$ 29,81"/>
    <s v="65a9c3a8-f4c5-4459-866f-7327b8c401b2"/>
    <x v="1"/>
    <s v=""/>
    <s v="Dados Originais"/>
    <s v="Não"/>
    <s v="Agendamento criado via conversa WhatsApp"/>
    <s v=""/>
    <s v=""/>
    <s v=""/>
    <s v=""/>
    <s v=""/>
    <d v="2025-07-30T17:53:11"/>
    <d v="2025-07-30T17:53:11"/>
  </r>
  <r>
    <s v="7ef2a3ed-1b59-43fb-af52-f919a97a9dfd"/>
    <x v="4"/>
    <s v="healthcare"/>
    <s v="Centro Terapêutico Equilíbrio"/>
    <s v="centro-terap-utico"/>
    <s v="Pedro Oliveira"/>
    <s v="pedro.oliveira2@email.com"/>
    <n v="551190000002"/>
    <s v="Consulta Psiquiátrica"/>
    <s v="R$ 145,58"/>
    <n v="40"/>
    <x v="360"/>
    <n v="-23.4375"/>
    <x v="1"/>
    <d v="2025-08-27T11:10:00"/>
    <n v="40"/>
    <x v="3"/>
    <s v="America/Sao_Paulo"/>
    <s v="BRL"/>
    <s v="R$ 145,58"/>
    <s v="R$ 145,58"/>
    <s v="R$ 145,58"/>
    <s v="414ddf61-18f1-4f57-b225-198e15406cbf"/>
    <x v="1"/>
    <s v=""/>
    <s v="Dados Originais"/>
    <s v="Não"/>
    <s v="Agendamento criado via conversa WhatsApp"/>
    <s v=""/>
    <s v=""/>
    <s v=""/>
    <s v=""/>
    <s v=""/>
    <d v="2025-07-30T17:53:11"/>
    <d v="2025-07-30T17:53:11"/>
  </r>
  <r>
    <s v="b41d1d4d-d0c6-4c72-b77b-aa7f1c4447d5"/>
    <x v="4"/>
    <s v="healthcare"/>
    <s v="Centro Terapêutico Equilíbrio"/>
    <s v="centro-terap-utico"/>
    <s v="Ana Souza"/>
    <s v="ana.souza3@email.com"/>
    <n v="551190000003"/>
    <s v="Psicoterapia Individual"/>
    <s v="R$ 140,98"/>
    <n v="50"/>
    <x v="361"/>
    <n v="-24.458333333335759"/>
    <x v="1"/>
    <d v="2025-08-28T11:50:00"/>
    <n v="50"/>
    <x v="3"/>
    <s v="America/Sao_Paulo"/>
    <s v="BRL"/>
    <s v="R$ 140,98"/>
    <s v="R$ 140,98"/>
    <s v="R$ 140,98"/>
    <s v="084922ba-3616-4871-89f4-166ee3e2d8d2"/>
    <x v="1"/>
    <s v=""/>
    <s v="Dados Originais"/>
    <s v="Não"/>
    <s v="Agendamento criado via conversa WhatsApp"/>
    <s v=""/>
    <s v=""/>
    <s v=""/>
    <s v=""/>
    <s v=""/>
    <d v="2025-07-30T17:53:11"/>
    <d v="2025-07-30T17:53:11"/>
  </r>
  <r>
    <s v="feee941c-ce3e-4651-844d-82774045fd7b"/>
    <x v="1"/>
    <s v="beauty"/>
    <s v="Charme Total BH"/>
    <s v="charme-total"/>
    <s v="Maria Santos"/>
    <s v="maria.santos1@email.com"/>
    <n v="551190000001"/>
    <s v="Manicure e Pedicure"/>
    <s v="R$ 30,16"/>
    <n v="60"/>
    <x v="362"/>
    <n v="-5.4166666666642413"/>
    <x v="1"/>
    <d v="2025-08-09T11:00:00"/>
    <n v="60"/>
    <x v="3"/>
    <s v="America/Sao_Paulo"/>
    <s v="BRL"/>
    <s v="R$ 30,16"/>
    <s v="R$ 30,16"/>
    <s v="R$ 30,16"/>
    <s v="fb121c42-732e-40fc-aa74-3522534e6732"/>
    <x v="1"/>
    <s v=""/>
    <s v="Dados Originais"/>
    <s v="Não"/>
    <s v="Agendamento criado via conversa WhatsApp"/>
    <s v=""/>
    <s v=""/>
    <s v=""/>
    <s v=""/>
    <s v=""/>
    <d v="2025-07-30T17:53:11"/>
    <d v="2025-07-30T17:53:11"/>
  </r>
  <r>
    <s v="b7064978-ac79-49f0-928a-32085069e6f9"/>
    <x v="3"/>
    <s v="beauty"/>
    <s v="Studio Glamour Rio"/>
    <s v="studio-glamour"/>
    <s v="Carlos Rodrigues"/>
    <s v="carlos.rodrigues4@email.com"/>
    <n v="551190000004"/>
    <s v="Coloração"/>
    <s v="R$ 96,15"/>
    <n v="120"/>
    <x v="363"/>
    <n v="-12.791666666664241"/>
    <x v="1"/>
    <d v="2025-08-16T21:00:00"/>
    <n v="120"/>
    <x v="3"/>
    <s v="America/Sao_Paulo"/>
    <s v="BRL"/>
    <s v="R$ 96,15"/>
    <s v="R$ 96,15"/>
    <s v="R$ 96,15"/>
    <s v="d5cbfb76-626a-42fe-9139-c315d7fc28a3"/>
    <x v="1"/>
    <s v=""/>
    <s v="Dados Originais"/>
    <s v="Não"/>
    <s v="Agendamento criado via conversa WhatsApp"/>
    <s v=""/>
    <s v=""/>
    <s v=""/>
    <s v=""/>
    <s v=""/>
    <d v="2025-07-30T17:53:11"/>
    <d v="2025-07-30T17:53:11"/>
  </r>
  <r>
    <s v="9facba12-a6a2-43f2-a8d7-081ba689e478"/>
    <x v="0"/>
    <s v="healthcare"/>
    <s v="Clínica Mente Sã"/>
    <s v="cl-nica-mente-s-"/>
    <s v="Ana Souza"/>
    <s v="ana.souza3@email.com"/>
    <n v="551190000003"/>
    <s v="Psicoterapia Individual"/>
    <s v="R$ 102,72"/>
    <n v="50"/>
    <x v="364"/>
    <n v="-23.479166666664241"/>
    <x v="1"/>
    <d v="2025-08-27T12:20:00"/>
    <n v="50"/>
    <x v="3"/>
    <s v="America/Sao_Paulo"/>
    <s v="BRL"/>
    <s v="R$ 102,72"/>
    <s v="R$ 102,72"/>
    <s v="R$ 102,72"/>
    <s v="209a8290-0ec6-4bb4-8068-9965ad8e2ffa"/>
    <x v="1"/>
    <s v=""/>
    <s v="Dados Originais"/>
    <s v="Não"/>
    <s v="Agendamento criado via conversa WhatsApp"/>
    <s v=""/>
    <s v=""/>
    <s v=""/>
    <s v=""/>
    <s v=""/>
    <d v="2025-07-30T17:53:10"/>
    <d v="2025-07-30T17:53:10"/>
  </r>
  <r>
    <s v="ff5c6d1b-2ccf-44b6-9320-604b1db6431e"/>
    <x v="3"/>
    <s v="beauty"/>
    <s v="Studio Glamour Rio"/>
    <s v="studio-glamour"/>
    <s v="Pedro Oliveira"/>
    <s v="pedro.oliveira2@email.com"/>
    <n v="551190000002"/>
    <s v="Design de Sobrancelhas"/>
    <s v="R$ 24,54"/>
    <n v="30"/>
    <x v="365"/>
    <n v="-22.645833333335759"/>
    <x v="1"/>
    <d v="2025-08-26T16:00:00"/>
    <n v="30"/>
    <x v="3"/>
    <s v="America/Sao_Paulo"/>
    <s v="BRL"/>
    <s v="R$ 24,54"/>
    <s v="R$ 24,54"/>
    <s v="R$ 24,54"/>
    <s v="a9eeb098-7c7a-4fc8-9b41-0cd68b702072"/>
    <x v="1"/>
    <s v=""/>
    <s v="Dados Originais"/>
    <s v="Não"/>
    <s v="Agendamento criado via conversa WhatsApp"/>
    <s v=""/>
    <s v=""/>
    <s v=""/>
    <s v=""/>
    <s v=""/>
    <d v="2025-07-30T17:53:10"/>
    <d v="2025-07-30T17:53:10"/>
  </r>
  <r>
    <s v="0585a704-41b7-49cf-a7ab-618f2589b60e"/>
    <x v="4"/>
    <s v="healthcare"/>
    <s v="Centro Terapêutico Equilíbrio"/>
    <s v="centro-terap-utico"/>
    <s v="Carlos Rodrigues"/>
    <s v="carlos.rodrigues4@email.com"/>
    <n v="551190000004"/>
    <s v="Terapia em Grupo"/>
    <s v="R$ 123,28"/>
    <n v="90"/>
    <x v="366"/>
    <n v="-15.458333333335759"/>
    <x v="1"/>
    <d v="2025-08-19T12:30:00"/>
    <n v="90"/>
    <x v="3"/>
    <s v="America/Sao_Paulo"/>
    <s v="BRL"/>
    <s v="R$ 123,28"/>
    <s v="R$ 123,28"/>
    <s v="R$ 123,28"/>
    <s v="b2f1c9d3-4703-4529-8d01-edb2e8cc9dfe"/>
    <x v="1"/>
    <s v=""/>
    <s v="Dados Originais"/>
    <s v="Não"/>
    <s v="Agendamento criado via conversa WhatsApp"/>
    <s v=""/>
    <s v=""/>
    <s v=""/>
    <s v=""/>
    <s v=""/>
    <d v="2025-07-30T17:53:10"/>
    <d v="2025-07-30T17:53:10"/>
  </r>
  <r>
    <s v="da971068-f310-4347-852f-6acd3ec4480b"/>
    <x v="4"/>
    <s v="healthcare"/>
    <s v="Centro Terapêutico Equilíbrio"/>
    <s v="centro-terap-utico"/>
    <s v="Pedro Oliveira"/>
    <s v="pedro.oliveira2@email.com"/>
    <n v="551190000002"/>
    <s v="Avaliação Neuropsicológica"/>
    <s v="R$ 82,66"/>
    <n v="120"/>
    <x v="367"/>
    <n v="-8.375"/>
    <x v="1"/>
    <d v="2025-08-12T11:00:00"/>
    <n v="120"/>
    <x v="3"/>
    <s v="America/Sao_Paulo"/>
    <s v="BRL"/>
    <s v="R$ 82,66"/>
    <s v="R$ 82,66"/>
    <s v="R$ 82,66"/>
    <s v="e9514443-8bb8-42ad-979b-484cdc567c7f"/>
    <x v="1"/>
    <s v=""/>
    <s v="Dados Originais"/>
    <s v="Não"/>
    <s v="Agendamento criado via conversa WhatsApp"/>
    <s v=""/>
    <s v=""/>
    <s v=""/>
    <s v=""/>
    <s v=""/>
    <d v="2025-07-30T17:53:10"/>
    <d v="2025-07-30T17:53:10"/>
  </r>
  <r>
    <s v="f99f0420-c339-495d-994b-7aa0c2c34a8c"/>
    <x v="1"/>
    <s v="beauty"/>
    <s v="Charme Total BH"/>
    <s v="charme-total"/>
    <s v="Ana Souza"/>
    <s v="ana.souza3@email.com"/>
    <n v="551190000003"/>
    <s v="Corte de Cabelo"/>
    <s v="R$ 51,33"/>
    <n v="45"/>
    <x v="368"/>
    <n v="-18.395833333335759"/>
    <x v="1"/>
    <d v="2025-08-22T10:15:00"/>
    <n v="45"/>
    <x v="3"/>
    <s v="America/Sao_Paulo"/>
    <s v="BRL"/>
    <s v="R$ 51,33"/>
    <s v="R$ 51,33"/>
    <s v="R$ 51,33"/>
    <s v="de189963-e38f-456b-befd-b58df3c592b7"/>
    <x v="1"/>
    <s v=""/>
    <s v="Dados Originais"/>
    <s v="Não"/>
    <s v="Agendamento criado via conversa WhatsApp"/>
    <s v=""/>
    <s v=""/>
    <s v=""/>
    <s v=""/>
    <s v=""/>
    <d v="2025-07-30T17:53:09"/>
    <d v="2025-07-30T17:53:09"/>
  </r>
  <r>
    <s v="f32cf6d6-68fa-4c21-b116-f6035aecaa2c"/>
    <x v="3"/>
    <s v="beauty"/>
    <s v="Studio Glamour Rio"/>
    <s v="studio-glamour"/>
    <s v="Pedro Oliveira"/>
    <s v="pedro.oliveira2@email.com"/>
    <n v="551190000002"/>
    <s v="Limpeza de Pele"/>
    <s v="R$ 91,60"/>
    <n v="90"/>
    <x v="369"/>
    <n v="-21.583333333335759"/>
    <x v="1"/>
    <d v="2025-08-25T15:30:00"/>
    <n v="90"/>
    <x v="3"/>
    <s v="America/Sao_Paulo"/>
    <s v="BRL"/>
    <s v="R$ 91,60"/>
    <s v="R$ 91,60"/>
    <s v="R$ 91,60"/>
    <s v="85ef7aa5-5bf1-4da0-8f5a-cfd819e5fd3b"/>
    <x v="1"/>
    <s v=""/>
    <s v="Dados Originais"/>
    <s v="Não"/>
    <s v="Agendamento criado via conversa WhatsApp"/>
    <s v=""/>
    <s v=""/>
    <s v=""/>
    <s v=""/>
    <s v=""/>
    <d v="2025-07-30T17:53:09"/>
    <d v="2025-07-30T17:53:09"/>
  </r>
  <r>
    <s v="28a38a13-6bc1-43ab-9966-98610dc28c32"/>
    <x v="3"/>
    <s v="beauty"/>
    <s v="Studio Glamour Rio"/>
    <s v="studio-glamour"/>
    <s v="Ana Souza"/>
    <s v="ana.souza3@email.com"/>
    <n v="551190000003"/>
    <s v="Hidratação Capilar"/>
    <s v="R$ 69,24"/>
    <n v="60"/>
    <x v="370"/>
    <n v="-17.625"/>
    <x v="1"/>
    <d v="2025-08-21T16:00:00"/>
    <n v="60"/>
    <x v="3"/>
    <s v="America/Sao_Paulo"/>
    <s v="BRL"/>
    <s v="R$ 69,24"/>
    <s v="R$ 69,24"/>
    <s v="R$ 69,24"/>
    <s v="0ef5d81f-1a1a-409f-988a-2bb618cb0c3c"/>
    <x v="1"/>
    <s v=""/>
    <s v="Dados Originais"/>
    <s v="Não"/>
    <s v="Agendamento criado via conversa WhatsApp"/>
    <s v=""/>
    <s v=""/>
    <s v=""/>
    <s v=""/>
    <s v=""/>
    <d v="2025-07-30T17:53:09"/>
    <d v="2025-07-30T17:53:09"/>
  </r>
  <r>
    <s v="b6fba49b-40f1-4a41-bf06-31883cf3b0c3"/>
    <x v="3"/>
    <s v="beauty"/>
    <s v="Studio Glamour Rio"/>
    <s v="studio-glamour"/>
    <s v="João Silva"/>
    <s v="joão.silva0@email.com"/>
    <n v="551190000000"/>
    <s v="Limpeza de Pele"/>
    <s v="R$ 91,60"/>
    <n v="90"/>
    <x v="371"/>
    <n v="-11.729166666664241"/>
    <x v="1"/>
    <d v="2025-08-15T19:00:00"/>
    <n v="90"/>
    <x v="3"/>
    <s v="America/Sao_Paulo"/>
    <s v="BRL"/>
    <s v="R$ 91,60"/>
    <s v="R$ 91,60"/>
    <s v="R$ 91,60"/>
    <s v="6f9b71b4-077d-428c-88dd-f5ce395a15d8"/>
    <x v="1"/>
    <s v=""/>
    <s v="Dados Originais"/>
    <s v="Não"/>
    <s v="Agendamento criado via conversa WhatsApp"/>
    <s v=""/>
    <s v=""/>
    <s v=""/>
    <s v=""/>
    <s v=""/>
    <d v="2025-07-30T17:53:09"/>
    <d v="2025-07-30T17:53:09"/>
  </r>
  <r>
    <s v="55268de6-0b83-4908-9117-891eb6ea83ae"/>
    <x v="4"/>
    <s v="healthcare"/>
    <s v="Centro Terapêutico Equilíbrio"/>
    <s v="centro-terap-utico"/>
    <s v="Ana Souza"/>
    <s v="ana.souza3@email.com"/>
    <n v="551190000003"/>
    <s v="Orientação Vocacional"/>
    <s v="R$ 40,23"/>
    <n v="60"/>
    <x v="372"/>
    <n v="-6.3333333333357587"/>
    <x v="1"/>
    <d v="2025-08-10T09:00:00"/>
    <n v="60"/>
    <x v="3"/>
    <s v="America/Sao_Paulo"/>
    <s v="BRL"/>
    <s v="R$ 40,23"/>
    <s v="R$ 40,23"/>
    <s v="R$ 40,23"/>
    <s v="f328e79f-e875-4be4-b204-45ce757e5970"/>
    <x v="1"/>
    <s v=""/>
    <s v="Dados Originais"/>
    <s v="Não"/>
    <s v="Agendamento criado via conversa WhatsApp"/>
    <s v=""/>
    <s v=""/>
    <s v=""/>
    <s v=""/>
    <s v=""/>
    <d v="2025-07-30T17:53:09"/>
    <d v="2025-07-30T17:53:09"/>
  </r>
  <r>
    <s v="b44e38c5-431d-4820-addb-47d318589153"/>
    <x v="2"/>
    <s v="beauty"/>
    <s v="Bella Vista Spa &amp; Salon"/>
    <s v="bella-vista-spa"/>
    <s v="João Silva"/>
    <s v="joão.silva0@email.com"/>
    <n v="551190000000"/>
    <s v="Teste"/>
    <s v="R$ 48,76"/>
    <m/>
    <x v="373"/>
    <n v="-16.354166666664241"/>
    <x v="1"/>
    <d v="2025-08-20T09:30:00"/>
    <n v="60"/>
    <x v="3"/>
    <s v="America/Sao_Paulo"/>
    <s v="BRL"/>
    <s v="R$ 48,76"/>
    <s v="R$ 48,76"/>
    <s v="R$ 48,76"/>
    <s v="46159b47-a4ff-4241-a242-0a861d327da1"/>
    <x v="1"/>
    <s v=""/>
    <s v="Dados Originais"/>
    <s v="Não"/>
    <s v="Agendamento criado via conversa WhatsApp"/>
    <s v=""/>
    <s v=""/>
    <s v=""/>
    <s v=""/>
    <s v=""/>
    <d v="2025-07-30T17:53:08"/>
    <d v="2025-07-30T17:53:08"/>
  </r>
  <r>
    <s v="d3f163b0-b9e2-40a4-8728-404eaf582cc6"/>
    <x v="4"/>
    <s v="healthcare"/>
    <s v="Centro Terapêutico Equilíbrio"/>
    <s v="centro-terap-utico"/>
    <s v="João Silva"/>
    <s v="joão.silva0@email.com"/>
    <n v="551190000000"/>
    <s v="Psicoterapia Individual"/>
    <s v="R$ 140,98"/>
    <n v="50"/>
    <x v="303"/>
    <n v="-1.3958333333357587"/>
    <x v="1"/>
    <d v="2025-08-05T10:20:00"/>
    <n v="50"/>
    <x v="3"/>
    <s v="America/Sao_Paulo"/>
    <s v="BRL"/>
    <s v="R$ 140,98"/>
    <s v="R$ 140,98"/>
    <s v="R$ 140,98"/>
    <s v="a82db755-158f-4cfc-bfd9-847b484faaec"/>
    <x v="1"/>
    <s v=""/>
    <s v="Dados Originais"/>
    <s v="Não"/>
    <s v="Agendamento criado via conversa WhatsApp"/>
    <s v=""/>
    <s v=""/>
    <s v=""/>
    <s v=""/>
    <s v=""/>
    <d v="2025-07-30T17:53:08"/>
    <d v="2025-07-30T17:53:08"/>
  </r>
  <r>
    <s v="08099811-c47d-4ace-970b-78ca7cdd4c04"/>
    <x v="3"/>
    <s v="beauty"/>
    <s v="Studio Glamour Rio"/>
    <s v="studio-glamour"/>
    <s v="Pedro Oliveira"/>
    <s v="pedro.oliveira2@email.com"/>
    <n v="551190000002"/>
    <s v="Coloração"/>
    <s v="R$ 96,15"/>
    <n v="120"/>
    <x v="374"/>
    <n v="-24.604166666664241"/>
    <x v="1"/>
    <d v="2025-08-28T16:30:00"/>
    <n v="120"/>
    <x v="3"/>
    <s v="America/Sao_Paulo"/>
    <s v="BRL"/>
    <s v="R$ 96,15"/>
    <s v="R$ 96,15"/>
    <s v="R$ 96,15"/>
    <s v="cf4fdd70-8219-4983-881b-d9f543bed669"/>
    <x v="1"/>
    <s v=""/>
    <s v="Dados Originais"/>
    <s v="Não"/>
    <s v="Agendamento criado via conversa WhatsApp"/>
    <s v=""/>
    <s v=""/>
    <s v=""/>
    <s v=""/>
    <s v=""/>
    <d v="2025-07-30T17:53:08"/>
    <d v="2025-07-30T17:53:08"/>
  </r>
  <r>
    <s v="aab3c5fd-2351-407f-b345-3bd99fe27d6c"/>
    <x v="1"/>
    <s v="beauty"/>
    <s v="Charme Total BH"/>
    <s v="charme-total"/>
    <s v="Ana Souza"/>
    <s v="ana.souza3@email.com"/>
    <n v="551190000003"/>
    <s v="Maquiagem"/>
    <s v="R$ 52,35"/>
    <n v="60"/>
    <x v="375"/>
    <n v="-9.3958333333357587"/>
    <x v="1"/>
    <d v="2025-08-13T10:30:00"/>
    <n v="60"/>
    <x v="3"/>
    <s v="America/Sao_Paulo"/>
    <s v="BRL"/>
    <s v="R$ 52,35"/>
    <s v="R$ 52,35"/>
    <s v="R$ 52,35"/>
    <s v="2ddedcd2-558e-4d3d-a151-7016843377ad"/>
    <x v="1"/>
    <s v=""/>
    <s v="Dados Originais"/>
    <s v="Não"/>
    <s v="Agendamento criado via conversa WhatsApp"/>
    <s v=""/>
    <s v=""/>
    <s v=""/>
    <s v=""/>
    <s v=""/>
    <d v="2025-07-30T17:53:08"/>
    <d v="2025-07-30T17:53:08"/>
  </r>
  <r>
    <s v="1b976675-de0d-4649-8189-bd99aca2cc9a"/>
    <x v="2"/>
    <s v="beauty"/>
    <s v="Bella Vista Spa &amp; Salon"/>
    <s v="bella-vista-spa"/>
    <s v="Ana Souza"/>
    <s v="ana.souza3@email.com"/>
    <n v="551190000003"/>
    <s v="Limpeza de Pele"/>
    <s v="R$ 91,27"/>
    <n v="90"/>
    <x v="376"/>
    <n v="2.6041666666642413"/>
    <x v="2"/>
    <d v="2025-08-01T11:00:00"/>
    <n v="90"/>
    <x v="3"/>
    <s v="America/Sao_Paulo"/>
    <s v="BRL"/>
    <s v="R$ 91,27"/>
    <s v="R$ 91,27"/>
    <s v="R$ 91,27"/>
    <s v="47ce231f-cbe3-4585-bb6e-e0e1bb190b82"/>
    <x v="1"/>
    <s v=""/>
    <s v="Dados Originais"/>
    <s v="Não"/>
    <s v="Agendamento criado via conversa WhatsApp"/>
    <s v=""/>
    <s v=""/>
    <s v=""/>
    <s v=""/>
    <s v=""/>
    <d v="2025-07-30T17:53:08"/>
    <d v="2025-07-30T17:53:08"/>
  </r>
  <r>
    <s v="e6d6fde6-e2d3-4ea3-8ff7-ed1058427198"/>
    <x v="2"/>
    <s v="beauty"/>
    <s v="Bella Vista Spa &amp; Salon"/>
    <s v="bella-vista-spa"/>
    <s v="Pedro Oliveira"/>
    <s v="pedro.oliveira2@email.com"/>
    <n v="551190000002"/>
    <s v="Coloração"/>
    <s v="R$ 102,02"/>
    <n v="120"/>
    <x v="328"/>
    <n v="-0.79166666666424135"/>
    <x v="1"/>
    <d v="2025-08-04T21:00:00"/>
    <n v="120"/>
    <x v="3"/>
    <s v="America/Sao_Paulo"/>
    <s v="BRL"/>
    <s v="R$ 102,02"/>
    <s v="R$ 102,02"/>
    <s v="R$ 102,02"/>
    <s v="b48a4e86-5f87-4f33-ae32-63b7e2f1fec6"/>
    <x v="1"/>
    <s v=""/>
    <s v="Dados Originais"/>
    <s v="Não"/>
    <s v="Agendamento criado via conversa WhatsApp"/>
    <s v=""/>
    <s v=""/>
    <s v=""/>
    <s v=""/>
    <s v=""/>
    <d v="2025-07-30T17:53:07"/>
    <d v="2025-07-30T17:53:07"/>
  </r>
  <r>
    <s v="4bd3189e-e763-46fa-8650-715104f205db"/>
    <x v="0"/>
    <s v="healthcare"/>
    <s v="Clínica Mente Sã"/>
    <s v="cl-nica-mente-s-"/>
    <s v="Pedro Oliveira"/>
    <s v="pedro.oliveira2@email.com"/>
    <n v="551190000002"/>
    <s v="Consulta Psicológica"/>
    <s v="R$ 139,70"/>
    <n v="50"/>
    <x v="377"/>
    <n v="-23.791666666664241"/>
    <x v="1"/>
    <d v="2025-08-27T19:50:00"/>
    <n v="50"/>
    <x v="3"/>
    <s v="America/Sao_Paulo"/>
    <s v="BRL"/>
    <s v="R$ 139,70"/>
    <s v="R$ 139,70"/>
    <s v="R$ 139,70"/>
    <s v="85088962-dbc0-4a20-b460-6d4a40613f7c"/>
    <x v="1"/>
    <s v=""/>
    <s v="Dados Originais"/>
    <s v="Não"/>
    <s v="Agendamento criado via conversa WhatsApp"/>
    <s v=""/>
    <s v=""/>
    <s v=""/>
    <s v=""/>
    <s v=""/>
    <d v="2025-07-30T17:53:07"/>
    <d v="2025-07-30T17:53:07"/>
  </r>
  <r>
    <s v="1168de9c-3081-4f11-a27d-cd9338f30d6a"/>
    <x v="0"/>
    <s v="healthcare"/>
    <s v="Clínica Mente Sã"/>
    <s v="cl-nica-mente-s-"/>
    <s v="João Silva"/>
    <s v="joão.silva0@email.com"/>
    <n v="551190000000"/>
    <s v="Consulta Psicológica"/>
    <s v="R$ 139,70"/>
    <n v="50"/>
    <x v="378"/>
    <n v="-13.770833333335759"/>
    <x v="1"/>
    <d v="2025-08-17T19:20:00"/>
    <n v="50"/>
    <x v="3"/>
    <s v="America/Sao_Paulo"/>
    <s v="BRL"/>
    <s v="R$ 139,70"/>
    <s v="R$ 139,70"/>
    <s v="R$ 139,70"/>
    <s v="bd747da4-a98e-444b-9885-38b9677b060c"/>
    <x v="1"/>
    <s v=""/>
    <s v="Dados Originais"/>
    <s v="Não"/>
    <s v="Agendamento criado via conversa WhatsApp"/>
    <s v=""/>
    <s v=""/>
    <s v=""/>
    <s v=""/>
    <s v=""/>
    <d v="2025-07-30T17:53:07"/>
    <d v="2025-07-30T17:53:07"/>
  </r>
  <r>
    <s v="09d83d73-c2c7-497a-8cc0-9296e4476628"/>
    <x v="0"/>
    <s v="healthcare"/>
    <s v="Clínica Mente Sã"/>
    <s v="cl-nica-mente-s-"/>
    <s v="João Silva"/>
    <s v="joão.silva0@email.com"/>
    <n v="551190000000"/>
    <s v="Avaliação Neuropsicológica"/>
    <s v="R$ 102,52"/>
    <n v="120"/>
    <x v="379"/>
    <n v="2.2291666666642413"/>
    <x v="2"/>
    <d v="2025-08-01T20:30:00"/>
    <n v="120"/>
    <x v="3"/>
    <s v="America/Sao_Paulo"/>
    <s v="BRL"/>
    <s v="R$ 102,52"/>
    <s v="R$ 102,52"/>
    <s v="R$ 102,52"/>
    <s v="fbd67c8b-3571-477b-8b93-006812f2a3b5"/>
    <x v="1"/>
    <s v=""/>
    <s v="Dados Originais"/>
    <s v="Não"/>
    <s v="Agendamento criado via conversa WhatsApp"/>
    <s v=""/>
    <s v=""/>
    <s v=""/>
    <s v=""/>
    <s v=""/>
    <d v="2025-07-30T17:53:07"/>
    <d v="2025-07-30T17:53:07"/>
  </r>
  <r>
    <s v="8c9d6f89-30db-4c23-874f-7c3bf8ccae20"/>
    <x v="2"/>
    <s v="beauty"/>
    <s v="Bella Vista Spa &amp; Salon"/>
    <s v="bella-vista-spa"/>
    <s v="Ana Souza"/>
    <s v="ana.souza3@email.com"/>
    <n v="551190000003"/>
    <s v="Hidratação Capilar"/>
    <s v="R$ 64,22"/>
    <n v="60"/>
    <x v="301"/>
    <n v="-8.4583333333357587"/>
    <x v="1"/>
    <d v="2025-08-12T12:00:00"/>
    <n v="60"/>
    <x v="3"/>
    <s v="America/Sao_Paulo"/>
    <s v="BRL"/>
    <s v="R$ 64,22"/>
    <s v="R$ 64,22"/>
    <s v="R$ 64,22"/>
    <s v="3e8ac8b8-c849-4120-b88c-69331239ae04"/>
    <x v="1"/>
    <s v=""/>
    <s v="Dados Originais"/>
    <s v="Não"/>
    <s v="Agendamento criado via conversa WhatsApp"/>
    <s v=""/>
    <s v=""/>
    <s v=""/>
    <s v=""/>
    <s v=""/>
    <d v="2025-07-30T17:53:07"/>
    <d v="2025-07-30T17:53:07"/>
  </r>
  <r>
    <s v="8d9b5317-58da-4c83-b248-ea7a86f3c3c2"/>
    <x v="3"/>
    <s v="beauty"/>
    <s v="Studio Glamour Rio"/>
    <s v="studio-glamour"/>
    <s v="Maria Santos"/>
    <s v="maria.santos1@email.com"/>
    <n v="551190000001"/>
    <s v="Limpeza de Pele"/>
    <s v="R$ 91,60"/>
    <n v="90"/>
    <x v="323"/>
    <n v="-16.729166666664241"/>
    <x v="1"/>
    <d v="2025-08-20T19:00:00"/>
    <n v="90"/>
    <x v="3"/>
    <s v="America/Sao_Paulo"/>
    <s v="BRL"/>
    <s v="R$ 91,60"/>
    <s v="R$ 91,60"/>
    <s v="R$ 91,60"/>
    <s v="edd8f6e5-910e-4d57-bcca-8f585a49d49a"/>
    <x v="1"/>
    <s v=""/>
    <s v="Dados Originais"/>
    <s v="Não"/>
    <s v="Agendamento criado via conversa WhatsApp"/>
    <s v=""/>
    <s v=""/>
    <s v=""/>
    <s v=""/>
    <s v=""/>
    <d v="2025-07-30T17:53:06"/>
    <d v="2025-07-30T17:53:06"/>
  </r>
  <r>
    <s v="6c6e3268-06d3-4060-a1a2-39442ccf6c05"/>
    <x v="0"/>
    <s v="healthcare"/>
    <s v="Clínica Mente Sã"/>
    <s v="cl-nica-mente-s-"/>
    <s v="Carlos Rodrigues"/>
    <s v="carlos.rodrigues4@email.com"/>
    <n v="551190000004"/>
    <s v="Acompanhamento Terapêutico"/>
    <s v="R$ 45,33"/>
    <n v="60"/>
    <x v="380"/>
    <n v="1.25"/>
    <x v="2"/>
    <d v="2025-08-02T19:00:00"/>
    <n v="60"/>
    <x v="3"/>
    <s v="America/Sao_Paulo"/>
    <s v="BRL"/>
    <s v="R$ 45,33"/>
    <s v="R$ 45,33"/>
    <s v="R$ 45,33"/>
    <s v="db42c54e-39db-4021-a674-60f70e818c34"/>
    <x v="1"/>
    <s v=""/>
    <s v="Dados Originais"/>
    <s v="Não"/>
    <s v="Agendamento criado via conversa WhatsApp"/>
    <s v=""/>
    <s v=""/>
    <s v=""/>
    <s v=""/>
    <s v=""/>
    <d v="2025-07-30T17:53:06"/>
    <d v="2025-07-30T17:53:06"/>
  </r>
  <r>
    <s v="87f55b03-3787-4ca8-ba36-00a584090601"/>
    <x v="4"/>
    <s v="healthcare"/>
    <s v="Centro Terapêutico Equilíbrio"/>
    <s v="centro-terap-utico"/>
    <s v="Pedro Oliveira"/>
    <s v="pedro.oliveira2@email.com"/>
    <n v="551190000002"/>
    <s v="Consulta Psiquiátrica"/>
    <s v="R$ 145,58"/>
    <n v="40"/>
    <x v="381"/>
    <n v="-12.375"/>
    <x v="1"/>
    <d v="2025-08-16T09:40:00"/>
    <n v="40"/>
    <x v="3"/>
    <s v="America/Sao_Paulo"/>
    <s v="BRL"/>
    <s v="R$ 145,58"/>
    <s v="R$ 145,58"/>
    <s v="R$ 145,58"/>
    <s v="4d2000f1-6cdc-4380-b0fc-9202c8ebd2f5"/>
    <x v="1"/>
    <s v=""/>
    <s v="Dados Originais"/>
    <s v="Não"/>
    <s v="Agendamento criado via conversa WhatsApp"/>
    <s v=""/>
    <s v=""/>
    <s v=""/>
    <s v=""/>
    <s v=""/>
    <d v="2025-07-30T17:53:06"/>
    <d v="2025-07-30T17:53:06"/>
  </r>
  <r>
    <s v="08a0b2ac-b386-4ebe-8750-00f9d7666b7c"/>
    <x v="3"/>
    <s v="beauty"/>
    <s v="Studio Glamour Rio"/>
    <s v="studio-glamour"/>
    <s v="João Silva"/>
    <s v="joão.silva0@email.com"/>
    <n v="551190000000"/>
    <s v="Maquiagem"/>
    <s v="R$ 58,99"/>
    <n v="60"/>
    <x v="382"/>
    <n v="-18.6875"/>
    <x v="1"/>
    <d v="2025-08-22T17:30:00"/>
    <n v="60"/>
    <x v="3"/>
    <s v="America/Sao_Paulo"/>
    <s v="BRL"/>
    <s v="R$ 58,99"/>
    <s v="R$ 58,99"/>
    <s v="R$ 58,99"/>
    <s v="a4ee55e1-a005-41a8-b94c-f68a84f90034"/>
    <x v="1"/>
    <s v=""/>
    <s v="Dados Originais"/>
    <s v="Não"/>
    <s v="Agendamento criado via conversa WhatsApp"/>
    <s v=""/>
    <s v=""/>
    <s v=""/>
    <s v=""/>
    <s v=""/>
    <d v="2025-07-30T17:53:06"/>
    <d v="2025-07-30T17:53:06"/>
  </r>
  <r>
    <s v="8f9bc797-f7d8-4803-b58f-c1d45874b0dd"/>
    <x v="0"/>
    <s v="healthcare"/>
    <s v="Clínica Mente Sã"/>
    <s v="cl-nica-mente-s-"/>
    <s v="João Silva"/>
    <s v="joão.silva0@email.com"/>
    <n v="551190000000"/>
    <s v="Psicoterapia Individual"/>
    <s v="R$ 102,72"/>
    <n v="50"/>
    <x v="377"/>
    <n v="-23.791666666664241"/>
    <x v="1"/>
    <d v="2025-08-27T19:50:00"/>
    <n v="50"/>
    <x v="3"/>
    <s v="America/Sao_Paulo"/>
    <s v="BRL"/>
    <s v="R$ 102,72"/>
    <s v="R$ 102,72"/>
    <s v="R$ 102,72"/>
    <s v="da3f931e-c524-4b29-8aae-d743588d22e4"/>
    <x v="1"/>
    <s v=""/>
    <s v="Dados Originais"/>
    <s v="Não"/>
    <s v="Agendamento criado via conversa WhatsApp"/>
    <s v=""/>
    <s v=""/>
    <s v=""/>
    <s v=""/>
    <s v=""/>
    <d v="2025-07-30T17:53:05"/>
    <d v="2025-07-30T17:53:05"/>
  </r>
  <r>
    <s v="8753255f-5d01-4aff-8ce7-62ad430a6853"/>
    <x v="4"/>
    <s v="healthcare"/>
    <s v="Centro Terapêutico Equilíbrio"/>
    <s v="centro-terap-utico"/>
    <s v="Carlos Rodrigues"/>
    <s v="carlos.rodrigues4@email.com"/>
    <n v="551190000004"/>
    <s v="Orientação Vocacional"/>
    <s v="R$ 40,23"/>
    <n v="60"/>
    <x v="383"/>
    <n v="-11.75"/>
    <x v="1"/>
    <d v="2025-08-15T19:00:00"/>
    <n v="60"/>
    <x v="3"/>
    <s v="America/Sao_Paulo"/>
    <s v="BRL"/>
    <s v="R$ 40,23"/>
    <s v="R$ 40,23"/>
    <s v="R$ 40,23"/>
    <s v="61751cd0-474e-492e-8246-60fd83a27f31"/>
    <x v="1"/>
    <s v=""/>
    <s v="Dados Originais"/>
    <s v="Não"/>
    <s v="Agendamento criado via conversa WhatsApp"/>
    <s v=""/>
    <s v=""/>
    <s v=""/>
    <s v=""/>
    <s v=""/>
    <d v="2025-07-30T17:53:05"/>
    <d v="2025-07-30T17:53:05"/>
  </r>
  <r>
    <s v="86e92006-f71e-4bd3-b34f-9c0953a91ee0"/>
    <x v="3"/>
    <s v="beauty"/>
    <s v="Studio Glamour Rio"/>
    <s v="studio-glamour"/>
    <s v="Pedro Oliveira"/>
    <s v="pedro.oliveira2@email.com"/>
    <n v="551190000002"/>
    <s v="Maquiagem"/>
    <s v="R$ 58,99"/>
    <n v="60"/>
    <x v="384"/>
    <n v="-3.4791666666642413"/>
    <x v="1"/>
    <d v="2025-08-07T12:30:00"/>
    <n v="60"/>
    <x v="3"/>
    <s v="America/Sao_Paulo"/>
    <s v="BRL"/>
    <s v="R$ 58,99"/>
    <s v="R$ 58,99"/>
    <s v="R$ 58,99"/>
    <s v="87166327-b1e6-43ac-9805-e9531d38f31e"/>
    <x v="1"/>
    <s v=""/>
    <s v="Dados Originais"/>
    <s v="Não"/>
    <s v="Agendamento criado via conversa WhatsApp"/>
    <s v=""/>
    <s v=""/>
    <s v=""/>
    <s v=""/>
    <s v=""/>
    <d v="2025-07-30T17:53:05"/>
    <d v="2025-07-30T17:53:05"/>
  </r>
  <r>
    <s v="6011b3ce-490e-461e-94a6-625f26e4ee55"/>
    <x v="1"/>
    <s v="beauty"/>
    <s v="Charme Total BH"/>
    <s v="charme-total"/>
    <s v="Pedro Oliveira"/>
    <s v="pedro.oliveira2@email.com"/>
    <n v="551190000002"/>
    <s v="Design de Sobrancelhas"/>
    <s v="R$ 29,81"/>
    <n v="30"/>
    <x v="359"/>
    <n v="-18.375"/>
    <x v="1"/>
    <d v="2025-08-22T09:30:00"/>
    <n v="30"/>
    <x v="3"/>
    <s v="America/Sao_Paulo"/>
    <s v="BRL"/>
    <s v="R$ 29,81"/>
    <s v="R$ 29,81"/>
    <s v="R$ 29,81"/>
    <s v="8de12da5-fe31-447a-bb71-58103d8940c5"/>
    <x v="1"/>
    <s v=""/>
    <s v="Dados Originais"/>
    <s v="Não"/>
    <s v="Agendamento criado via conversa WhatsApp"/>
    <s v=""/>
    <s v=""/>
    <s v=""/>
    <s v=""/>
    <s v=""/>
    <d v="2025-07-30T17:53:05"/>
    <d v="2025-07-30T17:53:05"/>
  </r>
  <r>
    <s v="b4814eab-206f-4540-9011-5697b778c116"/>
    <x v="2"/>
    <s v="beauty"/>
    <s v="Bella Vista Spa &amp; Salon"/>
    <s v="bella-vista-spa"/>
    <s v="Carlos Rodrigues"/>
    <s v="carlos.rodrigues4@email.com"/>
    <n v="551190000004"/>
    <s v="Design de Sobrancelhas"/>
    <s v="R$ 20,02"/>
    <n v="30"/>
    <x v="284"/>
    <n v="-14.625"/>
    <x v="1"/>
    <d v="2025-08-18T15:30:00"/>
    <n v="30"/>
    <x v="3"/>
    <s v="America/Sao_Paulo"/>
    <s v="BRL"/>
    <s v="R$ 20,02"/>
    <s v="R$ 20,02"/>
    <s v="R$ 20,02"/>
    <s v="e777d68a-9c29-4def-a929-a5e7043308c7"/>
    <x v="1"/>
    <s v=""/>
    <s v="Dados Originais"/>
    <s v="Não"/>
    <s v="Agendamento criado via conversa WhatsApp"/>
    <s v=""/>
    <s v=""/>
    <s v=""/>
    <s v=""/>
    <s v=""/>
    <d v="2025-07-30T17:53:05"/>
    <d v="2025-07-30T17:53:05"/>
  </r>
  <r>
    <s v="0c4a755a-6254-49ca-8f64-cc6aeb8a4581"/>
    <x v="0"/>
    <s v="healthcare"/>
    <s v="Clínica Mente Sã"/>
    <s v="cl-nica-mente-s-"/>
    <s v="Ana Souza"/>
    <s v="ana.souza3@email.com"/>
    <n v="551190000003"/>
    <s v="Terapia em Grupo"/>
    <s v="R$ 142,59"/>
    <n v="90"/>
    <x v="385"/>
    <n v="0.33333333333575865"/>
    <x v="2"/>
    <d v="2025-08-03T17:30:00"/>
    <n v="90"/>
    <x v="3"/>
    <s v="America/Sao_Paulo"/>
    <s v="BRL"/>
    <s v="R$ 142,59"/>
    <s v="R$ 142,59"/>
    <s v="R$ 142,59"/>
    <s v="47480c15-7930-43a9-9905-c39523848671"/>
    <x v="1"/>
    <s v=""/>
    <s v="Dados Originais"/>
    <s v="Não"/>
    <s v="Agendamento criado via conversa WhatsApp"/>
    <s v=""/>
    <s v=""/>
    <s v=""/>
    <s v=""/>
    <s v=""/>
    <d v="2025-07-30T17:53:04"/>
    <d v="2025-07-30T17:53:04"/>
  </r>
  <r>
    <s v="8971a811-7502-4caa-ba72-492fdd885f5e"/>
    <x v="3"/>
    <s v="beauty"/>
    <s v="Studio Glamour Rio"/>
    <s v="studio-glamour"/>
    <s v="Carlos Rodrigues"/>
    <s v="carlos.rodrigues4@email.com"/>
    <n v="551190000004"/>
    <s v="Coloração"/>
    <s v="R$ 96,15"/>
    <n v="120"/>
    <x v="374"/>
    <n v="-24.604166666664241"/>
    <x v="1"/>
    <d v="2025-08-28T16:30:00"/>
    <n v="120"/>
    <x v="3"/>
    <s v="America/Sao_Paulo"/>
    <s v="BRL"/>
    <s v="R$ 96,15"/>
    <s v="R$ 96,15"/>
    <s v="R$ 96,15"/>
    <s v="e79846be-a30a-4232-aa06-756865296ec6"/>
    <x v="1"/>
    <s v=""/>
    <s v="Dados Originais"/>
    <s v="Não"/>
    <s v="Agendamento criado via conversa WhatsApp"/>
    <s v=""/>
    <s v=""/>
    <s v=""/>
    <s v=""/>
    <s v=""/>
    <d v="2025-07-30T17:53:04"/>
    <d v="2025-07-30T17:53:04"/>
  </r>
  <r>
    <s v="f41941c9-896a-48aa-8d8b-ee92aa6533d1"/>
    <x v="1"/>
    <s v="beauty"/>
    <s v="Charme Total BH"/>
    <s v="charme-total"/>
    <s v="João Silva"/>
    <s v="joão.silva0@email.com"/>
    <n v="551190000000"/>
    <s v="Design de Sobrancelhas"/>
    <s v="R$ 29,81"/>
    <n v="30"/>
    <x v="386"/>
    <n v="-16.604166666664241"/>
    <x v="1"/>
    <d v="2025-08-20T15:00:00"/>
    <n v="30"/>
    <x v="3"/>
    <s v="America/Sao_Paulo"/>
    <s v="BRL"/>
    <s v="R$ 29,81"/>
    <s v="R$ 29,81"/>
    <s v="R$ 29,81"/>
    <s v="6fcbb83a-4587-412a-92ef-e02af8337d4e"/>
    <x v="1"/>
    <s v=""/>
    <s v="Dados Originais"/>
    <s v="Não"/>
    <s v="Agendamento criado via conversa WhatsApp"/>
    <s v=""/>
    <s v=""/>
    <s v=""/>
    <s v=""/>
    <s v=""/>
    <d v="2025-07-30T17:53:04"/>
    <d v="2025-07-30T17:53:04"/>
  </r>
  <r>
    <s v="ebc8926f-9051-4a84-9bbf-5d374f0838ec"/>
    <x v="4"/>
    <s v="healthcare"/>
    <s v="Centro Terapêutico Equilíbrio"/>
    <s v="centro-terap-utico"/>
    <s v="Ana Souza"/>
    <s v="ana.souza3@email.com"/>
    <n v="551190000003"/>
    <s v="Consulta Psiquiátrica"/>
    <s v="R$ 145,58"/>
    <n v="40"/>
    <x v="387"/>
    <n v="-22.625"/>
    <x v="1"/>
    <d v="2025-08-26T15:40:00"/>
    <n v="40"/>
    <x v="3"/>
    <s v="America/Sao_Paulo"/>
    <s v="BRL"/>
    <s v="R$ 145,58"/>
    <s v="R$ 145,58"/>
    <s v="R$ 145,58"/>
    <s v="58fc9b5e-4300-4457-b03d-e2b6bae11e25"/>
    <x v="1"/>
    <s v=""/>
    <s v="Dados Originais"/>
    <s v="Não"/>
    <s v="Agendamento criado via conversa WhatsApp"/>
    <s v=""/>
    <s v=""/>
    <s v=""/>
    <s v=""/>
    <s v=""/>
    <d v="2025-07-30T17:53:04"/>
    <d v="2025-07-30T17:53:04"/>
  </r>
  <r>
    <s v="fb2bf5bb-2791-4dc7-a934-4ff6f5133474"/>
    <x v="1"/>
    <s v="beauty"/>
    <s v="Charme Total BH"/>
    <s v="charme-total"/>
    <s v="Ana Souza"/>
    <s v="ana.souza3@email.com"/>
    <n v="551190000003"/>
    <s v="Corte de Cabelo"/>
    <s v="R$ 51,33"/>
    <n v="45"/>
    <x v="388"/>
    <n v="-23.354166666664241"/>
    <x v="1"/>
    <d v="2025-08-27T09:15:00"/>
    <n v="45"/>
    <x v="3"/>
    <s v="America/Sao_Paulo"/>
    <s v="BRL"/>
    <s v="R$ 51,33"/>
    <s v="R$ 51,33"/>
    <s v="R$ 51,33"/>
    <s v="2b839d31-3a31-454b-b1cd-33a62a7c0352"/>
    <x v="1"/>
    <s v=""/>
    <s v="Dados Originais"/>
    <s v="Não"/>
    <s v="Agendamento criado via conversa WhatsApp"/>
    <s v=""/>
    <s v=""/>
    <s v=""/>
    <s v=""/>
    <s v=""/>
    <d v="2025-07-30T17:53:04"/>
    <d v="2025-07-30T17:53:04"/>
  </r>
  <r>
    <s v="714aed37-7aea-44d2-bb4d-afee41d391ff"/>
    <x v="3"/>
    <s v="beauty"/>
    <s v="Studio Glamour Rio"/>
    <s v="studio-glamour"/>
    <s v="Pedro Oliveira"/>
    <s v="pedro.oliveira2@email.com"/>
    <n v="551190000002"/>
    <s v="Massagem Relaxante"/>
    <s v="R$ 81,71"/>
    <n v="60"/>
    <x v="389"/>
    <n v="-8.4791666666642413"/>
    <x v="1"/>
    <d v="2025-08-12T12:30:00"/>
    <n v="60"/>
    <x v="3"/>
    <s v="America/Sao_Paulo"/>
    <s v="BRL"/>
    <s v="R$ 81,71"/>
    <s v="R$ 81,71"/>
    <s v="R$ 81,71"/>
    <s v="982eeab6-9a31-4ed5-b925-d639164251b8"/>
    <x v="1"/>
    <s v=""/>
    <s v="Dados Originais"/>
    <s v="Não"/>
    <s v="Agendamento criado via conversa WhatsApp"/>
    <s v=""/>
    <s v=""/>
    <s v=""/>
    <s v=""/>
    <s v=""/>
    <d v="2025-07-30T17:53:03"/>
    <d v="2025-07-30T17:53:03"/>
  </r>
  <r>
    <s v="1150e759-20cd-4833-94c5-3bb7e396bc58"/>
    <x v="4"/>
    <s v="healthcare"/>
    <s v="Centro Terapêutico Equilíbrio"/>
    <s v="centro-terap-utico"/>
    <s v="Maria Santos"/>
    <s v="maria.santos1@email.com"/>
    <n v="551190000001"/>
    <s v="Consulta Psicológica"/>
    <s v="R$ 158,37"/>
    <n v="50"/>
    <x v="268"/>
    <n v="-15.729166666664241"/>
    <x v="1"/>
    <d v="2025-08-19T18:20:00"/>
    <n v="50"/>
    <x v="3"/>
    <s v="America/Sao_Paulo"/>
    <s v="BRL"/>
    <s v="R$ 158,37"/>
    <s v="R$ 158,37"/>
    <s v="R$ 158,37"/>
    <s v="0fecf76c-f7fa-456c-8527-a93803940627"/>
    <x v="1"/>
    <s v=""/>
    <s v="Dados Originais"/>
    <s v="Não"/>
    <s v="Agendamento criado via conversa WhatsApp"/>
    <s v=""/>
    <s v=""/>
    <s v=""/>
    <s v=""/>
    <s v=""/>
    <d v="2025-07-30T17:53:03"/>
    <d v="2025-07-30T17:53:03"/>
  </r>
  <r>
    <s v="a6eaf0ca-91e9-4c2f-82da-cc3b616c3d34"/>
    <x v="1"/>
    <s v="beauty"/>
    <s v="Charme Total BH"/>
    <s v="charme-total"/>
    <s v="João Silva"/>
    <s v="joão.silva0@email.com"/>
    <n v="551190000000"/>
    <s v="Design de Sobrancelhas"/>
    <s v="R$ 29,81"/>
    <n v="30"/>
    <x v="390"/>
    <n v="-10.354166666664241"/>
    <x v="1"/>
    <d v="2025-08-14T09:00:00"/>
    <n v="30"/>
    <x v="3"/>
    <s v="America/Sao_Paulo"/>
    <s v="BRL"/>
    <s v="R$ 29,81"/>
    <s v="R$ 29,81"/>
    <s v="R$ 29,81"/>
    <s v="6bf6d302-8e28-4795-8b98-445f04e9a4ea"/>
    <x v="1"/>
    <s v=""/>
    <s v="Dados Originais"/>
    <s v="Não"/>
    <s v="Agendamento criado via conversa WhatsApp"/>
    <s v=""/>
    <s v=""/>
    <s v=""/>
    <s v=""/>
    <s v=""/>
    <d v="2025-07-30T17:53:03"/>
    <d v="2025-07-30T17:53:03"/>
  </r>
  <r>
    <s v="f850ce1e-89d5-4124-9e8c-8ba0c5ba591f"/>
    <x v="1"/>
    <s v="beauty"/>
    <s v="Charme Total BH"/>
    <s v="charme-total"/>
    <s v="Pedro Oliveira"/>
    <s v="pedro.oliveira2@email.com"/>
    <n v="551190000002"/>
    <s v="Manicure e Pedicure"/>
    <s v="R$ 30,16"/>
    <n v="60"/>
    <x v="391"/>
    <n v="-3.375"/>
    <x v="1"/>
    <d v="2025-08-07T10:00:00"/>
    <n v="60"/>
    <x v="3"/>
    <s v="America/Sao_Paulo"/>
    <s v="BRL"/>
    <s v="R$ 30,16"/>
    <s v="R$ 30,16"/>
    <s v="R$ 30,16"/>
    <s v="0dfd9e20-5f91-451c-8f36-b59cf090816d"/>
    <x v="1"/>
    <s v=""/>
    <s v="Dados Originais"/>
    <s v="Não"/>
    <s v="Agendamento criado via conversa WhatsApp"/>
    <s v=""/>
    <s v=""/>
    <s v=""/>
    <s v=""/>
    <s v=""/>
    <d v="2025-07-30T17:53:03"/>
    <d v="2025-07-30T17:53:03"/>
  </r>
  <r>
    <s v="9abb4aca-d723-40f2-b8e0-af5e12ff3cb5"/>
    <x v="0"/>
    <s v="healthcare"/>
    <s v="Clínica Mente Sã"/>
    <s v="cl-nica-mente-s-"/>
    <s v="Maria Santos"/>
    <s v="maria.santos1@email.com"/>
    <n v="551190000001"/>
    <s v="Consulta Psiquiátrica"/>
    <s v="R$ 138,40"/>
    <n v="40"/>
    <x v="392"/>
    <n v="1.5833333333357587"/>
    <x v="2"/>
    <d v="2025-08-02T10:40:00"/>
    <n v="40"/>
    <x v="3"/>
    <s v="America/Sao_Paulo"/>
    <s v="BRL"/>
    <s v="R$ 138,40"/>
    <s v="R$ 138,40"/>
    <s v="R$ 138,40"/>
    <s v="c9547ac7-4f91-470f-9a7e-0aba2b1ffd86"/>
    <x v="1"/>
    <s v=""/>
    <s v="Dados Originais"/>
    <s v="Não"/>
    <s v="Agendamento criado via conversa WhatsApp"/>
    <s v=""/>
    <s v=""/>
    <s v=""/>
    <s v=""/>
    <s v=""/>
    <d v="2025-07-30T17:53:03"/>
    <d v="2025-07-30T17:53:03"/>
  </r>
  <r>
    <s v="2ac2a4d6-b375-4b13-a306-02580ee1cac4"/>
    <x v="4"/>
    <s v="healthcare"/>
    <s v="Centro Terapêutico Equilíbrio"/>
    <s v="centro-terap-utico"/>
    <s v="Pedro Oliveira"/>
    <s v="pedro.oliveira2@email.com"/>
    <n v="551190000002"/>
    <s v="Terapia em Grupo"/>
    <s v="R$ 123,28"/>
    <n v="90"/>
    <x v="393"/>
    <n v="-5.3333333333357587"/>
    <x v="1"/>
    <d v="2025-08-09T09:30:00"/>
    <n v="90"/>
    <x v="3"/>
    <s v="America/Sao_Paulo"/>
    <s v="BRL"/>
    <s v="R$ 123,28"/>
    <s v="R$ 123,28"/>
    <s v="R$ 123,28"/>
    <s v="d5ad879e-ee85-4886-b50f-d69e0827a016"/>
    <x v="1"/>
    <s v=""/>
    <s v="Dados Originais"/>
    <s v="Não"/>
    <s v="Agendamento criado via conversa WhatsApp"/>
    <s v=""/>
    <s v=""/>
    <s v=""/>
    <s v=""/>
    <s v=""/>
    <d v="2025-07-30T17:53:02"/>
    <d v="2025-07-30T17:53:02"/>
  </r>
  <r>
    <s v="87507de0-2ad7-470d-a600-2466e77dd988"/>
    <x v="0"/>
    <s v="healthcare"/>
    <s v="Clínica Mente Sã"/>
    <s v="cl-nica-mente-s-"/>
    <s v="João Silva"/>
    <s v="joão.silva0@email.com"/>
    <n v="551190000000"/>
    <s v="Consulta Psicológica"/>
    <s v="R$ 139,70"/>
    <n v="50"/>
    <x v="394"/>
    <n v="-14.6875"/>
    <x v="1"/>
    <d v="2025-08-18T17:20:00"/>
    <n v="50"/>
    <x v="3"/>
    <s v="America/Sao_Paulo"/>
    <s v="BRL"/>
    <s v="R$ 139,70"/>
    <s v="R$ 139,70"/>
    <s v="R$ 139,70"/>
    <s v="1126d1ba-e1f8-478f-b05b-86728c9ce023"/>
    <x v="1"/>
    <s v=""/>
    <s v="Dados Originais"/>
    <s v="Não"/>
    <s v="Agendamento criado via conversa WhatsApp"/>
    <s v=""/>
    <s v=""/>
    <s v=""/>
    <s v=""/>
    <s v=""/>
    <d v="2025-07-30T17:53:02"/>
    <d v="2025-07-30T17:53:02"/>
  </r>
  <r>
    <s v="1447b0c9-fc1f-4e8f-9684-67243db136d7"/>
    <x v="1"/>
    <s v="beauty"/>
    <s v="Charme Total BH"/>
    <s v="charme-total"/>
    <s v="João Silva"/>
    <s v="joão.silva0@email.com"/>
    <n v="551190000000"/>
    <s v="Limpeza de Pele"/>
    <s v="R$ 73,90"/>
    <n v="90"/>
    <x v="395"/>
    <n v="1.3541666666642413"/>
    <x v="2"/>
    <d v="2025-08-02T17:00:00"/>
    <n v="90"/>
    <x v="3"/>
    <s v="America/Sao_Paulo"/>
    <s v="BRL"/>
    <s v="R$ 73,90"/>
    <s v="R$ 73,90"/>
    <s v="R$ 73,90"/>
    <s v="7c8e81f6-9fd2-4ff4-9943-0e0756cc7dee"/>
    <x v="1"/>
    <s v=""/>
    <s v="Dados Originais"/>
    <s v="Não"/>
    <s v="Agendamento criado via conversa WhatsApp"/>
    <s v=""/>
    <s v=""/>
    <s v=""/>
    <s v=""/>
    <s v=""/>
    <d v="2025-07-30T17:53:02"/>
    <d v="2025-07-30T17:53:02"/>
  </r>
  <r>
    <s v="784b3d04-0202-43e8-8888-5ea1fa8ece70"/>
    <x v="1"/>
    <s v="beauty"/>
    <s v="Charme Total BH"/>
    <s v="charme-total"/>
    <s v="Carlos Rodrigues"/>
    <s v="carlos.rodrigues4@email.com"/>
    <n v="551190000004"/>
    <s v="Hidratação Capilar"/>
    <s v="R$ 70,47"/>
    <n v="60"/>
    <x v="396"/>
    <n v="-13.6875"/>
    <x v="1"/>
    <d v="2025-08-17T17:30:00"/>
    <n v="60"/>
    <x v="3"/>
    <s v="America/Sao_Paulo"/>
    <s v="BRL"/>
    <s v="R$ 70,47"/>
    <s v="R$ 70,47"/>
    <s v="R$ 70,47"/>
    <s v="da851489-1ef1-44af-ae65-98ea35d226dd"/>
    <x v="1"/>
    <s v=""/>
    <s v="Dados Originais"/>
    <s v="Não"/>
    <s v="Agendamento criado via conversa WhatsApp"/>
    <s v=""/>
    <s v=""/>
    <s v=""/>
    <s v=""/>
    <s v=""/>
    <d v="2025-07-30T17:53:02"/>
    <d v="2025-07-30T17:53:02"/>
  </r>
  <r>
    <s v="b81e413f-a965-4ecf-80b5-7ef1103b213d"/>
    <x v="4"/>
    <s v="healthcare"/>
    <s v="Centro Terapêutico Equilíbrio"/>
    <s v="centro-terap-utico"/>
    <s v="Ana Souza"/>
    <s v="ana.souza3@email.com"/>
    <n v="551190000003"/>
    <s v="Psicoterapia Individual"/>
    <s v="R$ 140,98"/>
    <n v="50"/>
    <x v="397"/>
    <n v="-2.6041666666642413"/>
    <x v="1"/>
    <d v="2025-08-06T15:20:00"/>
    <n v="50"/>
    <x v="3"/>
    <s v="America/Sao_Paulo"/>
    <s v="BRL"/>
    <s v="R$ 140,98"/>
    <s v="R$ 140,98"/>
    <s v="R$ 140,98"/>
    <s v="e5dc0ade-5fdc-4bef-9287-24e1c4d8fd9d"/>
    <x v="1"/>
    <s v=""/>
    <s v="Dados Originais"/>
    <s v="Não"/>
    <s v="Agendamento criado via conversa WhatsApp"/>
    <s v=""/>
    <s v=""/>
    <s v=""/>
    <s v=""/>
    <s v=""/>
    <d v="2025-07-30T17:53:02"/>
    <d v="2025-07-30T17:53:02"/>
  </r>
  <r>
    <s v="c66ffaca-474b-47f7-a18c-a5022cb31704"/>
    <x v="0"/>
    <s v="healthcare"/>
    <s v="Clínica Mente Sã"/>
    <s v="cl-nica-mente-s-"/>
    <s v="Maria Santos"/>
    <s v="maria.santos1@email.com"/>
    <n v="551190000001"/>
    <s v="Avaliação Neuropsicológica"/>
    <s v="R$ 102,52"/>
    <n v="120"/>
    <x v="398"/>
    <n v="-15.375"/>
    <x v="1"/>
    <d v="2025-08-19T11:00:00"/>
    <n v="120"/>
    <x v="3"/>
    <s v="America/Sao_Paulo"/>
    <s v="BRL"/>
    <s v="R$ 102,52"/>
    <s v="R$ 102,52"/>
    <s v="R$ 102,52"/>
    <s v="2a76dee6-00fb-4918-a69e-3c7564b77bae"/>
    <x v="1"/>
    <s v=""/>
    <s v="Dados Originais"/>
    <s v="Não"/>
    <s v="Agendamento criado via conversa WhatsApp"/>
    <s v=""/>
    <s v=""/>
    <s v=""/>
    <s v=""/>
    <s v=""/>
    <d v="2025-07-30T17:53:01"/>
    <d v="2025-07-30T17:53:01"/>
  </r>
  <r>
    <s v="ed898bd2-42f1-4e8e-9353-cb573ad8bedf"/>
    <x v="1"/>
    <s v="beauty"/>
    <s v="Charme Total BH"/>
    <s v="charme-total"/>
    <s v="Pedro Oliveira"/>
    <s v="pedro.oliveira2@email.com"/>
    <n v="551190000002"/>
    <s v="Design de Sobrancelhas"/>
    <s v="R$ 29,81"/>
    <n v="30"/>
    <x v="399"/>
    <n v="-17.4375"/>
    <x v="1"/>
    <d v="2025-08-21T11:00:00"/>
    <n v="30"/>
    <x v="3"/>
    <s v="America/Sao_Paulo"/>
    <s v="BRL"/>
    <s v="R$ 29,81"/>
    <s v="R$ 29,81"/>
    <s v="R$ 29,81"/>
    <s v="aa38da58-d50a-480e-b0c9-594b1e60acef"/>
    <x v="1"/>
    <s v=""/>
    <s v="Dados Originais"/>
    <s v="Não"/>
    <s v="Agendamento criado via conversa WhatsApp"/>
    <s v=""/>
    <s v=""/>
    <s v=""/>
    <s v=""/>
    <s v=""/>
    <d v="2025-07-30T17:53:01"/>
    <d v="2025-07-30T17:53:01"/>
  </r>
  <r>
    <s v="f19814d9-d793-4703-a4bb-f508366902c5"/>
    <x v="2"/>
    <s v="beauty"/>
    <s v="Bella Vista Spa &amp; Salon"/>
    <s v="bella-vista-spa"/>
    <s v="Maria Santos"/>
    <s v="maria.santos1@email.com"/>
    <n v="551190000001"/>
    <s v="Teste"/>
    <s v="R$ 48,76"/>
    <m/>
    <x v="334"/>
    <n v="-23.375"/>
    <x v="1"/>
    <d v="2025-08-27T10:00:00"/>
    <n v="60"/>
    <x v="3"/>
    <s v="America/Sao_Paulo"/>
    <s v="BRL"/>
    <s v="R$ 48,76"/>
    <s v="R$ 48,76"/>
    <s v="R$ 48,76"/>
    <s v="835c912f-00d1-4f2c-b514-340a53a84dbd"/>
    <x v="1"/>
    <s v=""/>
    <s v="Dados Originais"/>
    <s v="Não"/>
    <s v="Agendamento criado via conversa WhatsApp"/>
    <s v=""/>
    <s v=""/>
    <s v=""/>
    <s v=""/>
    <s v=""/>
    <d v="2025-07-30T17:53:01"/>
    <d v="2025-07-30T17:53:01"/>
  </r>
  <r>
    <s v="bcc5ae9b-5e21-44b9-86e5-9f38f2a90119"/>
    <x v="4"/>
    <s v="healthcare"/>
    <s v="Centro Terapêutico Equilíbrio"/>
    <s v="centro-terap-utico"/>
    <s v="Carlos Rodrigues"/>
    <s v="carlos.rodrigues4@email.com"/>
    <n v="551190000004"/>
    <s v="Terapia em Grupo"/>
    <s v="R$ 123,28"/>
    <n v="90"/>
    <x v="400"/>
    <n v="-3.4583333333357587"/>
    <x v="1"/>
    <d v="2025-08-07T12:30:00"/>
    <n v="90"/>
    <x v="3"/>
    <s v="America/Sao_Paulo"/>
    <s v="BRL"/>
    <s v="R$ 123,28"/>
    <s v="R$ 123,28"/>
    <s v="R$ 123,28"/>
    <s v="0ae42688-29a3-4401-bf91-f00cf8ab81eb"/>
    <x v="1"/>
    <s v=""/>
    <s v="Dados Originais"/>
    <s v="Não"/>
    <s v="Agendamento criado via conversa WhatsApp"/>
    <s v=""/>
    <s v=""/>
    <s v=""/>
    <s v=""/>
    <s v=""/>
    <d v="2025-07-30T17:53:01"/>
    <d v="2025-07-30T17:53:01"/>
  </r>
  <r>
    <s v="cbd00174-a8b9-48be-b3a7-5017a973fb76"/>
    <x v="0"/>
    <s v="healthcare"/>
    <s v="Clínica Mente Sã"/>
    <s v="cl-nica-mente-s-"/>
    <s v="Ana Souza"/>
    <s v="ana.souza3@email.com"/>
    <n v="551190000003"/>
    <s v="Orientação Vocacional"/>
    <s v="R$ 46,77"/>
    <n v="60"/>
    <x v="401"/>
    <n v="-18.8125"/>
    <x v="1"/>
    <d v="2025-08-22T20:30:00"/>
    <n v="60"/>
    <x v="3"/>
    <s v="America/Sao_Paulo"/>
    <s v="BRL"/>
    <s v="R$ 46,77"/>
    <s v="R$ 46,77"/>
    <s v="R$ 46,77"/>
    <s v="407f306e-254c-4fbe-8eca-aec68d24081c"/>
    <x v="1"/>
    <s v=""/>
    <s v="Dados Originais"/>
    <s v="Não"/>
    <s v="Agendamento criado via conversa WhatsApp"/>
    <s v=""/>
    <s v=""/>
    <s v=""/>
    <s v=""/>
    <s v=""/>
    <d v="2025-07-30T17:53:01"/>
    <d v="2025-07-30T17:53:01"/>
  </r>
  <r>
    <s v="760671f0-3eac-463e-8dca-f2a8d0eb6c3c"/>
    <x v="4"/>
    <s v="healthcare"/>
    <s v="Centro Terapêutico Equilíbrio"/>
    <s v="centro-terap-utico"/>
    <s v="Maria Santos"/>
    <s v="maria.santos1@email.com"/>
    <n v="551190000001"/>
    <s v="Consulta Psiquiátrica"/>
    <s v="R$ 145,58"/>
    <n v="40"/>
    <x v="402"/>
    <n v="0.35416666666424135"/>
    <x v="2"/>
    <d v="2025-08-03T16:10:00"/>
    <n v="40"/>
    <x v="3"/>
    <s v="America/Sao_Paulo"/>
    <s v="BRL"/>
    <s v="R$ 145,58"/>
    <s v="R$ 145,58"/>
    <s v="R$ 145,58"/>
    <s v="db83f429-cbc0-4a53-83ab-197933ba70f8"/>
    <x v="1"/>
    <s v=""/>
    <s v="Dados Originais"/>
    <s v="Não"/>
    <s v="Agendamento criado via conversa WhatsApp"/>
    <s v=""/>
    <s v=""/>
    <s v=""/>
    <s v=""/>
    <s v=""/>
    <d v="2025-07-30T17:53:00"/>
    <d v="2025-07-30T17:53:00"/>
  </r>
  <r>
    <s v="2d3c4788-c03b-489b-a68b-00f98f16f589"/>
    <x v="0"/>
    <s v="healthcare"/>
    <s v="Clínica Mente Sã"/>
    <s v="cl-nica-mente-s-"/>
    <s v="João Silva"/>
    <s v="joão.silva0@email.com"/>
    <n v="551190000000"/>
    <s v="Consulta Psicológica"/>
    <s v="R$ 139,70"/>
    <n v="50"/>
    <x v="285"/>
    <n v="-21.375"/>
    <x v="1"/>
    <d v="2025-08-25T09:50:00"/>
    <n v="50"/>
    <x v="3"/>
    <s v="America/Sao_Paulo"/>
    <s v="BRL"/>
    <s v="R$ 139,70"/>
    <s v="R$ 139,70"/>
    <s v="R$ 139,70"/>
    <s v="e95e7274-f6c6-4c38-b2f2-158a5e50c69c"/>
    <x v="1"/>
    <s v=""/>
    <s v="Dados Originais"/>
    <s v="Não"/>
    <s v="Agendamento criado via conversa WhatsApp"/>
    <s v=""/>
    <s v=""/>
    <s v=""/>
    <s v=""/>
    <s v=""/>
    <d v="2025-07-30T17:53:00"/>
    <d v="2025-07-30T17:53:00"/>
  </r>
  <r>
    <s v="edb81f92-4dd7-4c32-b2ba-9e760bd885c0"/>
    <x v="4"/>
    <s v="healthcare"/>
    <s v="Centro Terapêutico Equilíbrio"/>
    <s v="centro-terap-utico"/>
    <s v="João Silva"/>
    <s v="joão.silva0@email.com"/>
    <n v="551190000000"/>
    <s v="Consulta Psiquiátrica"/>
    <s v="R$ 145,58"/>
    <n v="40"/>
    <x v="403"/>
    <n v="-24.583333333335759"/>
    <x v="1"/>
    <d v="2025-08-28T14:40:00"/>
    <n v="40"/>
    <x v="3"/>
    <s v="America/Sao_Paulo"/>
    <s v="BRL"/>
    <s v="R$ 145,58"/>
    <s v="R$ 145,58"/>
    <s v="R$ 145,58"/>
    <s v="4f77227c-481b-4c37-86da-197c613b1505"/>
    <x v="1"/>
    <s v=""/>
    <s v="Dados Originais"/>
    <s v="Não"/>
    <s v="Agendamento criado via conversa WhatsApp"/>
    <s v=""/>
    <s v=""/>
    <s v=""/>
    <s v=""/>
    <s v=""/>
    <d v="2025-07-30T17:53:00"/>
    <d v="2025-07-30T17:53:00"/>
  </r>
  <r>
    <s v="3fa43f6e-9233-4bb2-b940-2f57b54b444d"/>
    <x v="3"/>
    <s v="beauty"/>
    <s v="Studio Glamour Rio"/>
    <s v="studio-glamour"/>
    <s v="João Silva"/>
    <s v="joão.silva0@email.com"/>
    <n v="551190000000"/>
    <s v="Design de Sobrancelhas"/>
    <s v="R$ 24,54"/>
    <n v="30"/>
    <x v="404"/>
    <n v="-1.4375"/>
    <x v="1"/>
    <d v="2025-08-05T11:00:00"/>
    <n v="30"/>
    <x v="3"/>
    <s v="America/Sao_Paulo"/>
    <s v="BRL"/>
    <s v="R$ 24,54"/>
    <s v="R$ 24,54"/>
    <s v="R$ 24,54"/>
    <s v="09cb6c38-89ca-4697-8565-8444e6a158bb"/>
    <x v="1"/>
    <s v=""/>
    <s v="Dados Originais"/>
    <s v="Não"/>
    <s v="Agendamento criado via conversa WhatsApp"/>
    <s v=""/>
    <s v=""/>
    <s v=""/>
    <s v=""/>
    <s v=""/>
    <d v="2025-07-30T17:53:00"/>
    <d v="2025-07-30T17:53:00"/>
  </r>
  <r>
    <s v="485dc643-33cc-498e-822d-8fd8dce340eb"/>
    <x v="0"/>
    <s v="healthcare"/>
    <s v="Clínica Mente Sã"/>
    <s v="cl-nica-mente-s-"/>
    <s v="Maria Santos"/>
    <s v="maria.santos1@email.com"/>
    <n v="551190000001"/>
    <s v="Terapia em Grupo"/>
    <s v="R$ 142,59"/>
    <n v="90"/>
    <x v="405"/>
    <n v="-16.583333333335759"/>
    <x v="1"/>
    <d v="2025-08-20T15:30:00"/>
    <n v="90"/>
    <x v="3"/>
    <s v="America/Sao_Paulo"/>
    <s v="BRL"/>
    <s v="R$ 142,59"/>
    <s v="R$ 142,59"/>
    <s v="R$ 142,59"/>
    <s v="19125a16-c824-4149-9129-14368903be30"/>
    <x v="1"/>
    <s v=""/>
    <s v="Dados Originais"/>
    <s v="Não"/>
    <s v="Agendamento criado via conversa WhatsApp"/>
    <s v=""/>
    <s v=""/>
    <s v=""/>
    <s v=""/>
    <s v=""/>
    <d v="2025-07-30T17:53:00"/>
    <d v="2025-07-30T17:53:00"/>
  </r>
  <r>
    <s v="e3cfc7ab-76f0-48c2-a2aa-b1d2fd4816b8"/>
    <x v="2"/>
    <s v="beauty"/>
    <s v="Bella Vista Spa &amp; Salon"/>
    <s v="bella-vista-spa"/>
    <s v="João Silva"/>
    <s v="joão.silva0@email.com"/>
    <n v="551190000000"/>
    <s v="Corte de Cabelo"/>
    <s v="R$ 42,02"/>
    <n v="45"/>
    <x v="406"/>
    <n v="-8.75"/>
    <x v="1"/>
    <d v="2025-08-12T18:45:00"/>
    <n v="45"/>
    <x v="3"/>
    <s v="America/Sao_Paulo"/>
    <s v="BRL"/>
    <s v="R$ 42,02"/>
    <s v="R$ 42,02"/>
    <s v="R$ 42,02"/>
    <s v="14cd79c3-f817-42f6-b906-ed1799a96ebf"/>
    <x v="1"/>
    <s v=""/>
    <s v="Dados Originais"/>
    <s v="Não"/>
    <s v="Agendamento criado via conversa WhatsApp"/>
    <s v=""/>
    <s v=""/>
    <s v=""/>
    <s v=""/>
    <s v=""/>
    <d v="2025-07-30T17:52:59"/>
    <d v="2025-07-30T17:52:59"/>
  </r>
  <r>
    <s v="cdc4172e-9232-4119-aeac-911135c250f7"/>
    <x v="1"/>
    <s v="beauty"/>
    <s v="Charme Total BH"/>
    <s v="charme-total"/>
    <s v="Carlos Rodrigues"/>
    <s v="carlos.rodrigues4@email.com"/>
    <n v="551190000004"/>
    <s v="Manicure e Pedicure"/>
    <s v="R$ 30,16"/>
    <n v="60"/>
    <x v="407"/>
    <n v="1.6458333333357587"/>
    <x v="2"/>
    <d v="2025-08-02T09:30:00"/>
    <n v="60"/>
    <x v="3"/>
    <s v="America/Sao_Paulo"/>
    <s v="BRL"/>
    <s v="R$ 30,16"/>
    <s v="R$ 30,16"/>
    <s v="R$ 30,16"/>
    <s v="278ff43d-e9a7-40f5-a89e-cdb042ed291d"/>
    <x v="1"/>
    <s v=""/>
    <s v="Dados Originais"/>
    <s v="Não"/>
    <s v="Agendamento criado via conversa WhatsApp"/>
    <s v=""/>
    <s v=""/>
    <s v=""/>
    <s v=""/>
    <s v=""/>
    <d v="2025-07-30T17:52:59"/>
    <d v="2025-07-30T17:52:59"/>
  </r>
  <r>
    <s v="b35cac03-ca06-41c9-87e2-a032c9f99049"/>
    <x v="3"/>
    <s v="beauty"/>
    <s v="Studio Glamour Rio"/>
    <s v="studio-glamour"/>
    <s v="Maria Santos"/>
    <s v="maria.santos1@email.com"/>
    <n v="551190000001"/>
    <s v="Design de Sobrancelhas"/>
    <s v="R$ 24,54"/>
    <n v="30"/>
    <x v="408"/>
    <n v="-17.479166666664241"/>
    <x v="1"/>
    <d v="2025-08-21T12:00:00"/>
    <n v="30"/>
    <x v="3"/>
    <s v="America/Sao_Paulo"/>
    <s v="BRL"/>
    <s v="R$ 24,54"/>
    <s v="R$ 24,54"/>
    <s v="R$ 24,54"/>
    <s v="fcb48613-3d16-4cde-9b75-7a055c9e3e34"/>
    <x v="1"/>
    <s v=""/>
    <s v="Dados Originais"/>
    <s v="Não"/>
    <s v="Agendamento criado via conversa WhatsApp"/>
    <s v=""/>
    <s v=""/>
    <s v=""/>
    <s v=""/>
    <s v=""/>
    <d v="2025-07-30T17:52:59"/>
    <d v="2025-07-30T17:52:59"/>
  </r>
  <r>
    <s v="45189e7d-3e8e-4862-be2d-2d9da51f6b87"/>
    <x v="4"/>
    <s v="healthcare"/>
    <s v="Centro Terapêutico Equilíbrio"/>
    <s v="centro-terap-utico"/>
    <s v="João Silva"/>
    <s v="joão.silva0@email.com"/>
    <n v="551190000000"/>
    <s v="Orientação Vocacional"/>
    <s v="R$ 40,23"/>
    <n v="60"/>
    <x v="409"/>
    <n v="-7.375"/>
    <x v="1"/>
    <d v="2025-08-11T10:00:00"/>
    <n v="60"/>
    <x v="3"/>
    <s v="America/Sao_Paulo"/>
    <s v="BRL"/>
    <s v="R$ 40,23"/>
    <s v="R$ 40,23"/>
    <s v="R$ 40,23"/>
    <s v="176657c2-4349-4e8c-af83-0fbe66244f71"/>
    <x v="1"/>
    <s v=""/>
    <s v="Dados Originais"/>
    <s v="Não"/>
    <s v="Agendamento criado via conversa WhatsApp"/>
    <s v=""/>
    <s v=""/>
    <s v=""/>
    <s v=""/>
    <s v=""/>
    <d v="2025-07-30T17:52:59"/>
    <d v="2025-07-30T17:52:59"/>
  </r>
  <r>
    <s v="e7f17b24-fe3f-4b0d-b478-42133f64f8ac"/>
    <x v="3"/>
    <s v="beauty"/>
    <s v="Studio Glamour Rio"/>
    <s v="studio-glamour"/>
    <s v="João Silva"/>
    <s v="joão.silva0@email.com"/>
    <n v="551190000000"/>
    <s v="Maquiagem"/>
    <s v="R$ 58,99"/>
    <n v="60"/>
    <x v="410"/>
    <n v="-10.395833333335759"/>
    <x v="1"/>
    <d v="2025-08-14T10:30:00"/>
    <n v="60"/>
    <x v="3"/>
    <s v="America/Sao_Paulo"/>
    <s v="BRL"/>
    <s v="R$ 58,99"/>
    <s v="R$ 58,99"/>
    <s v="R$ 58,99"/>
    <s v="f30a30f6-85ae-41f2-b46a-feb4463a9285"/>
    <x v="1"/>
    <s v=""/>
    <s v="Dados Originais"/>
    <s v="Não"/>
    <s v="Agendamento criado via conversa WhatsApp"/>
    <s v=""/>
    <s v=""/>
    <s v=""/>
    <s v=""/>
    <s v=""/>
    <d v="2025-07-30T17:52:59"/>
    <d v="2025-07-30T17:52:59"/>
  </r>
  <r>
    <s v="d087dd14-ca53-498d-8896-9eaf5bc16847"/>
    <x v="1"/>
    <s v="beauty"/>
    <s v="Charme Total BH"/>
    <s v="charme-total"/>
    <s v="Ana Souza"/>
    <s v="ana.souza3@email.com"/>
    <n v="551190000003"/>
    <s v="Hidratação Capilar"/>
    <s v="R$ 70,47"/>
    <n v="60"/>
    <x v="411"/>
    <n v="-14.75"/>
    <x v="1"/>
    <d v="2025-08-18T19:00:00"/>
    <n v="60"/>
    <x v="3"/>
    <s v="America/Sao_Paulo"/>
    <s v="BRL"/>
    <s v="R$ 70,47"/>
    <s v="R$ 70,47"/>
    <s v="R$ 70,47"/>
    <s v="0b8e0610-798b-4b68-9e3b-3ee1d3a6ec4f"/>
    <x v="1"/>
    <s v=""/>
    <s v="Dados Originais"/>
    <s v="Não"/>
    <s v="Agendamento criado via conversa WhatsApp"/>
    <s v=""/>
    <s v=""/>
    <s v=""/>
    <s v=""/>
    <s v=""/>
    <d v="2025-07-30T17:52:58"/>
    <d v="2025-07-30T17:52:58"/>
  </r>
  <r>
    <s v="d04e6d0b-7846-493b-b16a-776e852a3d49"/>
    <x v="4"/>
    <s v="healthcare"/>
    <s v="Centro Terapêutico Equilíbrio"/>
    <s v="centro-terap-utico"/>
    <s v="Pedro Oliveira"/>
    <s v="pedro.oliveira2@email.com"/>
    <n v="551190000002"/>
    <s v="Terapia de Casal"/>
    <s v="R$ 142,15"/>
    <n v="80"/>
    <x v="412"/>
    <n v="-3.3333333333357587"/>
    <x v="1"/>
    <d v="2025-08-07T09:20:00"/>
    <n v="80"/>
    <x v="3"/>
    <s v="America/Sao_Paulo"/>
    <s v="BRL"/>
    <s v="R$ 142,15"/>
    <s v="R$ 142,15"/>
    <s v="R$ 142,15"/>
    <s v="052aa6ed-8fe0-49da-b642-43301b0be889"/>
    <x v="1"/>
    <s v=""/>
    <s v="Dados Originais"/>
    <s v="Não"/>
    <s v="Agendamento criado via conversa WhatsApp"/>
    <s v=""/>
    <s v=""/>
    <s v=""/>
    <s v=""/>
    <s v=""/>
    <d v="2025-07-30T17:52:58"/>
    <d v="2025-07-30T17:52:58"/>
  </r>
  <r>
    <s v="e8245ab1-a976-44e2-911b-4cf188ad48a0"/>
    <x v="1"/>
    <s v="beauty"/>
    <s v="Charme Total BH"/>
    <s v="charme-total"/>
    <s v="Pedro Oliveira"/>
    <s v="pedro.oliveira2@email.com"/>
    <n v="551190000002"/>
    <s v="Hidratação Capilar"/>
    <s v="R$ 70,47"/>
    <n v="60"/>
    <x v="413"/>
    <n v="-2.375"/>
    <x v="1"/>
    <d v="2025-08-06T10:00:00"/>
    <n v="60"/>
    <x v="3"/>
    <s v="America/Sao_Paulo"/>
    <s v="BRL"/>
    <s v="R$ 70,47"/>
    <s v="R$ 70,47"/>
    <s v="R$ 70,47"/>
    <s v="89894ed6-5777-4e79-872e-122c00bcaa20"/>
    <x v="1"/>
    <s v=""/>
    <s v="Dados Originais"/>
    <s v="Não"/>
    <s v="Agendamento criado via conversa WhatsApp"/>
    <s v=""/>
    <s v=""/>
    <s v=""/>
    <s v=""/>
    <s v=""/>
    <d v="2025-07-30T17:52:58"/>
    <d v="2025-07-30T17:52:58"/>
  </r>
  <r>
    <s v="3d06d977-51c0-4af0-9190-4fd383e9f6fd"/>
    <x v="1"/>
    <s v="beauty"/>
    <s v="Charme Total BH"/>
    <s v="charme-total"/>
    <s v="Ana Souza"/>
    <s v="ana.souza3@email.com"/>
    <n v="551190000003"/>
    <s v="Manicure e Pedicure"/>
    <s v="R$ 30,16"/>
    <n v="60"/>
    <x v="414"/>
    <n v="-20.458333333335759"/>
    <x v="1"/>
    <d v="2025-08-24T12:00:00"/>
    <n v="60"/>
    <x v="3"/>
    <s v="America/Sao_Paulo"/>
    <s v="BRL"/>
    <s v="R$ 30,16"/>
    <s v="R$ 30,16"/>
    <s v="R$ 30,16"/>
    <s v="12a63bbe-ec7d-483f-a2d8-83d51afa139f"/>
    <x v="1"/>
    <s v=""/>
    <s v="Dados Originais"/>
    <s v="Não"/>
    <s v="Agendamento criado via conversa WhatsApp"/>
    <s v=""/>
    <s v=""/>
    <s v=""/>
    <s v=""/>
    <s v=""/>
    <d v="2025-07-30T17:52:58"/>
    <d v="2025-07-30T17:52:58"/>
  </r>
  <r>
    <s v="3078db89-21e1-4717-a7b4-1063294f955c"/>
    <x v="0"/>
    <s v="healthcare"/>
    <s v="Clínica Mente Sã"/>
    <s v="cl-nica-mente-s-"/>
    <s v="Pedro Oliveira"/>
    <s v="pedro.oliveira2@email.com"/>
    <n v="551190000002"/>
    <s v="Consulta Psicológica"/>
    <s v="R$ 139,70"/>
    <n v="50"/>
    <x v="329"/>
    <n v="1.4166666666642413"/>
    <x v="2"/>
    <d v="2025-08-02T14:50:00"/>
    <n v="50"/>
    <x v="3"/>
    <s v="America/Sao_Paulo"/>
    <s v="BRL"/>
    <s v="R$ 139,70"/>
    <s v="R$ 139,70"/>
    <s v="R$ 139,70"/>
    <s v="f93b8c68-e1af-46af-85a8-3f66cd952bd6"/>
    <x v="1"/>
    <s v=""/>
    <s v="Dados Originais"/>
    <s v="Não"/>
    <s v="Agendamento criado via conversa WhatsApp"/>
    <s v=""/>
    <s v=""/>
    <s v=""/>
    <s v=""/>
    <s v=""/>
    <d v="2025-07-30T17:52:57"/>
    <d v="2025-07-30T17:52:57"/>
  </r>
  <r>
    <s v="7b70b765-02af-4829-8e91-e8e02ddb2e96"/>
    <x v="2"/>
    <s v="beauty"/>
    <s v="Bella Vista Spa &amp; Salon"/>
    <s v="bella-vista-spa"/>
    <s v="Pedro Oliveira"/>
    <s v="pedro.oliveira2@email.com"/>
    <n v="551190000002"/>
    <s v="Manicure e Pedicure"/>
    <s v="R$ 33,17"/>
    <n v="60"/>
    <x v="359"/>
    <n v="-18.375"/>
    <x v="1"/>
    <d v="2025-08-22T10:00:00"/>
    <n v="60"/>
    <x v="3"/>
    <s v="America/Sao_Paulo"/>
    <s v="BRL"/>
    <s v="R$ 33,17"/>
    <s v="R$ 33,17"/>
    <s v="R$ 33,17"/>
    <s v="e13469a5-6372-4f8f-bb54-822d75032a16"/>
    <x v="1"/>
    <s v=""/>
    <s v="Dados Originais"/>
    <s v="Não"/>
    <s v="Agendamento criado via conversa WhatsApp"/>
    <s v=""/>
    <s v=""/>
    <s v=""/>
    <s v=""/>
    <s v=""/>
    <d v="2025-07-30T17:52:57"/>
    <d v="2025-07-30T17:52:57"/>
  </r>
  <r>
    <s v="fca853d6-acce-4fd7-b05f-56ad3341be5c"/>
    <x v="0"/>
    <s v="healthcare"/>
    <s v="Clínica Mente Sã"/>
    <s v="cl-nica-mente-s-"/>
    <s v="Pedro Oliveira"/>
    <s v="pedro.oliveira2@email.com"/>
    <n v="551190000002"/>
    <s v="Acompanhamento Terapêutico"/>
    <s v="R$ 45,33"/>
    <n v="60"/>
    <x v="415"/>
    <n v="-15.645833333335759"/>
    <x v="1"/>
    <d v="2025-08-19T16:30:00"/>
    <n v="60"/>
    <x v="3"/>
    <s v="America/Sao_Paulo"/>
    <s v="BRL"/>
    <s v="R$ 45,33"/>
    <s v="R$ 45,33"/>
    <s v="R$ 45,33"/>
    <s v="628d71c0-0b5b-44c4-bbc0-cfd0cbe2e3fa"/>
    <x v="1"/>
    <s v=""/>
    <s v="Dados Originais"/>
    <s v="Não"/>
    <s v="Agendamento criado via conversa WhatsApp"/>
    <s v=""/>
    <s v=""/>
    <s v=""/>
    <s v=""/>
    <s v=""/>
    <d v="2025-07-30T17:52:57"/>
    <d v="2025-07-30T17:52:57"/>
  </r>
  <r>
    <s v="cdf982f1-bfe1-40a2-88f1-12407dfd1b7c"/>
    <x v="2"/>
    <s v="beauty"/>
    <s v="Bella Vista Spa &amp; Salon"/>
    <s v="bella-vista-spa"/>
    <s v="João Silva"/>
    <s v="joão.silva0@email.com"/>
    <n v="551190000000"/>
    <s v="Teste"/>
    <s v="R$ 48,76"/>
    <m/>
    <x v="410"/>
    <n v="-10.395833333335759"/>
    <x v="1"/>
    <d v="2025-08-14T10:30:00"/>
    <n v="60"/>
    <x v="3"/>
    <s v="America/Sao_Paulo"/>
    <s v="BRL"/>
    <s v="R$ 48,76"/>
    <s v="R$ 48,76"/>
    <s v="R$ 48,76"/>
    <s v="a9f5494a-f392-4c22-bd26-e007ec9da1d3"/>
    <x v="1"/>
    <s v=""/>
    <s v="Dados Originais"/>
    <s v="Não"/>
    <s v="Agendamento criado via conversa WhatsApp"/>
    <s v=""/>
    <s v=""/>
    <s v=""/>
    <s v=""/>
    <s v=""/>
    <d v="2025-07-30T17:52:57"/>
    <d v="2025-07-30T17:52:57"/>
  </r>
  <r>
    <s v="498a4419-7c98-4a66-9c2b-d0a633e49148"/>
    <x v="1"/>
    <s v="beauty"/>
    <s v="Charme Total BH"/>
    <s v="charme-total"/>
    <s v="João Silva"/>
    <s v="joão.silva0@email.com"/>
    <n v="551190000000"/>
    <s v="Maquiagem"/>
    <s v="R$ 52,35"/>
    <n v="60"/>
    <x v="416"/>
    <n v="-23.770833333335759"/>
    <x v="1"/>
    <d v="2025-08-27T19:30:00"/>
    <n v="60"/>
    <x v="3"/>
    <s v="America/Sao_Paulo"/>
    <s v="BRL"/>
    <s v="R$ 52,35"/>
    <s v="R$ 52,35"/>
    <s v="R$ 52,35"/>
    <s v="508981b4-2f19-43a4-bbf0-e45651966882"/>
    <x v="1"/>
    <s v=""/>
    <s v="Dados Originais"/>
    <s v="Não"/>
    <s v="Agendamento criado via conversa WhatsApp"/>
    <s v=""/>
    <s v=""/>
    <s v=""/>
    <s v=""/>
    <s v=""/>
    <d v="2025-07-30T17:52:57"/>
    <d v="2025-07-30T17:52:57"/>
  </r>
  <r>
    <s v="3c888618-4a2f-47f5-9520-a96712d6e8fc"/>
    <x v="0"/>
    <s v="healthcare"/>
    <s v="Clínica Mente Sã"/>
    <s v="cl-nica-mente-s-"/>
    <s v="Ana Souza"/>
    <s v="ana.souza3@email.com"/>
    <n v="551190000003"/>
    <s v="Consulta Psicológica"/>
    <s v="R$ 139,70"/>
    <n v="50"/>
    <x v="300"/>
    <n v="-18.416666666664241"/>
    <x v="1"/>
    <d v="2025-08-22T10:50:00"/>
    <n v="50"/>
    <x v="3"/>
    <s v="America/Sao_Paulo"/>
    <s v="BRL"/>
    <s v="R$ 139,70"/>
    <s v="R$ 139,70"/>
    <s v="R$ 139,70"/>
    <s v="7b38de08-6b02-4e72-ac7f-a8c73b750e13"/>
    <x v="1"/>
    <s v=""/>
    <s v="Dados Originais"/>
    <s v="Não"/>
    <s v="Agendamento criado via conversa WhatsApp"/>
    <s v=""/>
    <s v=""/>
    <s v=""/>
    <s v=""/>
    <s v=""/>
    <d v="2025-07-30T17:52:56"/>
    <d v="2025-07-30T17:52:56"/>
  </r>
  <r>
    <s v="a3888951-9b1e-425a-8bad-c9fcfcac3df3"/>
    <x v="4"/>
    <s v="healthcare"/>
    <s v="Centro Terapêutico Equilíbrio"/>
    <s v="centro-terap-utico"/>
    <s v="João Silva"/>
    <s v="joão.silva0@email.com"/>
    <n v="551190000000"/>
    <s v="Avaliação Neuropsicológica"/>
    <s v="R$ 82,66"/>
    <n v="120"/>
    <x v="417"/>
    <n v="-11.583333333335759"/>
    <x v="1"/>
    <d v="2025-08-15T16:00:00"/>
    <n v="120"/>
    <x v="3"/>
    <s v="America/Sao_Paulo"/>
    <s v="BRL"/>
    <s v="R$ 82,66"/>
    <s v="R$ 82,66"/>
    <s v="R$ 82,66"/>
    <s v="76fea797-2111-43cb-9ca3-d761383a0736"/>
    <x v="1"/>
    <s v=""/>
    <s v="Dados Originais"/>
    <s v="Não"/>
    <s v="Agendamento criado via conversa WhatsApp"/>
    <s v=""/>
    <s v=""/>
    <s v=""/>
    <s v=""/>
    <s v=""/>
    <d v="2025-07-30T17:52:56"/>
    <d v="2025-07-30T17:52:56"/>
  </r>
  <r>
    <s v="d4495d93-32c5-4de6-8bcd-8c308b0cbe2d"/>
    <x v="2"/>
    <s v="beauty"/>
    <s v="Bella Vista Spa &amp; Salon"/>
    <s v="bella-vista-spa"/>
    <s v="João Silva"/>
    <s v="joão.silva0@email.com"/>
    <n v="551190000000"/>
    <s v="Hidratação Capilar"/>
    <s v="R$ 64,22"/>
    <n v="60"/>
    <x v="418"/>
    <n v="3.4166666666642413"/>
    <x v="2"/>
    <d v="2025-07-31T15:00:00"/>
    <n v="60"/>
    <x v="3"/>
    <s v="America/Sao_Paulo"/>
    <s v="BRL"/>
    <s v="R$ 64,22"/>
    <s v="R$ 64,22"/>
    <s v="R$ 64,22"/>
    <s v="2b759337-1575-4f88-a8f7-6473ad102575"/>
    <x v="1"/>
    <s v=""/>
    <s v="Dados Originais"/>
    <s v="Não"/>
    <s v="Agendamento criado via conversa WhatsApp"/>
    <s v=""/>
    <s v=""/>
    <s v=""/>
    <s v=""/>
    <s v=""/>
    <d v="2025-07-30T17:52:56"/>
    <d v="2025-07-30T17:52:56"/>
  </r>
  <r>
    <s v="c0dd83cf-2a26-400b-a11b-767ec387531b"/>
    <x v="4"/>
    <s v="healthcare"/>
    <s v="Centro Terapêutico Equilíbrio"/>
    <s v="centro-terap-utico"/>
    <s v="Ana Souza"/>
    <s v="ana.souza3@email.com"/>
    <n v="551190000003"/>
    <s v="Psicoterapia Individual"/>
    <s v="R$ 140,98"/>
    <n v="50"/>
    <x v="419"/>
    <n v="-1.6666666666642413"/>
    <x v="1"/>
    <d v="2025-08-05T16:50:00"/>
    <n v="50"/>
    <x v="3"/>
    <s v="America/Sao_Paulo"/>
    <s v="BRL"/>
    <s v="R$ 140,98"/>
    <s v="R$ 140,98"/>
    <s v="R$ 140,98"/>
    <s v="7eb2c64c-7d99-447e-a39d-5bd6b70a7b8a"/>
    <x v="1"/>
    <s v=""/>
    <s v="Dados Originais"/>
    <s v="Não"/>
    <s v="Agendamento criado via conversa WhatsApp"/>
    <s v=""/>
    <s v=""/>
    <s v=""/>
    <s v=""/>
    <s v=""/>
    <d v="2025-07-30T17:52:56"/>
    <d v="2025-07-30T17:52:56"/>
  </r>
  <r>
    <s v="e9df88c7-99e8-4492-b476-37045fba0caa"/>
    <x v="0"/>
    <s v="healthcare"/>
    <s v="Clínica Mente Sã"/>
    <s v="cl-nica-mente-s-"/>
    <s v="Ana Souza"/>
    <s v="ana.souza3@email.com"/>
    <n v="551190000003"/>
    <s v="Psicoterapia Individual"/>
    <s v="R$ 102,72"/>
    <n v="50"/>
    <x v="420"/>
    <n v="3.2083333333357587"/>
    <x v="2"/>
    <d v="2025-07-31T19:50:00"/>
    <n v="50"/>
    <x v="3"/>
    <s v="America/Sao_Paulo"/>
    <s v="BRL"/>
    <s v="R$ 102,72"/>
    <s v="R$ 102,72"/>
    <s v="R$ 102,72"/>
    <s v="b3b81f5f-405a-4334-aaf8-aaf3e9dbc457"/>
    <x v="1"/>
    <s v=""/>
    <s v="Dados Originais"/>
    <s v="Não"/>
    <s v="Agendamento criado via conversa WhatsApp"/>
    <s v=""/>
    <s v=""/>
    <s v=""/>
    <s v=""/>
    <s v=""/>
    <d v="2025-07-30T17:52:56"/>
    <d v="2025-07-30T17:52:56"/>
  </r>
  <r>
    <s v="264448db-5909-455d-8d24-cca4cbf2d750"/>
    <x v="1"/>
    <s v="beauty"/>
    <s v="Charme Total BH"/>
    <s v="charme-total"/>
    <s v="Carlos Rodrigues"/>
    <s v="carlos.rodrigues4@email.com"/>
    <n v="551190000004"/>
    <s v="Hidratação Capilar"/>
    <s v="R$ 70,47"/>
    <n v="60"/>
    <x v="421"/>
    <n v="-8.4166666666642413"/>
    <x v="1"/>
    <d v="2025-08-12T11:00:00"/>
    <n v="60"/>
    <x v="3"/>
    <s v="America/Sao_Paulo"/>
    <s v="BRL"/>
    <s v="R$ 70,47"/>
    <s v="R$ 70,47"/>
    <s v="R$ 70,47"/>
    <s v="56ef6d7e-08d4-463d-9433-a41a666e1d98"/>
    <x v="1"/>
    <s v=""/>
    <s v="Dados Originais"/>
    <s v="Não"/>
    <s v="Agendamento criado via conversa WhatsApp"/>
    <s v=""/>
    <s v=""/>
    <s v=""/>
    <s v=""/>
    <s v=""/>
    <d v="2025-07-30T17:52:55"/>
    <d v="2025-07-30T17:52:55"/>
  </r>
  <r>
    <s v="cf33b855-cdb5-4aa3-b696-66b445f4f055"/>
    <x v="1"/>
    <s v="beauty"/>
    <s v="Charme Total BH"/>
    <s v="charme-total"/>
    <s v="Carlos Rodrigues"/>
    <s v="carlos.rodrigues4@email.com"/>
    <n v="551190000004"/>
    <s v="Manicure e Pedicure"/>
    <s v="R$ 30,16"/>
    <n v="60"/>
    <x v="329"/>
    <n v="1.4166666666642413"/>
    <x v="2"/>
    <d v="2025-08-02T15:00:00"/>
    <n v="60"/>
    <x v="3"/>
    <s v="America/Sao_Paulo"/>
    <s v="BRL"/>
    <s v="R$ 30,16"/>
    <s v="R$ 30,16"/>
    <s v="R$ 30,16"/>
    <s v="a9756bbe-6bcf-4a28-99cc-14b78dfa0cde"/>
    <x v="1"/>
    <s v=""/>
    <s v="Dados Originais"/>
    <s v="Não"/>
    <s v="Agendamento criado via conversa WhatsApp"/>
    <s v=""/>
    <s v=""/>
    <s v=""/>
    <s v=""/>
    <s v=""/>
    <d v="2025-07-30T17:52:55"/>
    <d v="2025-07-30T17:52:55"/>
  </r>
  <r>
    <s v="5b168510-8232-46c3-9329-8d7e62d3336a"/>
    <x v="1"/>
    <s v="beauty"/>
    <s v="Charme Total BH"/>
    <s v="charme-total"/>
    <s v="Pedro Oliveira"/>
    <s v="pedro.oliveira2@email.com"/>
    <n v="551190000002"/>
    <s v="Massagem Relaxante"/>
    <s v="R$ 101,67"/>
    <n v="60"/>
    <x v="422"/>
    <n v="1.2083333333357587"/>
    <x v="2"/>
    <d v="2025-08-02T20:00:00"/>
    <n v="60"/>
    <x v="3"/>
    <s v="America/Sao_Paulo"/>
    <s v="BRL"/>
    <s v="R$ 101,67"/>
    <s v="R$ 101,67"/>
    <s v="R$ 101,67"/>
    <s v="f30c0cbd-9cc0-461f-900f-5399173d1139"/>
    <x v="1"/>
    <s v=""/>
    <s v="Dados Originais"/>
    <s v="Não"/>
    <s v="Agendamento criado via conversa WhatsApp"/>
    <s v=""/>
    <s v=""/>
    <s v=""/>
    <s v=""/>
    <s v=""/>
    <d v="2025-07-30T17:52:55"/>
    <d v="2025-07-30T17:52:55"/>
  </r>
  <r>
    <s v="03a6bfdb-81b8-4bf6-84cb-ddee82d0d9b2"/>
    <x v="1"/>
    <s v="beauty"/>
    <s v="Charme Total BH"/>
    <s v="charme-total"/>
    <s v="Ana Souza"/>
    <s v="ana.souza3@email.com"/>
    <n v="551190000003"/>
    <s v="Corte de Cabelo"/>
    <s v="R$ 51,33"/>
    <n v="45"/>
    <x v="268"/>
    <n v="-15.729166666664241"/>
    <x v="1"/>
    <d v="2025-08-19T18:15:00"/>
    <n v="45"/>
    <x v="3"/>
    <s v="America/Sao_Paulo"/>
    <s v="BRL"/>
    <s v="R$ 51,33"/>
    <s v="R$ 51,33"/>
    <s v="R$ 51,33"/>
    <s v="5fa8cad6-1faa-4ce2-84d2-5f9aa5f13664"/>
    <x v="1"/>
    <s v=""/>
    <s v="Dados Originais"/>
    <s v="Não"/>
    <s v="Agendamento criado via conversa WhatsApp"/>
    <s v=""/>
    <s v=""/>
    <s v=""/>
    <s v=""/>
    <s v=""/>
    <d v="2025-07-30T17:52:55"/>
    <d v="2025-07-30T17:52:55"/>
  </r>
  <r>
    <s v="f09ea98a-b720-4c11-b21c-26cb4550a773"/>
    <x v="0"/>
    <s v="healthcare"/>
    <s v="Clínica Mente Sã"/>
    <s v="cl-nica-mente-s-"/>
    <s v="João Silva"/>
    <s v="joão.silva0@email.com"/>
    <n v="551190000000"/>
    <s v="Avaliação Neuropsicológica"/>
    <s v="R$ 102,52"/>
    <n v="120"/>
    <x v="423"/>
    <n v="-6.6041666666642413"/>
    <x v="1"/>
    <d v="2025-08-10T16:30:00"/>
    <n v="120"/>
    <x v="3"/>
    <s v="America/Sao_Paulo"/>
    <s v="BRL"/>
    <s v="R$ 102,52"/>
    <s v="R$ 102,52"/>
    <s v="R$ 102,52"/>
    <s v="db4840dc-fb27-42ef-9bd4-74a9d27ad7aa"/>
    <x v="1"/>
    <s v=""/>
    <s v="Dados Originais"/>
    <s v="Não"/>
    <s v="Agendamento criado via conversa WhatsApp"/>
    <s v=""/>
    <s v=""/>
    <s v=""/>
    <s v=""/>
    <s v=""/>
    <d v="2025-07-30T17:52:55"/>
    <d v="2025-07-30T17:52:55"/>
  </r>
  <r>
    <s v="7b2d7730-55c7-4dd4-b407-64a3e48c3ab1"/>
    <x v="2"/>
    <s v="beauty"/>
    <s v="Bella Vista Spa &amp; Salon"/>
    <s v="bella-vista-spa"/>
    <s v="Pedro Oliveira"/>
    <s v="pedro.oliveira2@email.com"/>
    <n v="551190000002"/>
    <s v="Coloração"/>
    <s v="R$ 102,02"/>
    <n v="120"/>
    <x v="424"/>
    <n v="-24.375"/>
    <x v="1"/>
    <d v="2025-08-28T11:00:00"/>
    <n v="120"/>
    <x v="3"/>
    <s v="America/Sao_Paulo"/>
    <s v="BRL"/>
    <s v="R$ 102,02"/>
    <s v="R$ 102,02"/>
    <s v="R$ 102,02"/>
    <s v="298e6e39-4e27-4ff4-807d-673f22e05dbe"/>
    <x v="1"/>
    <s v=""/>
    <s v="Dados Originais"/>
    <s v="Não"/>
    <s v="Agendamento criado via conversa WhatsApp"/>
    <s v=""/>
    <s v=""/>
    <s v=""/>
    <s v=""/>
    <s v=""/>
    <d v="2025-07-30T17:52:54"/>
    <d v="2025-07-30T17:52:54"/>
  </r>
  <r>
    <s v="309cf314-7186-496a-b184-25843ff7a167"/>
    <x v="4"/>
    <s v="healthcare"/>
    <s v="Centro Terapêutico Equilíbrio"/>
    <s v="centro-terap-utico"/>
    <s v="João Silva"/>
    <s v="joão.silva0@email.com"/>
    <n v="551190000000"/>
    <s v="Orientação Vocacional"/>
    <s v="R$ 40,23"/>
    <n v="60"/>
    <x v="283"/>
    <n v="-9.3541666666642413"/>
    <x v="1"/>
    <d v="2025-08-13T09:30:00"/>
    <n v="60"/>
    <x v="3"/>
    <s v="America/Sao_Paulo"/>
    <s v="BRL"/>
    <s v="R$ 40,23"/>
    <s v="R$ 40,23"/>
    <s v="R$ 40,23"/>
    <s v="e8d14beb-a8f8-494f-84a1-a14defd09abe"/>
    <x v="1"/>
    <s v=""/>
    <s v="Dados Originais"/>
    <s v="Não"/>
    <s v="Agendamento criado via conversa WhatsApp"/>
    <s v=""/>
    <s v=""/>
    <s v=""/>
    <s v=""/>
    <s v=""/>
    <d v="2025-07-30T17:52:54"/>
    <d v="2025-07-30T17:52:54"/>
  </r>
  <r>
    <s v="6a5401a9-436a-4c3e-b1c8-0e501113c5bd"/>
    <x v="2"/>
    <s v="beauty"/>
    <s v="Bella Vista Spa &amp; Salon"/>
    <s v="bella-vista-spa"/>
    <s v="Pedro Oliveira"/>
    <s v="pedro.oliveira2@email.com"/>
    <n v="551190000002"/>
    <s v="Maquiagem"/>
    <s v="R$ 42,78"/>
    <n v="60"/>
    <x v="393"/>
    <n v="-5.3333333333357587"/>
    <x v="1"/>
    <d v="2025-08-09T09:00:00"/>
    <n v="60"/>
    <x v="3"/>
    <s v="America/Sao_Paulo"/>
    <s v="BRL"/>
    <s v="R$ 42,78"/>
    <s v="R$ 42,78"/>
    <s v="R$ 42,78"/>
    <s v="6d8660c8-113a-48f6-8720-d3b47fc18eaa"/>
    <x v="1"/>
    <s v=""/>
    <s v="Dados Originais"/>
    <s v="Não"/>
    <s v="Agendamento criado via conversa WhatsApp"/>
    <s v=""/>
    <s v=""/>
    <s v=""/>
    <s v=""/>
    <s v=""/>
    <d v="2025-07-30T17:52:54"/>
    <d v="2025-07-30T17:52:54"/>
  </r>
  <r>
    <s v="2b4b06be-52cc-4235-b410-2d2582a21889"/>
    <x v="0"/>
    <s v="healthcare"/>
    <s v="Clínica Mente Sã"/>
    <s v="cl-nica-mente-s-"/>
    <s v="Maria Santos"/>
    <s v="maria.santos1@email.com"/>
    <n v="551190000001"/>
    <s v="Terapia em Grupo"/>
    <s v="R$ 142,59"/>
    <n v="90"/>
    <x v="425"/>
    <n v="-15.583333333335759"/>
    <x v="1"/>
    <d v="2025-08-19T15:30:00"/>
    <n v="90"/>
    <x v="3"/>
    <s v="America/Sao_Paulo"/>
    <s v="BRL"/>
    <s v="R$ 142,59"/>
    <s v="R$ 142,59"/>
    <s v="R$ 142,59"/>
    <s v="dfaff956-c608-4f95-990b-c6459a950ef1"/>
    <x v="1"/>
    <s v=""/>
    <s v="Dados Originais"/>
    <s v="Não"/>
    <s v="Agendamento criado via conversa WhatsApp"/>
    <s v=""/>
    <s v=""/>
    <s v=""/>
    <s v=""/>
    <s v=""/>
    <d v="2025-07-30T17:52:54"/>
    <d v="2025-07-30T17:52:54"/>
  </r>
  <r>
    <s v="a3eaf330-e370-4ce5-8531-4c7d02044da7"/>
    <x v="4"/>
    <s v="healthcare"/>
    <s v="Centro Terapêutico Equilíbrio"/>
    <s v="centro-terap-utico"/>
    <s v="Ana Souza"/>
    <s v="ana.souza3@email.com"/>
    <n v="551190000003"/>
    <s v="Consulta Psicológica"/>
    <s v="R$ 158,37"/>
    <n v="50"/>
    <x v="313"/>
    <n v="3.3125"/>
    <x v="2"/>
    <d v="2025-07-31T17:20:00"/>
    <n v="50"/>
    <x v="3"/>
    <s v="America/Sao_Paulo"/>
    <s v="BRL"/>
    <s v="R$ 158,37"/>
    <s v="R$ 158,37"/>
    <s v="R$ 158,37"/>
    <s v="1216e115-7eda-4143-a61e-1e9a7ab42f28"/>
    <x v="1"/>
    <s v=""/>
    <s v="Dados Originais"/>
    <s v="Não"/>
    <s v="Agendamento criado via conversa WhatsApp"/>
    <s v=""/>
    <s v=""/>
    <s v=""/>
    <s v=""/>
    <s v=""/>
    <d v="2025-07-30T17:52:54"/>
    <d v="2025-07-30T17:52:54"/>
  </r>
  <r>
    <s v="8967165d-cf92-483e-9a04-c67a27f9fc68"/>
    <x v="1"/>
    <s v="beauty"/>
    <s v="Charme Total BH"/>
    <s v="charme-total"/>
    <s v="João Silva"/>
    <s v="joão.silva0@email.com"/>
    <n v="551190000000"/>
    <s v="Hidratação Capilar"/>
    <s v="R$ 70,47"/>
    <n v="60"/>
    <x v="372"/>
    <n v="-6.3333333333357587"/>
    <x v="1"/>
    <d v="2025-08-10T09:00:00"/>
    <n v="60"/>
    <x v="3"/>
    <s v="America/Sao_Paulo"/>
    <s v="BRL"/>
    <s v="R$ 70,47"/>
    <s v="R$ 70,47"/>
    <s v="R$ 70,47"/>
    <s v="fd1365ec-ee17-42c4-a082-8ae540eea3df"/>
    <x v="1"/>
    <s v=""/>
    <s v="Dados Originais"/>
    <s v="Não"/>
    <s v="Agendamento criado via conversa WhatsApp"/>
    <s v=""/>
    <s v=""/>
    <s v=""/>
    <s v=""/>
    <s v=""/>
    <d v="2025-07-30T17:52:53"/>
    <d v="2025-07-30T17:52:53"/>
  </r>
  <r>
    <s v="87c97cd3-89ba-403a-868a-02a435c4fd97"/>
    <x v="0"/>
    <s v="healthcare"/>
    <s v="Clínica Mente Sã"/>
    <s v="cl-nica-mente-s-"/>
    <s v="João Silva"/>
    <s v="joão.silva0@email.com"/>
    <n v="551190000000"/>
    <s v="Terapia de Casal"/>
    <s v="R$ 100,21"/>
    <n v="80"/>
    <x v="375"/>
    <n v="-9.3958333333357587"/>
    <x v="1"/>
    <d v="2025-08-13T10:50:00"/>
    <n v="80"/>
    <x v="3"/>
    <s v="America/Sao_Paulo"/>
    <s v="BRL"/>
    <s v="R$ 100,21"/>
    <s v="R$ 100,21"/>
    <s v="R$ 100,21"/>
    <s v="36b33383-5d3b-4cfb-a72c-dbcd06b46796"/>
    <x v="1"/>
    <s v=""/>
    <s v="Dados Originais"/>
    <s v="Não"/>
    <s v="Agendamento criado via conversa WhatsApp"/>
    <s v=""/>
    <s v=""/>
    <s v=""/>
    <s v=""/>
    <s v=""/>
    <d v="2025-07-30T17:52:53"/>
    <d v="2025-07-30T17:52:53"/>
  </r>
  <r>
    <s v="c84822bb-2b54-4015-8956-42868f017bf6"/>
    <x v="0"/>
    <s v="healthcare"/>
    <s v="Clínica Mente Sã"/>
    <s v="cl-nica-mente-s-"/>
    <s v="João Silva"/>
    <s v="joão.silva0@email.com"/>
    <n v="551190000000"/>
    <s v="Consulta Psiquiátrica"/>
    <s v="R$ 138,40"/>
    <n v="40"/>
    <x v="426"/>
    <n v="-24.708333333335759"/>
    <x v="1"/>
    <d v="2025-08-28T17:40:00"/>
    <n v="40"/>
    <x v="3"/>
    <s v="America/Sao_Paulo"/>
    <s v="BRL"/>
    <s v="R$ 138,40"/>
    <s v="R$ 138,40"/>
    <s v="R$ 138,40"/>
    <s v="d2d2d6c6-c321-4840-8d8b-0d4e90a268a0"/>
    <x v="1"/>
    <s v=""/>
    <s v="Dados Originais"/>
    <s v="Não"/>
    <s v="Agendamento criado via conversa WhatsApp"/>
    <s v=""/>
    <s v=""/>
    <s v=""/>
    <s v=""/>
    <s v=""/>
    <d v="2025-07-30T17:52:53"/>
    <d v="2025-07-30T17:52:53"/>
  </r>
  <r>
    <s v="b3b2b8b0-8da0-4a8b-aa53-e084dcecf8c2"/>
    <x v="4"/>
    <s v="healthcare"/>
    <s v="Centro Terapêutico Equilíbrio"/>
    <s v="centro-terap-utico"/>
    <s v="João Silva"/>
    <s v="joão.silva0@email.com"/>
    <n v="551190000000"/>
    <s v="Consulta Psicológica"/>
    <s v="R$ 158,37"/>
    <n v="50"/>
    <x v="322"/>
    <n v="-3.6458333333357587"/>
    <x v="1"/>
    <d v="2025-08-07T16:20:00"/>
    <n v="50"/>
    <x v="3"/>
    <s v="America/Sao_Paulo"/>
    <s v="BRL"/>
    <s v="R$ 158,37"/>
    <s v="R$ 158,37"/>
    <s v="R$ 158,37"/>
    <s v="aa043f23-b33b-4566-944d-bf9eaf056558"/>
    <x v="1"/>
    <s v=""/>
    <s v="Dados Originais"/>
    <s v="Não"/>
    <s v="Agendamento criado via conversa WhatsApp"/>
    <s v=""/>
    <s v=""/>
    <s v=""/>
    <s v=""/>
    <s v=""/>
    <d v="2025-07-30T17:52:53"/>
    <d v="2025-07-30T17:52:53"/>
  </r>
  <r>
    <s v="880e8b5a-8af0-4c97-bfc2-d339d911daab"/>
    <x v="2"/>
    <s v="beauty"/>
    <s v="Bella Vista Spa &amp; Salon"/>
    <s v="bella-vista-spa"/>
    <s v="Ana Souza"/>
    <s v="ana.souza3@email.com"/>
    <n v="551190000003"/>
    <s v="Corte de Cabelo"/>
    <s v="R$ 42,02"/>
    <n v="45"/>
    <x v="386"/>
    <n v="-16.604166666664241"/>
    <x v="1"/>
    <d v="2025-08-20T15:15:00"/>
    <n v="45"/>
    <x v="3"/>
    <s v="America/Sao_Paulo"/>
    <s v="BRL"/>
    <s v="R$ 42,02"/>
    <s v="R$ 42,02"/>
    <s v="R$ 42,02"/>
    <s v="9998a1fe-cc21-4829-98f2-1caf676910af"/>
    <x v="1"/>
    <s v=""/>
    <s v="Dados Originais"/>
    <s v="Não"/>
    <s v="Agendamento criado via conversa WhatsApp"/>
    <s v=""/>
    <s v=""/>
    <s v=""/>
    <s v=""/>
    <s v=""/>
    <d v="2025-07-30T17:52:53"/>
    <d v="2025-07-30T17:52:53"/>
  </r>
  <r>
    <s v="3d3f6507-6b5a-471e-aa66-d973f8c3aad3"/>
    <x v="1"/>
    <s v="beauty"/>
    <s v="Charme Total BH"/>
    <s v="charme-total"/>
    <s v="João Silva"/>
    <s v="joão.silva0@email.com"/>
    <n v="551190000000"/>
    <s v="Maquiagem"/>
    <s v="R$ 52,35"/>
    <n v="60"/>
    <x v="427"/>
    <n v="-8.8125"/>
    <x v="1"/>
    <d v="2025-08-12T20:30:00"/>
    <n v="60"/>
    <x v="3"/>
    <s v="America/Sao_Paulo"/>
    <s v="BRL"/>
    <s v="R$ 52,35"/>
    <s v="R$ 52,35"/>
    <s v="R$ 52,35"/>
    <s v="62bdf378-0a94-4d2b-9908-d108261258a4"/>
    <x v="1"/>
    <s v=""/>
    <s v="Dados Originais"/>
    <s v="Não"/>
    <s v="Agendamento criado via conversa WhatsApp"/>
    <s v=""/>
    <s v=""/>
    <s v=""/>
    <s v=""/>
    <s v=""/>
    <d v="2025-07-30T17:52:52"/>
    <d v="2025-07-30T17:52:52"/>
  </r>
  <r>
    <s v="bee1cdeb-5133-44b5-b997-aa4dcdc9af61"/>
    <x v="1"/>
    <s v="beauty"/>
    <s v="Charme Total BH"/>
    <s v="charme-total"/>
    <s v="Carlos Rodrigues"/>
    <s v="carlos.rodrigues4@email.com"/>
    <n v="551190000004"/>
    <s v="Hidratação Capilar"/>
    <s v="R$ 70,47"/>
    <n v="60"/>
    <x v="428"/>
    <n v="-7.4375"/>
    <x v="1"/>
    <d v="2025-08-11T11:30:00"/>
    <n v="60"/>
    <x v="3"/>
    <s v="America/Sao_Paulo"/>
    <s v="BRL"/>
    <s v="R$ 70,47"/>
    <s v="R$ 70,47"/>
    <s v="R$ 70,47"/>
    <s v="394f8f91-d894-412a-9d2b-243430727028"/>
    <x v="1"/>
    <s v=""/>
    <s v="Dados Originais"/>
    <s v="Não"/>
    <s v="Agendamento criado via conversa WhatsApp"/>
    <s v=""/>
    <s v=""/>
    <s v=""/>
    <s v=""/>
    <s v=""/>
    <d v="2025-07-30T17:52:52"/>
    <d v="2025-07-30T17:52:52"/>
  </r>
  <r>
    <s v="041d6605-6579-4590-a444-4db812a50ad8"/>
    <x v="4"/>
    <s v="healthcare"/>
    <s v="Centro Terapêutico Equilíbrio"/>
    <s v="centro-terap-utico"/>
    <s v="Maria Santos"/>
    <s v="maria.santos1@email.com"/>
    <n v="551190000001"/>
    <s v="Avaliação Neuropsicológica"/>
    <s v="R$ 82,66"/>
    <n v="120"/>
    <x v="429"/>
    <n v="-1.625"/>
    <x v="1"/>
    <d v="2025-08-05T17:00:00"/>
    <n v="120"/>
    <x v="3"/>
    <s v="America/Sao_Paulo"/>
    <s v="BRL"/>
    <s v="R$ 82,66"/>
    <s v="R$ 82,66"/>
    <s v="R$ 82,66"/>
    <s v="8b114d2b-e168-4585-bafd-5fa7047baf49"/>
    <x v="1"/>
    <s v=""/>
    <s v="Dados Originais"/>
    <s v="Não"/>
    <s v="Agendamento criado via conversa WhatsApp"/>
    <s v=""/>
    <s v=""/>
    <s v=""/>
    <s v=""/>
    <s v=""/>
    <d v="2025-07-30T17:52:52"/>
    <d v="2025-07-30T17:52:52"/>
  </r>
  <r>
    <s v="a64fee66-5cf3-4c22-ab81-ee6e26d2d663"/>
    <x v="4"/>
    <s v="healthcare"/>
    <s v="Centro Terapêutico Equilíbrio"/>
    <s v="centro-terap-utico"/>
    <s v="Carlos Rodrigues"/>
    <s v="carlos.rodrigues4@email.com"/>
    <n v="551190000004"/>
    <s v="Terapia em Grupo"/>
    <s v="R$ 123,28"/>
    <n v="90"/>
    <x v="430"/>
    <n v="-20.666666666664241"/>
    <x v="1"/>
    <d v="2025-08-24T17:30:00"/>
    <n v="90"/>
    <x v="3"/>
    <s v="America/Sao_Paulo"/>
    <s v="BRL"/>
    <s v="R$ 123,28"/>
    <s v="R$ 123,28"/>
    <s v="R$ 123,28"/>
    <s v="88bf4960-ce5a-4a39-85cc-53d1e8e50342"/>
    <x v="1"/>
    <s v=""/>
    <s v="Dados Originais"/>
    <s v="Não"/>
    <s v="Agendamento criado via conversa WhatsApp"/>
    <s v=""/>
    <s v=""/>
    <s v=""/>
    <s v=""/>
    <s v=""/>
    <d v="2025-07-30T17:52:52"/>
    <d v="2025-07-30T17:52:52"/>
  </r>
  <r>
    <s v="5b9bdd2b-27ff-4afd-844c-791c8938d98d"/>
    <x v="2"/>
    <s v="beauty"/>
    <s v="Bella Vista Spa &amp; Salon"/>
    <s v="bella-vista-spa"/>
    <s v="Pedro Oliveira"/>
    <s v="pedro.oliveira2@email.com"/>
    <n v="551190000002"/>
    <s v="Manicure e Pedicure"/>
    <s v="R$ 33,17"/>
    <n v="60"/>
    <x v="429"/>
    <n v="-1.625"/>
    <x v="1"/>
    <d v="2025-08-05T16:00:00"/>
    <n v="60"/>
    <x v="3"/>
    <s v="America/Sao_Paulo"/>
    <s v="BRL"/>
    <s v="R$ 33,17"/>
    <s v="R$ 33,17"/>
    <s v="R$ 33,17"/>
    <s v="eb3dff0d-a6b2-4a9e-aef7-4812e33a2f30"/>
    <x v="1"/>
    <s v=""/>
    <s v="Dados Originais"/>
    <s v="Não"/>
    <s v="Agendamento criado via conversa WhatsApp"/>
    <s v=""/>
    <s v=""/>
    <s v=""/>
    <s v=""/>
    <s v=""/>
    <d v="2025-07-30T17:52:51"/>
    <d v="2025-07-30T17:52:51"/>
  </r>
  <r>
    <s v="a5cba18f-dfb6-4bf2-8b6b-2785ea0bce22"/>
    <x v="4"/>
    <s v="healthcare"/>
    <s v="Centro Terapêutico Equilíbrio"/>
    <s v="centro-terap-utico"/>
    <s v="Maria Santos"/>
    <s v="maria.santos1@email.com"/>
    <n v="551190000001"/>
    <s v="Acompanhamento Terapêutico"/>
    <s v="R$ 40,44"/>
    <n v="60"/>
    <x v="431"/>
    <n v="-9.6875"/>
    <x v="1"/>
    <d v="2025-08-13T17:30:00"/>
    <n v="60"/>
    <x v="3"/>
    <s v="America/Sao_Paulo"/>
    <s v="BRL"/>
    <s v="R$ 40,44"/>
    <s v="R$ 40,44"/>
    <s v="R$ 40,44"/>
    <s v="6a7d68fe-e1e0-448c-b521-a3ed3ba76fa5"/>
    <x v="1"/>
    <s v=""/>
    <s v="Dados Originais"/>
    <s v="Não"/>
    <s v="Agendamento criado via conversa WhatsApp"/>
    <s v=""/>
    <s v=""/>
    <s v=""/>
    <s v=""/>
    <s v=""/>
    <d v="2025-07-30T17:52:51"/>
    <d v="2025-07-30T17:52:51"/>
  </r>
  <r>
    <s v="a2bc95ec-1538-4cbc-ac28-c996e241dc5a"/>
    <x v="2"/>
    <s v="beauty"/>
    <s v="Bella Vista Spa &amp; Salon"/>
    <s v="bella-vista-spa"/>
    <s v="Ana Souza"/>
    <s v="ana.souza3@email.com"/>
    <n v="551190000003"/>
    <s v="Corte de Cabelo"/>
    <s v="R$ 42,02"/>
    <n v="45"/>
    <x v="432"/>
    <n v="-13.645833333335759"/>
    <x v="1"/>
    <d v="2025-08-17T16:15:00"/>
    <n v="45"/>
    <x v="3"/>
    <s v="America/Sao_Paulo"/>
    <s v="BRL"/>
    <s v="R$ 42,02"/>
    <s v="R$ 42,02"/>
    <s v="R$ 42,02"/>
    <s v="e9e032b9-4876-4cd5-8bed-abcfcd7ff813"/>
    <x v="1"/>
    <s v=""/>
    <s v="Dados Originais"/>
    <s v="Não"/>
    <s v="Agendamento criado via conversa WhatsApp"/>
    <s v=""/>
    <s v=""/>
    <s v=""/>
    <s v=""/>
    <s v=""/>
    <d v="2025-07-30T17:52:51"/>
    <d v="2025-07-30T17:52:51"/>
  </r>
  <r>
    <s v="d67d82ad-dae1-48b5-b7f0-27a6a1863149"/>
    <x v="3"/>
    <s v="beauty"/>
    <s v="Studio Glamour Rio"/>
    <s v="studio-glamour"/>
    <s v="Carlos Rodrigues"/>
    <s v="carlos.rodrigues4@email.com"/>
    <n v="551190000004"/>
    <s v="Hidratação Capilar"/>
    <s v="R$ 69,24"/>
    <n v="60"/>
    <x v="303"/>
    <n v="-1.3958333333357587"/>
    <x v="1"/>
    <d v="2025-08-05T10:30:00"/>
    <n v="60"/>
    <x v="3"/>
    <s v="America/Sao_Paulo"/>
    <s v="BRL"/>
    <s v="R$ 69,24"/>
    <s v="R$ 69,24"/>
    <s v="R$ 69,24"/>
    <s v="c3b6e075-ccfd-458b-8f58-66df9c4880f4"/>
    <x v="1"/>
    <s v=""/>
    <s v="Dados Originais"/>
    <s v="Não"/>
    <s v="Agendamento criado via conversa WhatsApp"/>
    <s v=""/>
    <s v=""/>
    <s v=""/>
    <s v=""/>
    <s v=""/>
    <d v="2025-07-30T17:52:51"/>
    <d v="2025-07-30T17:52:51"/>
  </r>
  <r>
    <s v="d2b8c9fc-3549-4364-933d-75511337ce1c"/>
    <x v="1"/>
    <s v="beauty"/>
    <s v="Charme Total BH"/>
    <s v="charme-total"/>
    <s v="Pedro Oliveira"/>
    <s v="pedro.oliveira2@email.com"/>
    <n v="551190000002"/>
    <s v="Manicure e Pedicure"/>
    <s v="R$ 30,16"/>
    <n v="60"/>
    <x v="433"/>
    <n v="-25.583333333335759"/>
    <x v="1"/>
    <d v="2025-08-29T15:00:00"/>
    <n v="60"/>
    <x v="3"/>
    <s v="America/Sao_Paulo"/>
    <s v="BRL"/>
    <s v="R$ 30,16"/>
    <s v="R$ 30,16"/>
    <s v="R$ 30,16"/>
    <s v="62b2207a-2871-4678-a075-230a29296941"/>
    <x v="1"/>
    <s v=""/>
    <s v="Dados Originais"/>
    <s v="Não"/>
    <s v="Agendamento criado via conversa WhatsApp"/>
    <s v=""/>
    <s v=""/>
    <s v=""/>
    <s v=""/>
    <s v=""/>
    <d v="2025-07-30T17:52:51"/>
    <d v="2025-07-30T17:52:51"/>
  </r>
  <r>
    <s v="0091d5fe-1713-4d4d-837f-e7983c7b0bf6"/>
    <x v="4"/>
    <s v="healthcare"/>
    <s v="Centro Terapêutico Equilíbrio"/>
    <s v="centro-terap-utico"/>
    <s v="Ana Souza"/>
    <s v="ana.souza3@email.com"/>
    <n v="551190000003"/>
    <s v="Orientação Vocacional"/>
    <s v="R$ 40,23"/>
    <n v="60"/>
    <x v="434"/>
    <n v="-14.583333333335759"/>
    <x v="1"/>
    <d v="2025-08-18T15:00:00"/>
    <n v="60"/>
    <x v="3"/>
    <s v="America/Sao_Paulo"/>
    <s v="BRL"/>
    <s v="R$ 40,23"/>
    <s v="R$ 40,23"/>
    <s v="R$ 40,23"/>
    <s v="a73ddd06-e16d-4b43-9a25-cda14ba29112"/>
    <x v="1"/>
    <s v=""/>
    <s v="Dados Originais"/>
    <s v="Não"/>
    <s v="Agendamento criado via conversa WhatsApp"/>
    <s v=""/>
    <s v=""/>
    <s v=""/>
    <s v=""/>
    <s v=""/>
    <d v="2025-07-30T17:52:50"/>
    <d v="2025-07-30T17:52:50"/>
  </r>
  <r>
    <s v="a48b89a9-f9b8-44e4-8ebc-871f8989e5e6"/>
    <x v="1"/>
    <s v="beauty"/>
    <s v="Charme Total BH"/>
    <s v="charme-total"/>
    <s v="João Silva"/>
    <s v="joão.silva0@email.com"/>
    <n v="551190000000"/>
    <s v="Manicure e Pedicure"/>
    <s v="R$ 30,16"/>
    <n v="60"/>
    <x v="435"/>
    <n v="-7.4791666666642413"/>
    <x v="1"/>
    <d v="2025-08-11T12:30:00"/>
    <n v="60"/>
    <x v="3"/>
    <s v="America/Sao_Paulo"/>
    <s v="BRL"/>
    <s v="R$ 30,16"/>
    <s v="R$ 30,16"/>
    <s v="R$ 30,16"/>
    <s v="447dce0e-3869-4ddd-8947-e7e13afbca0d"/>
    <x v="1"/>
    <s v=""/>
    <s v="Dados Originais"/>
    <s v="Não"/>
    <s v="Agendamento criado via conversa WhatsApp"/>
    <s v=""/>
    <s v=""/>
    <s v=""/>
    <s v=""/>
    <s v=""/>
    <d v="2025-07-30T17:52:50"/>
    <d v="2025-07-30T17:52:50"/>
  </r>
  <r>
    <s v="c0fff70a-9649-430c-abe0-b96d549e852d"/>
    <x v="1"/>
    <s v="beauty"/>
    <s v="Charme Total BH"/>
    <s v="charme-total"/>
    <s v="Maria Santos"/>
    <s v="maria.santos1@email.com"/>
    <n v="551190000001"/>
    <s v="Massagem Relaxante"/>
    <s v="R$ 101,67"/>
    <n v="60"/>
    <x v="436"/>
    <n v="-13.708333333335759"/>
    <x v="1"/>
    <d v="2025-08-17T18:00:00"/>
    <n v="60"/>
    <x v="3"/>
    <s v="America/Sao_Paulo"/>
    <s v="BRL"/>
    <s v="R$ 101,67"/>
    <s v="R$ 101,67"/>
    <s v="R$ 101,67"/>
    <s v="a0200406-2f79-4d7d-ac09-006bd2335aea"/>
    <x v="1"/>
    <s v=""/>
    <s v="Dados Originais"/>
    <s v="Não"/>
    <s v="Agendamento criado via conversa WhatsApp"/>
    <s v=""/>
    <s v=""/>
    <s v=""/>
    <s v=""/>
    <s v=""/>
    <d v="2025-07-30T17:52:50"/>
    <d v="2025-07-30T17:52:50"/>
  </r>
  <r>
    <s v="a4efc2ac-9ef7-45fe-b10f-e8ebaa9b58b1"/>
    <x v="0"/>
    <s v="healthcare"/>
    <s v="Clínica Mente Sã"/>
    <s v="cl-nica-mente-s-"/>
    <s v="Pedro Oliveira"/>
    <s v="pedro.oliveira2@email.com"/>
    <n v="551190000002"/>
    <s v="Orientação Vocacional"/>
    <s v="R$ 46,77"/>
    <n v="60"/>
    <x v="437"/>
    <n v="-18.604166666664241"/>
    <x v="1"/>
    <d v="2025-08-22T15:30:00"/>
    <n v="60"/>
    <x v="3"/>
    <s v="America/Sao_Paulo"/>
    <s v="BRL"/>
    <s v="R$ 46,77"/>
    <s v="R$ 46,77"/>
    <s v="R$ 46,77"/>
    <s v="ba33e88d-8433-4116-b26c-a6b64d8bde74"/>
    <x v="1"/>
    <s v=""/>
    <s v="Dados Originais"/>
    <s v="Não"/>
    <s v="Agendamento criado via conversa WhatsApp"/>
    <s v=""/>
    <s v=""/>
    <s v=""/>
    <s v=""/>
    <s v=""/>
    <d v="2025-07-30T17:52:50"/>
    <d v="2025-07-30T17:52:50"/>
  </r>
  <r>
    <s v="198265ac-8f7d-4014-975b-0a32a2d8b1e4"/>
    <x v="3"/>
    <s v="beauty"/>
    <s v="Studio Glamour Rio"/>
    <s v="studio-glamour"/>
    <s v="Carlos Rodrigues"/>
    <s v="carlos.rodrigues4@email.com"/>
    <n v="551190000004"/>
    <s v="Limpeza de Pele"/>
    <s v="R$ 91,60"/>
    <n v="90"/>
    <x v="438"/>
    <n v="-4.75"/>
    <x v="1"/>
    <d v="2025-08-08T19:30:00"/>
    <n v="90"/>
    <x v="3"/>
    <s v="America/Sao_Paulo"/>
    <s v="BRL"/>
    <s v="R$ 91,60"/>
    <s v="R$ 91,60"/>
    <s v="R$ 91,60"/>
    <s v="5e7815bd-40ef-4c66-98b7-88487dd2b3b6"/>
    <x v="1"/>
    <s v=""/>
    <s v="Dados Originais"/>
    <s v="Não"/>
    <s v="Agendamento criado via conversa WhatsApp"/>
    <s v=""/>
    <s v=""/>
    <s v=""/>
    <s v=""/>
    <s v=""/>
    <d v="2025-07-30T17:52:50"/>
    <d v="2025-07-30T17:52:50"/>
  </r>
  <r>
    <s v="cfc71758-0b2d-418c-9da2-9fb6f479d500"/>
    <x v="3"/>
    <s v="beauty"/>
    <s v="Studio Glamour Rio"/>
    <s v="studio-glamour"/>
    <s v="Carlos Rodrigues"/>
    <s v="carlos.rodrigues4@email.com"/>
    <n v="551190000004"/>
    <s v="Manicure e Pedicure"/>
    <s v="R$ 27,08"/>
    <n v="60"/>
    <x v="439"/>
    <n v="3.2708333333357587"/>
    <x v="2"/>
    <d v="2025-07-31T18:30:00"/>
    <n v="60"/>
    <x v="3"/>
    <s v="America/Sao_Paulo"/>
    <s v="BRL"/>
    <s v="R$ 27,08"/>
    <s v="R$ 27,08"/>
    <s v="R$ 27,08"/>
    <s v="78617f3a-abec-4120-ab8d-8474db5b65d1"/>
    <x v="1"/>
    <s v=""/>
    <s v="Dados Originais"/>
    <s v="Não"/>
    <s v="Agendamento criado via conversa WhatsApp"/>
    <s v=""/>
    <s v=""/>
    <s v=""/>
    <s v=""/>
    <s v=""/>
    <d v="2025-07-30T17:52:49"/>
    <d v="2025-07-30T17:52:49"/>
  </r>
  <r>
    <s v="b328f5f2-08be-4fab-af74-e82fecf05567"/>
    <x v="4"/>
    <s v="healthcare"/>
    <s v="Centro Terapêutico Equilíbrio"/>
    <s v="centro-terap-utico"/>
    <s v="João Silva"/>
    <s v="joão.silva0@email.com"/>
    <n v="551190000000"/>
    <s v="Acompanhamento Terapêutico"/>
    <s v="R$ 40,44"/>
    <n v="60"/>
    <x v="411"/>
    <n v="-14.75"/>
    <x v="1"/>
    <d v="2025-08-18T19:00:00"/>
    <n v="60"/>
    <x v="3"/>
    <s v="America/Sao_Paulo"/>
    <s v="BRL"/>
    <s v="R$ 40,44"/>
    <s v="R$ 40,44"/>
    <s v="R$ 40,44"/>
    <s v="6c0ee8d7-4e45-49f4-a369-097788121036"/>
    <x v="1"/>
    <s v=""/>
    <s v="Dados Originais"/>
    <s v="Não"/>
    <s v="Agendamento criado via conversa WhatsApp"/>
    <s v=""/>
    <s v=""/>
    <s v=""/>
    <s v=""/>
    <s v=""/>
    <d v="2025-07-30T17:52:49"/>
    <d v="2025-07-30T17:52:49"/>
  </r>
  <r>
    <s v="e2fb071e-466a-4d77-977d-62721654ae53"/>
    <x v="0"/>
    <s v="healthcare"/>
    <s v="Clínica Mente Sã"/>
    <s v="cl-nica-mente-s-"/>
    <s v="João Silva"/>
    <s v="joão.silva0@email.com"/>
    <n v="551190000000"/>
    <s v="Acompanhamento Terapêutico"/>
    <s v="R$ 45,33"/>
    <n v="60"/>
    <x v="440"/>
    <n v="-25.4375"/>
    <x v="1"/>
    <d v="2025-08-29T11:30:00"/>
    <n v="60"/>
    <x v="3"/>
    <s v="America/Sao_Paulo"/>
    <s v="BRL"/>
    <s v="R$ 45,33"/>
    <s v="R$ 45,33"/>
    <s v="R$ 45,33"/>
    <s v="595a7ed1-eea1-42e0-b3e6-f52523a4ed16"/>
    <x v="1"/>
    <s v=""/>
    <s v="Dados Originais"/>
    <s v="Não"/>
    <s v="Agendamento criado via conversa WhatsApp"/>
    <s v=""/>
    <s v=""/>
    <s v=""/>
    <s v=""/>
    <s v=""/>
    <d v="2025-07-30T17:52:49"/>
    <d v="2025-07-30T17:52:49"/>
  </r>
  <r>
    <s v="1b26cfa3-b781-40e9-8255-9d8027140423"/>
    <x v="4"/>
    <s v="healthcare"/>
    <s v="Centro Terapêutico Equilíbrio"/>
    <s v="centro-terap-utico"/>
    <s v="Maria Santos"/>
    <s v="maria.santos1@email.com"/>
    <n v="551190000001"/>
    <s v="Consulta Psiquiátrica"/>
    <s v="R$ 145,58"/>
    <n v="40"/>
    <x v="441"/>
    <n v="-17.6875"/>
    <x v="1"/>
    <d v="2025-08-21T17:10:00"/>
    <n v="40"/>
    <x v="3"/>
    <s v="America/Sao_Paulo"/>
    <s v="BRL"/>
    <s v="R$ 145,58"/>
    <s v="R$ 145,58"/>
    <s v="R$ 145,58"/>
    <s v="8ea0c825-0802-4eab-bfae-e5be8dff327a"/>
    <x v="1"/>
    <s v=""/>
    <s v="Dados Originais"/>
    <s v="Não"/>
    <s v="Agendamento criado via conversa WhatsApp"/>
    <s v=""/>
    <s v=""/>
    <s v=""/>
    <s v=""/>
    <s v=""/>
    <d v="2025-07-30T17:52:49"/>
    <d v="2025-07-30T17:52:49"/>
  </r>
  <r>
    <s v="b57f0055-d3b5-4325-b201-70fd3419feef"/>
    <x v="3"/>
    <s v="beauty"/>
    <s v="Studio Glamour Rio"/>
    <s v="studio-glamour"/>
    <s v="Ana Souza"/>
    <s v="ana.souza3@email.com"/>
    <n v="551190000003"/>
    <s v="Manicure e Pedicure"/>
    <s v="R$ 27,08"/>
    <n v="60"/>
    <x v="442"/>
    <n v="-21.666666666664241"/>
    <x v="1"/>
    <d v="2025-08-25T17:00:00"/>
    <n v="60"/>
    <x v="3"/>
    <s v="America/Sao_Paulo"/>
    <s v="BRL"/>
    <s v="R$ 27,08"/>
    <s v="R$ 27,08"/>
    <s v="R$ 27,08"/>
    <s v="6b7dd3d8-12cd-422d-9967-ab478405a34a"/>
    <x v="1"/>
    <s v=""/>
    <s v="Dados Originais"/>
    <s v="Não"/>
    <s v="Agendamento criado via conversa WhatsApp"/>
    <s v=""/>
    <s v=""/>
    <s v=""/>
    <s v=""/>
    <s v=""/>
    <d v="2025-07-30T17:52:49"/>
    <d v="2025-07-30T17:52:49"/>
  </r>
  <r>
    <s v="68f6b65e-dacc-4e7f-9dd4-278a8a73100b"/>
    <x v="3"/>
    <s v="beauty"/>
    <s v="Studio Glamour Rio"/>
    <s v="studio-glamour"/>
    <s v="Pedro Oliveira"/>
    <s v="pedro.oliveira2@email.com"/>
    <n v="551190000002"/>
    <s v="Manicure e Pedicure"/>
    <s v="R$ 27,08"/>
    <n v="60"/>
    <x v="438"/>
    <n v="-4.75"/>
    <x v="1"/>
    <d v="2025-08-08T19:00:00"/>
    <n v="60"/>
    <x v="3"/>
    <s v="America/Sao_Paulo"/>
    <s v="BRL"/>
    <s v="R$ 27,08"/>
    <s v="R$ 27,08"/>
    <s v="R$ 27,08"/>
    <s v="7ec88c3a-fbc2-4e00-a553-db5369d54776"/>
    <x v="1"/>
    <s v=""/>
    <s v="Dados Originais"/>
    <s v="Não"/>
    <s v="Agendamento criado via conversa WhatsApp"/>
    <s v=""/>
    <s v=""/>
    <s v=""/>
    <s v=""/>
    <s v=""/>
    <d v="2025-07-30T17:52:48"/>
    <d v="2025-07-30T17:52:48"/>
  </r>
  <r>
    <s v="f4af05c7-d3fa-44e9-a346-7a7c4da6b2f7"/>
    <x v="4"/>
    <s v="healthcare"/>
    <s v="Centro Terapêutico Equilíbrio"/>
    <s v="centro-terap-utico"/>
    <s v="Carlos Rodrigues"/>
    <s v="carlos.rodrigues4@email.com"/>
    <n v="551190000004"/>
    <s v="Psicoterapia Individual"/>
    <s v="R$ 140,98"/>
    <n v="50"/>
    <x v="443"/>
    <n v="-1.6875"/>
    <x v="1"/>
    <d v="2025-08-05T17:20:00"/>
    <n v="50"/>
    <x v="3"/>
    <s v="America/Sao_Paulo"/>
    <s v="BRL"/>
    <s v="R$ 140,98"/>
    <s v="R$ 140,98"/>
    <s v="R$ 140,98"/>
    <s v="6d05910e-71e1-4ca3-8fe5-a1696e32ba48"/>
    <x v="1"/>
    <s v=""/>
    <s v="Dados Originais"/>
    <s v="Não"/>
    <s v="Agendamento criado via conversa WhatsApp"/>
    <s v=""/>
    <s v=""/>
    <s v=""/>
    <s v=""/>
    <s v=""/>
    <d v="2025-07-30T17:52:48"/>
    <d v="2025-07-30T17:52:48"/>
  </r>
  <r>
    <s v="db410a32-0f62-4585-9b2c-068f5c75c4f9"/>
    <x v="4"/>
    <s v="healthcare"/>
    <s v="Centro Terapêutico Equilíbrio"/>
    <s v="centro-terap-utico"/>
    <s v="Carlos Rodrigues"/>
    <s v="carlos.rodrigues4@email.com"/>
    <n v="551190000004"/>
    <s v="Psicoterapia Individual"/>
    <s v="R$ 140,98"/>
    <n v="50"/>
    <x v="287"/>
    <n v="-24.8125"/>
    <x v="1"/>
    <d v="2025-08-28T20:20:00"/>
    <n v="50"/>
    <x v="3"/>
    <s v="America/Sao_Paulo"/>
    <s v="BRL"/>
    <s v="R$ 140,98"/>
    <s v="R$ 140,98"/>
    <s v="R$ 140,98"/>
    <s v="365df647-5b1b-4e20-88d0-5a722fe64174"/>
    <x v="1"/>
    <s v=""/>
    <s v="Dados Originais"/>
    <s v="Não"/>
    <s v="Agendamento criado via conversa WhatsApp"/>
    <s v=""/>
    <s v=""/>
    <s v=""/>
    <s v=""/>
    <s v=""/>
    <d v="2025-07-30T17:52:48"/>
    <d v="2025-07-30T17:52:48"/>
  </r>
  <r>
    <s v="260cd196-980f-45dd-b83e-beb61ed46a33"/>
    <x v="4"/>
    <s v="healthcare"/>
    <s v="Centro Terapêutico Equilíbrio"/>
    <s v="centro-terap-utico"/>
    <s v="Carlos Rodrigues"/>
    <s v="carlos.rodrigues4@email.com"/>
    <n v="551190000004"/>
    <s v="Consulta Psiquiátrica"/>
    <s v="R$ 145,58"/>
    <n v="40"/>
    <x v="406"/>
    <n v="-8.75"/>
    <x v="1"/>
    <d v="2025-08-12T18:40:00"/>
    <n v="40"/>
    <x v="3"/>
    <s v="America/Sao_Paulo"/>
    <s v="BRL"/>
    <s v="R$ 145,58"/>
    <s v="R$ 145,58"/>
    <s v="R$ 145,58"/>
    <s v="c8c97965-3f6a-4420-a239-199e14eb433e"/>
    <x v="1"/>
    <s v=""/>
    <s v="Dados Originais"/>
    <s v="Não"/>
    <s v="Agendamento criado via conversa WhatsApp"/>
    <s v=""/>
    <s v=""/>
    <s v=""/>
    <s v=""/>
    <s v=""/>
    <d v="2025-07-30T17:52:48"/>
    <d v="2025-07-30T17:52:48"/>
  </r>
  <r>
    <s v="eadde6ce-2464-4bc7-a887-e47a1f5f5e43"/>
    <x v="1"/>
    <s v="beauty"/>
    <s v="Charme Total BH"/>
    <s v="charme-total"/>
    <s v="Maria Santos"/>
    <s v="maria.santos1@email.com"/>
    <n v="551190000001"/>
    <s v="Coloração"/>
    <s v="R$ 112,47"/>
    <n v="120"/>
    <x v="344"/>
    <n v="-22.708333333335759"/>
    <x v="1"/>
    <d v="2025-08-26T19:00:00"/>
    <n v="120"/>
    <x v="3"/>
    <s v="America/Sao_Paulo"/>
    <s v="BRL"/>
    <s v="R$ 112,47"/>
    <s v="R$ 112,47"/>
    <s v="R$ 112,47"/>
    <s v="1bda3bc3-13a5-42d6-8d90-98ef1c985e01"/>
    <x v="1"/>
    <s v=""/>
    <s v="Dados Originais"/>
    <s v="Não"/>
    <s v="Agendamento criado via conversa WhatsApp"/>
    <s v=""/>
    <s v=""/>
    <s v=""/>
    <s v=""/>
    <s v=""/>
    <d v="2025-07-30T17:52:48"/>
    <d v="2025-07-30T17:52:48"/>
  </r>
  <r>
    <s v="29a99b69-9cc5-4f17-8540-cbb00369b3f7"/>
    <x v="0"/>
    <s v="healthcare"/>
    <s v="Clínica Mente Sã"/>
    <s v="cl-nica-mente-s-"/>
    <s v="Ana Souza"/>
    <s v="ana.souza3@email.com"/>
    <n v="551190000003"/>
    <s v="Terapia de Casal"/>
    <s v="R$ 100,21"/>
    <n v="80"/>
    <x v="444"/>
    <n v="-13.625"/>
    <x v="1"/>
    <d v="2025-08-17T16:20:00"/>
    <n v="80"/>
    <x v="3"/>
    <s v="America/Sao_Paulo"/>
    <s v="BRL"/>
    <s v="R$ 100,21"/>
    <s v="R$ 100,21"/>
    <s v="R$ 100,21"/>
    <s v="1dccddfd-2212-4f96-8547-6be7f5abb9a2"/>
    <x v="1"/>
    <s v=""/>
    <s v="Dados Originais"/>
    <s v="Não"/>
    <s v="Agendamento criado via conversa WhatsApp"/>
    <s v=""/>
    <s v=""/>
    <s v=""/>
    <s v=""/>
    <s v=""/>
    <d v="2025-07-30T17:52:47"/>
    <d v="2025-07-30T17:52:47"/>
  </r>
  <r>
    <s v="a49a883c-1bc2-45f9-9621-457bfa205d74"/>
    <x v="4"/>
    <s v="healthcare"/>
    <s v="Centro Terapêutico Equilíbrio"/>
    <s v="centro-terap-utico"/>
    <s v="Ana Souza"/>
    <s v="ana.souza3@email.com"/>
    <n v="551190000003"/>
    <s v="Psicoterapia Individual"/>
    <s v="R$ 140,98"/>
    <n v="50"/>
    <x v="445"/>
    <n v="-20.6875"/>
    <x v="1"/>
    <d v="2025-08-24T17:20:00"/>
    <n v="50"/>
    <x v="3"/>
    <s v="America/Sao_Paulo"/>
    <s v="BRL"/>
    <s v="R$ 140,98"/>
    <s v="R$ 140,98"/>
    <s v="R$ 140,98"/>
    <s v="3ba35b9c-2f7c-4a25-b26a-7771a6b2b0ee"/>
    <x v="1"/>
    <s v=""/>
    <s v="Dados Originais"/>
    <s v="Não"/>
    <s v="Agendamento criado via conversa WhatsApp"/>
    <s v=""/>
    <s v=""/>
    <s v=""/>
    <s v=""/>
    <s v=""/>
    <d v="2025-07-30T17:52:47"/>
    <d v="2025-07-30T17:52:47"/>
  </r>
  <r>
    <s v="6c37f251-4827-4e15-b3f5-b9d84a87e482"/>
    <x v="2"/>
    <s v="beauty"/>
    <s v="Bella Vista Spa &amp; Salon"/>
    <s v="bella-vista-spa"/>
    <s v="João Silva"/>
    <s v="joão.silva0@email.com"/>
    <n v="551190000000"/>
    <s v="Teste"/>
    <s v="R$ 48,76"/>
    <m/>
    <x v="446"/>
    <n v="-21.4375"/>
    <x v="1"/>
    <d v="2025-08-25T11:30:00"/>
    <n v="60"/>
    <x v="3"/>
    <s v="America/Sao_Paulo"/>
    <s v="BRL"/>
    <s v="R$ 48,76"/>
    <s v="R$ 48,76"/>
    <s v="R$ 48,76"/>
    <s v="566b1542-2b41-423e-8878-e19e315fd392"/>
    <x v="1"/>
    <s v=""/>
    <s v="Dados Originais"/>
    <s v="Não"/>
    <s v="Agendamento criado via conversa WhatsApp"/>
    <s v=""/>
    <s v=""/>
    <s v=""/>
    <s v=""/>
    <s v=""/>
    <d v="2025-07-30T17:52:47"/>
    <d v="2025-07-30T17:52:47"/>
  </r>
  <r>
    <s v="67f9ab6b-76bd-4a93-aa20-2deeefe727a9"/>
    <x v="0"/>
    <s v="healthcare"/>
    <s v="Clínica Mente Sã"/>
    <s v="cl-nica-mente-s-"/>
    <s v="João Silva"/>
    <s v="joão.silva0@email.com"/>
    <n v="551190000000"/>
    <s v="Avaliação Neuropsicológica"/>
    <s v="R$ 102,52"/>
    <n v="120"/>
    <x v="414"/>
    <n v="-20.458333333335759"/>
    <x v="1"/>
    <d v="2025-08-24T13:00:00"/>
    <n v="120"/>
    <x v="3"/>
    <s v="America/Sao_Paulo"/>
    <s v="BRL"/>
    <s v="R$ 102,52"/>
    <s v="R$ 102,52"/>
    <s v="R$ 102,52"/>
    <s v="e492eff3-5427-493f-a0e6-ec677afeedbc"/>
    <x v="1"/>
    <s v=""/>
    <s v="Dados Originais"/>
    <s v="Não"/>
    <s v="Agendamento criado via conversa WhatsApp"/>
    <s v=""/>
    <s v=""/>
    <s v=""/>
    <s v=""/>
    <s v=""/>
    <d v="2025-07-30T17:52:47"/>
    <d v="2025-07-30T17:52:47"/>
  </r>
  <r>
    <s v="6da9561f-5933-44a2-8e74-d0b8d4f04b75"/>
    <x v="4"/>
    <s v="healthcare"/>
    <s v="Centro Terapêutico Equilíbrio"/>
    <s v="centro-terap-utico"/>
    <s v="Maria Santos"/>
    <s v="maria.santos1@email.com"/>
    <n v="551190000001"/>
    <s v="Consulta Psicológica"/>
    <s v="R$ 158,37"/>
    <n v="50"/>
    <x v="447"/>
    <n v="-15.8125"/>
    <x v="1"/>
    <d v="2025-08-19T20:20:00"/>
    <n v="50"/>
    <x v="3"/>
    <s v="America/Sao_Paulo"/>
    <s v="BRL"/>
    <s v="R$ 158,37"/>
    <s v="R$ 158,37"/>
    <s v="R$ 158,37"/>
    <s v="6b31b5af-3165-40a7-a241-9f2459a9dd7b"/>
    <x v="1"/>
    <s v=""/>
    <s v="Dados Originais"/>
    <s v="Não"/>
    <s v="Agendamento criado via conversa WhatsApp"/>
    <s v=""/>
    <s v=""/>
    <s v=""/>
    <s v=""/>
    <s v=""/>
    <d v="2025-07-30T17:52:47"/>
    <d v="2025-07-30T17:52:47"/>
  </r>
  <r>
    <s v="70c5acd0-4b5f-4da8-b9a0-4bfe5a9fb44c"/>
    <x v="4"/>
    <s v="healthcare"/>
    <s v="Centro Terapêutico Equilíbrio"/>
    <s v="centro-terap-utico"/>
    <s v="João Silva"/>
    <s v="joão.silva0@email.com"/>
    <n v="551190000000"/>
    <s v="Consulta Psicológica"/>
    <s v="R$ 158,37"/>
    <n v="50"/>
    <x v="386"/>
    <n v="-16.604166666664241"/>
    <x v="1"/>
    <d v="2025-08-20T15:20:00"/>
    <n v="50"/>
    <x v="3"/>
    <s v="America/Sao_Paulo"/>
    <s v="BRL"/>
    <s v="R$ 158,37"/>
    <s v="R$ 158,37"/>
    <s v="R$ 158,37"/>
    <s v="2803ea85-d04a-4b28-99d8-3526e52e4765"/>
    <x v="1"/>
    <s v=""/>
    <s v="Dados Originais"/>
    <s v="Não"/>
    <s v="Agendamento criado via conversa WhatsApp"/>
    <s v=""/>
    <s v=""/>
    <s v=""/>
    <s v=""/>
    <s v=""/>
    <d v="2025-07-30T17:52:46"/>
    <d v="2025-07-30T17:52:46"/>
  </r>
  <r>
    <s v="db399bdc-720c-4b52-9e69-6cccafec64e5"/>
    <x v="3"/>
    <s v="beauty"/>
    <s v="Studio Glamour Rio"/>
    <s v="studio-glamour"/>
    <s v="Maria Santos"/>
    <s v="maria.santos1@email.com"/>
    <n v="551190000001"/>
    <s v="Hidratação Capilar"/>
    <s v="R$ 69,24"/>
    <n v="60"/>
    <x v="334"/>
    <n v="-23.375"/>
    <x v="1"/>
    <d v="2025-08-27T10:00:00"/>
    <n v="60"/>
    <x v="3"/>
    <s v="America/Sao_Paulo"/>
    <s v="BRL"/>
    <s v="R$ 69,24"/>
    <s v="R$ 69,24"/>
    <s v="R$ 69,24"/>
    <s v="e1ca084c-a506-4d0e-8155-50c62d3e3332"/>
    <x v="1"/>
    <s v=""/>
    <s v="Dados Originais"/>
    <s v="Não"/>
    <s v="Agendamento criado via conversa WhatsApp"/>
    <s v=""/>
    <s v=""/>
    <s v=""/>
    <s v=""/>
    <s v=""/>
    <d v="2025-07-30T17:52:46"/>
    <d v="2025-07-30T17:52:46"/>
  </r>
  <r>
    <s v="1dbef2bc-20c5-472b-9760-81a891c9c4e9"/>
    <x v="2"/>
    <s v="beauty"/>
    <s v="Bella Vista Spa &amp; Salon"/>
    <s v="bella-vista-spa"/>
    <s v="Maria Santos"/>
    <s v="maria.santos1@email.com"/>
    <n v="551190000001"/>
    <s v="Limpeza de Pele"/>
    <s v="R$ 91,27"/>
    <n v="90"/>
    <x v="422"/>
    <n v="1.2083333333357587"/>
    <x v="2"/>
    <d v="2025-08-02T20:30:00"/>
    <n v="90"/>
    <x v="3"/>
    <s v="America/Sao_Paulo"/>
    <s v="BRL"/>
    <s v="R$ 91,27"/>
    <s v="R$ 91,27"/>
    <s v="R$ 91,27"/>
    <s v="3c8c5efa-2f48-4e48-a5bf-5bfe75b256f9"/>
    <x v="1"/>
    <s v=""/>
    <s v="Dados Originais"/>
    <s v="Não"/>
    <s v="Agendamento criado via conversa WhatsApp"/>
    <s v=""/>
    <s v=""/>
    <s v=""/>
    <s v=""/>
    <s v=""/>
    <d v="2025-07-30T17:52:46"/>
    <d v="2025-07-30T17:52:46"/>
  </r>
  <r>
    <s v="5484d3fc-7ea9-4660-a15c-766790fe6229"/>
    <x v="0"/>
    <s v="healthcare"/>
    <s v="Clínica Mente Sã"/>
    <s v="cl-nica-mente-s-"/>
    <s v="Maria Santos"/>
    <s v="maria.santos1@email.com"/>
    <n v="551190000001"/>
    <s v="Terapia em Grupo"/>
    <s v="R$ 142,59"/>
    <n v="90"/>
    <x v="448"/>
    <n v="-24.729166666664241"/>
    <x v="1"/>
    <d v="2025-08-28T19:00:00"/>
    <n v="90"/>
    <x v="3"/>
    <s v="America/Sao_Paulo"/>
    <s v="BRL"/>
    <s v="R$ 142,59"/>
    <s v="R$ 142,59"/>
    <s v="R$ 142,59"/>
    <s v="285995d8-3f79-4176-bb5d-40cb35e580dc"/>
    <x v="1"/>
    <s v=""/>
    <s v="Dados Originais"/>
    <s v="Não"/>
    <s v="Agendamento criado via conversa WhatsApp"/>
    <s v=""/>
    <s v=""/>
    <s v=""/>
    <s v=""/>
    <s v=""/>
    <d v="2025-07-30T17:52:46"/>
    <d v="2025-07-30T17:52:46"/>
  </r>
  <r>
    <s v="f59f1750-8bb6-4bb0-bbf4-ce812e57e10d"/>
    <x v="2"/>
    <s v="beauty"/>
    <s v="Bella Vista Spa &amp; Salon"/>
    <s v="bella-vista-spa"/>
    <s v="Maria Santos"/>
    <s v="maria.santos1@email.com"/>
    <n v="551190000001"/>
    <s v="Hidratação Capilar"/>
    <s v="R$ 64,22"/>
    <n v="60"/>
    <x v="311"/>
    <n v="-20.645833333335759"/>
    <x v="1"/>
    <d v="2025-08-24T16:30:00"/>
    <n v="60"/>
    <x v="3"/>
    <s v="America/Sao_Paulo"/>
    <s v="BRL"/>
    <s v="R$ 64,22"/>
    <s v="R$ 64,22"/>
    <s v="R$ 64,22"/>
    <s v="2827f684-6eac-40c1-9469-8f1e57cf6607"/>
    <x v="1"/>
    <s v=""/>
    <s v="Dados Originais"/>
    <s v="Não"/>
    <s v="Agendamento criado via conversa WhatsApp"/>
    <s v=""/>
    <s v=""/>
    <s v=""/>
    <s v=""/>
    <s v=""/>
    <d v="2025-07-30T17:52:46"/>
    <d v="2025-07-30T17:52:46"/>
  </r>
  <r>
    <s v="dba48c54-aaf5-46dd-8ca4-d1d423771b31"/>
    <x v="4"/>
    <s v="healthcare"/>
    <s v="Centro Terapêutico Equilíbrio"/>
    <s v="centro-terap-utico"/>
    <s v="Carlos Rodrigues"/>
    <s v="carlos.rodrigues4@email.com"/>
    <n v="551190000004"/>
    <s v="Avaliação Neuropsicológica"/>
    <s v="R$ 82,66"/>
    <n v="120"/>
    <x v="449"/>
    <n v="3.2291666666642413"/>
    <x v="2"/>
    <d v="2025-07-31T20:30:00"/>
    <n v="120"/>
    <x v="3"/>
    <s v="America/Sao_Paulo"/>
    <s v="BRL"/>
    <s v="R$ 82,66"/>
    <s v="R$ 82,66"/>
    <s v="R$ 82,66"/>
    <s v="2cf1fa25-c9fe-4ac9-832a-c74d83e84032"/>
    <x v="1"/>
    <s v=""/>
    <s v="Dados Originais"/>
    <s v="Não"/>
    <s v="Agendamento criado via conversa WhatsApp"/>
    <s v=""/>
    <s v=""/>
    <s v=""/>
    <s v=""/>
    <s v=""/>
    <d v="2025-07-30T17:52:45"/>
    <d v="2025-07-30T17:52:45"/>
  </r>
  <r>
    <s v="a442b135-ffe3-4b3c-a8ad-d9cda4735725"/>
    <x v="4"/>
    <s v="healthcare"/>
    <s v="Centro Terapêutico Equilíbrio"/>
    <s v="centro-terap-utico"/>
    <s v="João Silva"/>
    <s v="joão.silva0@email.com"/>
    <n v="551190000000"/>
    <s v="Orientação Vocacional"/>
    <s v="R$ 40,23"/>
    <n v="60"/>
    <x v="450"/>
    <n v="-21.479166666664241"/>
    <x v="1"/>
    <d v="2025-08-25T12:30:00"/>
    <n v="60"/>
    <x v="3"/>
    <s v="America/Sao_Paulo"/>
    <s v="BRL"/>
    <s v="R$ 40,23"/>
    <s v="R$ 40,23"/>
    <s v="R$ 40,23"/>
    <s v="b3f8b2db-74cb-470c-8e72-0f2a11a00bd1"/>
    <x v="1"/>
    <s v=""/>
    <s v="Dados Originais"/>
    <s v="Não"/>
    <s v="Agendamento criado via conversa WhatsApp"/>
    <s v=""/>
    <s v=""/>
    <s v=""/>
    <s v=""/>
    <s v=""/>
    <d v="2025-07-30T17:52:45"/>
    <d v="2025-07-30T17:52:45"/>
  </r>
  <r>
    <s v="83a1bda3-878b-47d7-b756-6d55658388c4"/>
    <x v="0"/>
    <s v="healthcare"/>
    <s v="Clínica Mente Sã"/>
    <s v="cl-nica-mente-s-"/>
    <s v="João Silva"/>
    <s v="joão.silva0@email.com"/>
    <n v="551190000000"/>
    <s v="Orientação Vocacional"/>
    <s v="R$ 46,77"/>
    <n v="60"/>
    <x v="414"/>
    <n v="-20.458333333335759"/>
    <x v="1"/>
    <d v="2025-08-24T12:00:00"/>
    <n v="60"/>
    <x v="3"/>
    <s v="America/Sao_Paulo"/>
    <s v="BRL"/>
    <s v="R$ 46,77"/>
    <s v="R$ 46,77"/>
    <s v="R$ 46,77"/>
    <s v="8f56e591-6efb-4597-8c0c-0c1e36453fd8"/>
    <x v="1"/>
    <s v=""/>
    <s v="Dados Originais"/>
    <s v="Não"/>
    <s v="Agendamento criado via conversa WhatsApp"/>
    <s v=""/>
    <s v=""/>
    <s v=""/>
    <s v=""/>
    <s v=""/>
    <d v="2025-07-30T17:52:45"/>
    <d v="2025-07-30T17:52:45"/>
  </r>
  <r>
    <s v="860cc5c3-7bac-4859-ae3f-faf009ffeca5"/>
    <x v="1"/>
    <s v="beauty"/>
    <s v="Charme Total BH"/>
    <s v="charme-total"/>
    <s v="Maria Santos"/>
    <s v="maria.santos1@email.com"/>
    <n v="551190000001"/>
    <s v="Design de Sobrancelhas"/>
    <s v="R$ 29,81"/>
    <n v="30"/>
    <x v="346"/>
    <n v="3.3333333333357587"/>
    <x v="2"/>
    <d v="2025-07-31T16:30:00"/>
    <n v="30"/>
    <x v="3"/>
    <s v="America/Sao_Paulo"/>
    <s v="BRL"/>
    <s v="R$ 29,81"/>
    <s v="R$ 29,81"/>
    <s v="R$ 29,81"/>
    <s v="10f45740-f76f-49f2-b367-34688dcfa3d7"/>
    <x v="1"/>
    <s v=""/>
    <s v="Dados Originais"/>
    <s v="Não"/>
    <s v="Agendamento criado via conversa WhatsApp"/>
    <s v=""/>
    <s v=""/>
    <s v=""/>
    <s v=""/>
    <s v=""/>
    <d v="2025-07-30T17:52:45"/>
    <d v="2025-07-30T17:52:45"/>
  </r>
  <r>
    <s v="ce2b5edb-7de6-4bef-9e26-0efc1e3e90ce"/>
    <x v="1"/>
    <s v="beauty"/>
    <s v="Charme Total BH"/>
    <s v="charme-total"/>
    <s v="Carlos Rodrigues"/>
    <s v="carlos.rodrigues4@email.com"/>
    <n v="551190000004"/>
    <s v="Limpeza de Pele"/>
    <s v="R$ 73,90"/>
    <n v="90"/>
    <x v="451"/>
    <n v="-9.6041666666642413"/>
    <x v="1"/>
    <d v="2025-08-13T16:00:00"/>
    <n v="90"/>
    <x v="3"/>
    <s v="America/Sao_Paulo"/>
    <s v="BRL"/>
    <s v="R$ 73,90"/>
    <s v="R$ 73,90"/>
    <s v="R$ 73,90"/>
    <s v="3ca2e508-ca1c-40ee-99fd-ad3d4022dee4"/>
    <x v="1"/>
    <s v=""/>
    <s v="Dados Originais"/>
    <s v="Não"/>
    <s v="Agendamento criado via conversa WhatsApp"/>
    <s v=""/>
    <s v=""/>
    <s v=""/>
    <s v=""/>
    <s v=""/>
    <d v="2025-07-30T17:52:44"/>
    <d v="2025-07-30T17:52:44"/>
  </r>
  <r>
    <s v="8b5bd3c6-9681-42e8-a222-fa4b80389d8b"/>
    <x v="1"/>
    <s v="beauty"/>
    <s v="Charme Total BH"/>
    <s v="charme-total"/>
    <s v="Maria Santos"/>
    <s v="maria.santos1@email.com"/>
    <n v="551190000001"/>
    <s v="Massagem Relaxante"/>
    <s v="R$ 101,67"/>
    <n v="60"/>
    <x v="452"/>
    <n v="-24.4375"/>
    <x v="1"/>
    <d v="2025-08-28T11:30:00"/>
    <n v="60"/>
    <x v="3"/>
    <s v="America/Sao_Paulo"/>
    <s v="BRL"/>
    <s v="R$ 101,67"/>
    <s v="R$ 101,67"/>
    <s v="R$ 101,67"/>
    <s v="0c2790dd-2a2a-45d3-989f-4786c5831ad7"/>
    <x v="1"/>
    <s v=""/>
    <s v="Dados Originais"/>
    <s v="Não"/>
    <s v="Agendamento criado via conversa WhatsApp"/>
    <s v=""/>
    <s v=""/>
    <s v=""/>
    <s v=""/>
    <s v=""/>
    <d v="2025-07-30T17:52:44"/>
    <d v="2025-07-30T17:52:44"/>
  </r>
  <r>
    <s v="2f950ef4-1b1b-4990-8797-ed8a4bf28956"/>
    <x v="1"/>
    <s v="beauty"/>
    <s v="Charme Total BH"/>
    <s v="charme-total"/>
    <s v="Carlos Rodrigues"/>
    <s v="carlos.rodrigues4@email.com"/>
    <n v="551190000004"/>
    <s v="Maquiagem"/>
    <s v="R$ 52,35"/>
    <n v="60"/>
    <x v="453"/>
    <n v="-8.3333333333357587"/>
    <x v="1"/>
    <d v="2025-08-12T09:00:00"/>
    <n v="60"/>
    <x v="3"/>
    <s v="America/Sao_Paulo"/>
    <s v="BRL"/>
    <s v="R$ 52,35"/>
    <s v="R$ 52,35"/>
    <s v="R$ 52,35"/>
    <s v="5e5be3f8-35ad-4bf6-827f-7361a073f60d"/>
    <x v="1"/>
    <s v=""/>
    <s v="Dados Originais"/>
    <s v="Não"/>
    <s v="Agendamento criado via conversa WhatsApp"/>
    <s v=""/>
    <s v=""/>
    <s v=""/>
    <s v=""/>
    <s v=""/>
    <d v="2025-07-30T17:52:44"/>
    <d v="2025-07-30T17:52:44"/>
  </r>
  <r>
    <s v="9b6d406a-79ee-44ec-9717-feace9584caf"/>
    <x v="0"/>
    <s v="healthcare"/>
    <s v="Clínica Mente Sã"/>
    <s v="cl-nica-mente-s-"/>
    <s v="Pedro Oliveira"/>
    <s v="pedro.oliveira2@email.com"/>
    <n v="551190000002"/>
    <s v="Terapia de Casal"/>
    <s v="R$ 100,21"/>
    <n v="80"/>
    <x v="420"/>
    <n v="3.2083333333357587"/>
    <x v="2"/>
    <d v="2025-07-31T20:20:00"/>
    <n v="80"/>
    <x v="3"/>
    <s v="America/Sao_Paulo"/>
    <s v="BRL"/>
    <s v="R$ 100,21"/>
    <s v="R$ 100,21"/>
    <s v="R$ 100,21"/>
    <s v="23028a88-24fb-45d2-9bd1-b0fdb0046b7f"/>
    <x v="1"/>
    <s v=""/>
    <s v="Dados Originais"/>
    <s v="Não"/>
    <s v="Agendamento criado via conversa WhatsApp"/>
    <s v=""/>
    <s v=""/>
    <s v=""/>
    <s v=""/>
    <s v=""/>
    <d v="2025-07-30T17:52:44"/>
    <d v="2025-07-30T17:52:44"/>
  </r>
  <r>
    <s v="dee44879-ffde-40c0-bdff-84bd16be6bef"/>
    <x v="0"/>
    <s v="healthcare"/>
    <s v="Clínica Mente Sã"/>
    <s v="cl-nica-mente-s-"/>
    <s v="Pedro Oliveira"/>
    <s v="pedro.oliveira2@email.com"/>
    <n v="551190000002"/>
    <s v="Consulta Psiquiátrica"/>
    <s v="R$ 138,40"/>
    <n v="40"/>
    <x v="454"/>
    <n v="-20.75"/>
    <x v="1"/>
    <d v="2025-08-24T18:40:00"/>
    <n v="40"/>
    <x v="3"/>
    <s v="America/Sao_Paulo"/>
    <s v="BRL"/>
    <s v="R$ 138,40"/>
    <s v="R$ 138,40"/>
    <s v="R$ 138,40"/>
    <s v="072982a0-00aa-4dc6-b897-3d7ed557b294"/>
    <x v="1"/>
    <s v=""/>
    <s v="Dados Originais"/>
    <s v="Não"/>
    <s v="Agendamento criado via conversa WhatsApp"/>
    <s v=""/>
    <s v=""/>
    <s v=""/>
    <s v=""/>
    <s v=""/>
    <d v="2025-07-30T17:52:44"/>
    <d v="2025-07-30T17:52:44"/>
  </r>
  <r>
    <s v="9f6b09cb-689e-4dda-ab9f-6c802908aca0"/>
    <x v="0"/>
    <s v="healthcare"/>
    <s v="Clínica Mente Sã"/>
    <s v="cl-nica-mente-s-"/>
    <s v="Pedro Oliveira"/>
    <s v="pedro.oliveira2@email.com"/>
    <n v="551190000002"/>
    <s v="Terapia de Casal"/>
    <s v="R$ 100,21"/>
    <n v="80"/>
    <x v="455"/>
    <n v="-19.666666666664241"/>
    <x v="1"/>
    <d v="2025-08-23T17:20:00"/>
    <n v="80"/>
    <x v="3"/>
    <s v="America/Sao_Paulo"/>
    <s v="BRL"/>
    <s v="R$ 100,21"/>
    <s v="R$ 100,21"/>
    <s v="R$ 100,21"/>
    <s v="f6c22daa-3f8e-4c9d-bd70-c1e01a0709b6"/>
    <x v="1"/>
    <s v=""/>
    <s v="Dados Originais"/>
    <s v="Não"/>
    <s v="Agendamento criado via conversa WhatsApp"/>
    <s v=""/>
    <s v=""/>
    <s v=""/>
    <s v=""/>
    <s v=""/>
    <d v="2025-07-30T17:52:43"/>
    <d v="2025-07-30T17:52:43"/>
  </r>
  <r>
    <s v="2ab87613-0222-4452-97d1-5d319418196a"/>
    <x v="4"/>
    <s v="healthcare"/>
    <s v="Centro Terapêutico Equilíbrio"/>
    <s v="centro-terap-utico"/>
    <s v="João Silva"/>
    <s v="joão.silva0@email.com"/>
    <n v="551190000000"/>
    <s v="Avaliação Neuropsicológica"/>
    <s v="R$ 82,66"/>
    <n v="120"/>
    <x v="290"/>
    <n v="0.20833333333575865"/>
    <x v="2"/>
    <d v="2025-08-03T21:00:00"/>
    <n v="120"/>
    <x v="3"/>
    <s v="America/Sao_Paulo"/>
    <s v="BRL"/>
    <s v="R$ 82,66"/>
    <s v="R$ 82,66"/>
    <s v="R$ 82,66"/>
    <s v="91c41154-8ea6-4f51-bb2d-fd05c040b3bc"/>
    <x v="1"/>
    <s v=""/>
    <s v="Dados Originais"/>
    <s v="Não"/>
    <s v="Agendamento criado via conversa WhatsApp"/>
    <s v=""/>
    <s v=""/>
    <s v=""/>
    <s v=""/>
    <s v=""/>
    <d v="2025-07-30T17:52:43"/>
    <d v="2025-07-30T17:52:43"/>
  </r>
  <r>
    <s v="43ad7fa2-c18f-48c0-9036-f36884a7f563"/>
    <x v="2"/>
    <s v="beauty"/>
    <s v="Bella Vista Spa &amp; Salon"/>
    <s v="bella-vista-spa"/>
    <s v="Carlos Rodrigues"/>
    <s v="carlos.rodrigues4@email.com"/>
    <n v="551190000004"/>
    <s v="Maquiagem"/>
    <s v="R$ 42,78"/>
    <n v="60"/>
    <x v="387"/>
    <n v="-22.625"/>
    <x v="1"/>
    <d v="2025-08-26T16:00:00"/>
    <n v="60"/>
    <x v="3"/>
    <s v="America/Sao_Paulo"/>
    <s v="BRL"/>
    <s v="R$ 42,78"/>
    <s v="R$ 42,78"/>
    <s v="R$ 42,78"/>
    <s v="1299a84f-16fb-44bb-bdcd-7b05cb7ae1b0"/>
    <x v="1"/>
    <s v=""/>
    <s v="Dados Originais"/>
    <s v="Não"/>
    <s v="Agendamento criado via conversa WhatsApp"/>
    <s v=""/>
    <s v=""/>
    <s v=""/>
    <s v=""/>
    <s v=""/>
    <d v="2025-07-30T17:52:43"/>
    <d v="2025-07-30T17:52:43"/>
  </r>
  <r>
    <s v="c543c966-2405-4eb6-b504-8e10805d65b7"/>
    <x v="1"/>
    <s v="beauty"/>
    <s v="Charme Total BH"/>
    <s v="charme-total"/>
    <s v="Carlos Rodrigues"/>
    <s v="carlos.rodrigues4@email.com"/>
    <n v="551190000004"/>
    <s v="Corte de Cabelo"/>
    <s v="R$ 51,33"/>
    <n v="45"/>
    <x v="365"/>
    <n v="-22.645833333335759"/>
    <x v="1"/>
    <d v="2025-08-26T16:15:00"/>
    <n v="45"/>
    <x v="3"/>
    <s v="America/Sao_Paulo"/>
    <s v="BRL"/>
    <s v="R$ 51,33"/>
    <s v="R$ 51,33"/>
    <s v="R$ 51,33"/>
    <s v="70f6fcd5-614e-4d66-bb90-3ee30b404cea"/>
    <x v="1"/>
    <s v=""/>
    <s v="Dados Originais"/>
    <s v="Não"/>
    <s v="Agendamento criado via conversa WhatsApp"/>
    <s v=""/>
    <s v=""/>
    <s v=""/>
    <s v=""/>
    <s v=""/>
    <d v="2025-07-30T17:52:43"/>
    <d v="2025-07-30T17:52:43"/>
  </r>
  <r>
    <s v="f9e1396d-6bdc-4382-b34f-4cf4ca9530c7"/>
    <x v="3"/>
    <s v="beauty"/>
    <s v="Studio Glamour Rio"/>
    <s v="studio-glamour"/>
    <s v="Carlos Rodrigues"/>
    <s v="carlos.rodrigues4@email.com"/>
    <n v="551190000004"/>
    <s v="Massagem Relaxante"/>
    <s v="R$ 81,71"/>
    <n v="60"/>
    <x v="456"/>
    <n v="1.375"/>
    <x v="2"/>
    <d v="2025-08-02T16:00:00"/>
    <n v="60"/>
    <x v="3"/>
    <s v="America/Sao_Paulo"/>
    <s v="BRL"/>
    <s v="R$ 81,71"/>
    <s v="R$ 81,71"/>
    <s v="R$ 81,71"/>
    <s v="87e75905-9b9e-4cb4-ab74-9a9498ff6483"/>
    <x v="1"/>
    <s v=""/>
    <s v="Dados Originais"/>
    <s v="Não"/>
    <s v="Agendamento criado via conversa WhatsApp"/>
    <s v=""/>
    <s v=""/>
    <s v=""/>
    <s v=""/>
    <s v=""/>
    <d v="2025-07-30T17:52:43"/>
    <d v="2025-07-30T17:52:43"/>
  </r>
  <r>
    <s v="d38820fc-02d8-4dae-aa09-b052e542f3c0"/>
    <x v="3"/>
    <s v="beauty"/>
    <s v="Studio Glamour Rio"/>
    <s v="studio-glamour"/>
    <s v="Carlos Rodrigues"/>
    <s v="carlos.rodrigues4@email.com"/>
    <n v="551190000004"/>
    <s v="Coloração"/>
    <s v="R$ 96,15"/>
    <n v="120"/>
    <x v="457"/>
    <n v="-13.333333333335759"/>
    <x v="1"/>
    <d v="2025-08-17T10:00:00"/>
    <n v="120"/>
    <x v="3"/>
    <s v="America/Sao_Paulo"/>
    <s v="BRL"/>
    <s v="R$ 96,15"/>
    <s v="R$ 96,15"/>
    <s v="R$ 96,15"/>
    <s v="c58bd7ab-1a66-4725-b62a-4203c5aa26d7"/>
    <x v="1"/>
    <s v=""/>
    <s v="Dados Originais"/>
    <s v="Não"/>
    <s v="Agendamento criado via conversa WhatsApp"/>
    <s v=""/>
    <s v=""/>
    <s v=""/>
    <s v=""/>
    <s v=""/>
    <d v="2025-07-30T17:52:42"/>
    <d v="2025-07-30T17:52:42"/>
  </r>
  <r>
    <s v="f4797308-bd29-4e93-9482-7c8ec7429b67"/>
    <x v="2"/>
    <s v="beauty"/>
    <s v="Bella Vista Spa &amp; Salon"/>
    <s v="bella-vista-spa"/>
    <s v="Maria Santos"/>
    <s v="maria.santos1@email.com"/>
    <n v="551190000001"/>
    <s v="Hidratação Capilar"/>
    <s v="R$ 64,22"/>
    <n v="60"/>
    <x v="400"/>
    <n v="-3.4583333333357587"/>
    <x v="1"/>
    <d v="2025-08-07T12:00:00"/>
    <n v="60"/>
    <x v="3"/>
    <s v="America/Sao_Paulo"/>
    <s v="BRL"/>
    <s v="R$ 64,22"/>
    <s v="R$ 64,22"/>
    <s v="R$ 64,22"/>
    <s v="b982d030-5a06-4dd9-bb19-0139daee6ddb"/>
    <x v="1"/>
    <s v=""/>
    <s v="Dados Originais"/>
    <s v="Não"/>
    <s v="Agendamento criado via conversa WhatsApp"/>
    <s v=""/>
    <s v=""/>
    <s v=""/>
    <s v=""/>
    <s v=""/>
    <d v="2025-07-30T17:52:42"/>
    <d v="2025-07-30T17:52:42"/>
  </r>
  <r>
    <s v="0f97162d-db6a-4bf8-b276-48fac2f5a314"/>
    <x v="3"/>
    <s v="beauty"/>
    <s v="Studio Glamour Rio"/>
    <s v="studio-glamour"/>
    <s v="Pedro Oliveira"/>
    <s v="pedro.oliveira2@email.com"/>
    <n v="551190000002"/>
    <s v="Corte de Cabelo"/>
    <s v="R$ 41,01"/>
    <n v="45"/>
    <x v="458"/>
    <n v="3.3958333333357587"/>
    <x v="2"/>
    <d v="2025-07-31T15:15:00"/>
    <n v="45"/>
    <x v="3"/>
    <s v="America/Sao_Paulo"/>
    <s v="BRL"/>
    <s v="R$ 41,01"/>
    <s v="R$ 41,01"/>
    <s v="R$ 41,01"/>
    <s v="4f24019b-1e1d-47ae-8163-381cb9e87d5e"/>
    <x v="1"/>
    <s v=""/>
    <s v="Dados Originais"/>
    <s v="Não"/>
    <s v="Agendamento criado via conversa WhatsApp"/>
    <s v=""/>
    <s v=""/>
    <s v=""/>
    <s v=""/>
    <s v=""/>
    <d v="2025-07-30T17:52:42"/>
    <d v="2025-07-30T17:52:42"/>
  </r>
  <r>
    <s v="3a9e4ec4-9b7b-4d1d-a83b-d214f072d5d4"/>
    <x v="3"/>
    <s v="beauty"/>
    <s v="Studio Glamour Rio"/>
    <s v="studio-glamour"/>
    <s v="Pedro Oliveira"/>
    <s v="pedro.oliveira2@email.com"/>
    <n v="551190000002"/>
    <s v="Limpeza de Pele"/>
    <s v="R$ 91,60"/>
    <n v="90"/>
    <x v="459"/>
    <n v="-12.4375"/>
    <x v="1"/>
    <d v="2025-08-16T12:00:00"/>
    <n v="90"/>
    <x v="3"/>
    <s v="America/Sao_Paulo"/>
    <s v="BRL"/>
    <s v="R$ 91,60"/>
    <s v="R$ 91,60"/>
    <s v="R$ 91,60"/>
    <s v="036ea065-3372-4586-9486-b54d0035ead0"/>
    <x v="1"/>
    <s v=""/>
    <s v="Dados Originais"/>
    <s v="Não"/>
    <s v="Agendamento criado via conversa WhatsApp"/>
    <s v=""/>
    <s v=""/>
    <s v=""/>
    <s v=""/>
    <s v=""/>
    <d v="2025-07-30T17:52:42"/>
    <d v="2025-07-30T17:52:42"/>
  </r>
  <r>
    <s v="547b862e-11bd-4c63-bec8-09fcc1450891"/>
    <x v="1"/>
    <s v="beauty"/>
    <s v="Charme Total BH"/>
    <s v="charme-total"/>
    <s v="João Silva"/>
    <s v="joão.silva0@email.com"/>
    <n v="551190000000"/>
    <s v="Design de Sobrancelhas"/>
    <s v="R$ 29,81"/>
    <n v="30"/>
    <x v="460"/>
    <n v="-14.458333333335759"/>
    <x v="1"/>
    <d v="2025-08-18T11:30:00"/>
    <n v="30"/>
    <x v="3"/>
    <s v="America/Sao_Paulo"/>
    <s v="BRL"/>
    <s v="R$ 29,81"/>
    <s v="R$ 29,81"/>
    <s v="R$ 29,81"/>
    <s v="7e9406ea-0338-477e-ac49-85b3595794be"/>
    <x v="1"/>
    <s v=""/>
    <s v="Dados Originais"/>
    <s v="Não"/>
    <s v="Agendamento criado via conversa WhatsApp"/>
    <s v=""/>
    <s v=""/>
    <s v=""/>
    <s v=""/>
    <s v=""/>
    <d v="2025-07-30T17:52:42"/>
    <d v="2025-07-30T17:52:42"/>
  </r>
  <r>
    <s v="79bb6d42-2676-4dd2-968a-1c86b13e668a"/>
    <x v="3"/>
    <s v="beauty"/>
    <s v="Studio Glamour Rio"/>
    <s v="studio-glamour"/>
    <s v="Pedro Oliveira"/>
    <s v="pedro.oliveira2@email.com"/>
    <n v="551190000002"/>
    <s v="Design de Sobrancelhas"/>
    <s v="R$ 24,54"/>
    <n v="30"/>
    <x v="461"/>
    <n v="-0.375"/>
    <x v="1"/>
    <d v="2025-08-04T09:30:00"/>
    <n v="30"/>
    <x v="3"/>
    <s v="America/Sao_Paulo"/>
    <s v="BRL"/>
    <s v="R$ 24,54"/>
    <s v="R$ 24,54"/>
    <s v="R$ 24,54"/>
    <s v="b19edf9d-80f1-4f01-b27b-6a97660f6d2a"/>
    <x v="1"/>
    <s v=""/>
    <s v="Dados Originais"/>
    <s v="Não"/>
    <s v="Agendamento criado via conversa WhatsApp"/>
    <s v=""/>
    <s v=""/>
    <s v=""/>
    <s v=""/>
    <s v=""/>
    <d v="2025-07-30T17:52:41"/>
    <d v="2025-07-30T17:52:41"/>
  </r>
  <r>
    <s v="1fee707c-24b2-4edc-9863-dcc12060b06c"/>
    <x v="3"/>
    <s v="beauty"/>
    <s v="Studio Glamour Rio"/>
    <s v="studio-glamour"/>
    <s v="Ana Souza"/>
    <s v="ana.souza3@email.com"/>
    <n v="551190000003"/>
    <s v="Design de Sobrancelhas"/>
    <s v="R$ 24,54"/>
    <n v="30"/>
    <x v="462"/>
    <n v="-15.770833333335759"/>
    <x v="1"/>
    <d v="2025-08-19T19:00:00"/>
    <n v="30"/>
    <x v="3"/>
    <s v="America/Sao_Paulo"/>
    <s v="BRL"/>
    <s v="R$ 24,54"/>
    <s v="R$ 24,54"/>
    <s v="R$ 24,54"/>
    <s v="12967229-beab-42dd-b2aa-1c732638dbff"/>
    <x v="1"/>
    <s v=""/>
    <s v="Dados Originais"/>
    <s v="Não"/>
    <s v="Agendamento criado via conversa WhatsApp"/>
    <s v=""/>
    <s v=""/>
    <s v=""/>
    <s v=""/>
    <s v=""/>
    <d v="2025-07-30T17:52:41"/>
    <d v="2025-07-30T17:52:41"/>
  </r>
  <r>
    <s v="a298dd58-7f4b-4394-85af-5b41926cc562"/>
    <x v="1"/>
    <s v="beauty"/>
    <s v="Charme Total BH"/>
    <s v="charme-total"/>
    <s v="João Silva"/>
    <s v="joão.silva0@email.com"/>
    <n v="551190000000"/>
    <s v="Manicure e Pedicure"/>
    <s v="R$ 30,16"/>
    <n v="60"/>
    <x v="463"/>
    <n v="-6.7291666666642413"/>
    <x v="1"/>
    <d v="2025-08-10T18:30:00"/>
    <n v="60"/>
    <x v="3"/>
    <s v="America/Sao_Paulo"/>
    <s v="BRL"/>
    <s v="R$ 30,16"/>
    <s v="R$ 30,16"/>
    <s v="R$ 30,16"/>
    <s v="f43a89e5-924c-480b-817e-da2a6d4cc7e3"/>
    <x v="1"/>
    <s v=""/>
    <s v="Dados Originais"/>
    <s v="Não"/>
    <s v="Agendamento criado via conversa WhatsApp"/>
    <s v=""/>
    <s v=""/>
    <s v=""/>
    <s v=""/>
    <s v=""/>
    <d v="2025-07-30T17:52:41"/>
    <d v="2025-07-30T17:52:41"/>
  </r>
  <r>
    <s v="25fec65f-f3e7-45a3-8fc9-c2d09e7d6691"/>
    <x v="1"/>
    <s v="beauty"/>
    <s v="Charme Total BH"/>
    <s v="charme-total"/>
    <s v="João Silva"/>
    <s v="joão.silva0@email.com"/>
    <n v="551190000000"/>
    <s v="Corte de Cabelo"/>
    <s v="R$ 51,33"/>
    <n v="45"/>
    <x v="464"/>
    <n v="-4.3958333333357587"/>
    <x v="1"/>
    <d v="2025-08-08T10:15:00"/>
    <n v="45"/>
    <x v="3"/>
    <s v="America/Sao_Paulo"/>
    <s v="BRL"/>
    <s v="R$ 51,33"/>
    <s v="R$ 51,33"/>
    <s v="R$ 51,33"/>
    <s v="3b14b0f5-809a-4ce9-b42d-75c571ff5211"/>
    <x v="1"/>
    <s v=""/>
    <s v="Dados Originais"/>
    <s v="Não"/>
    <s v="Agendamento criado via conversa WhatsApp"/>
    <s v=""/>
    <s v=""/>
    <s v=""/>
    <s v=""/>
    <s v=""/>
    <d v="2025-07-30T17:52:41"/>
    <d v="2025-07-30T17:52:41"/>
  </r>
  <r>
    <s v="aeb5f1f3-6e5c-4dde-b02c-6fd7f7936c7b"/>
    <x v="2"/>
    <s v="beauty"/>
    <s v="Bella Vista Spa &amp; Salon"/>
    <s v="bella-vista-spa"/>
    <s v="Ana Souza"/>
    <s v="ana.souza3@email.com"/>
    <n v="551190000003"/>
    <s v="Coloração"/>
    <s v="R$ 102,02"/>
    <n v="120"/>
    <x v="465"/>
    <n v="-20.770833333335759"/>
    <x v="1"/>
    <d v="2025-08-24T20:30:00"/>
    <n v="120"/>
    <x v="3"/>
    <s v="America/Sao_Paulo"/>
    <s v="BRL"/>
    <s v="R$ 102,02"/>
    <s v="R$ 102,02"/>
    <s v="R$ 102,02"/>
    <s v="7e688b11-6ef0-436e-904a-fdb7248d5ea0"/>
    <x v="1"/>
    <s v=""/>
    <s v="Dados Originais"/>
    <s v="Não"/>
    <s v="Agendamento criado via conversa WhatsApp"/>
    <s v=""/>
    <s v=""/>
    <s v=""/>
    <s v=""/>
    <s v=""/>
    <d v="2025-07-30T17:52:41"/>
    <d v="2025-07-30T17:52:41"/>
  </r>
  <r>
    <s v="b13d1aae-f6d4-4604-a896-9de3ec0b3837"/>
    <x v="1"/>
    <s v="beauty"/>
    <s v="Charme Total BH"/>
    <s v="charme-total"/>
    <s v="Pedro Oliveira"/>
    <s v="pedro.oliveira2@email.com"/>
    <n v="551190000002"/>
    <s v="Manicure e Pedicure"/>
    <s v="R$ 30,16"/>
    <n v="60"/>
    <x v="466"/>
    <n v="-19.354166666664241"/>
    <x v="1"/>
    <d v="2025-08-23T09:30:00"/>
    <n v="60"/>
    <x v="3"/>
    <s v="America/Sao_Paulo"/>
    <s v="BRL"/>
    <s v="R$ 30,16"/>
    <s v="R$ 30,16"/>
    <s v="R$ 30,16"/>
    <s v="2b36b118-01f2-457d-ae80-b33465ce368a"/>
    <x v="1"/>
    <s v=""/>
    <s v="Dados Originais"/>
    <s v="Não"/>
    <s v="Agendamento criado via conversa WhatsApp"/>
    <s v=""/>
    <s v=""/>
    <s v=""/>
    <s v=""/>
    <s v=""/>
    <d v="2025-07-30T17:52:40"/>
    <d v="2025-07-30T17:52:40"/>
  </r>
  <r>
    <s v="30352aac-8d76-4e86-9b1a-c1024c74f828"/>
    <x v="4"/>
    <s v="healthcare"/>
    <s v="Centro Terapêutico Equilíbrio"/>
    <s v="centro-terap-utico"/>
    <s v="Carlos Rodrigues"/>
    <s v="carlos.rodrigues4@email.com"/>
    <n v="551190000004"/>
    <s v="Consulta Psiquiátrica"/>
    <s v="R$ 145,58"/>
    <n v="40"/>
    <x v="467"/>
    <n v="1.6041666666642413"/>
    <x v="2"/>
    <d v="2025-08-02T10:10:00"/>
    <n v="40"/>
    <x v="3"/>
    <s v="America/Sao_Paulo"/>
    <s v="BRL"/>
    <s v="R$ 145,58"/>
    <s v="R$ 145,58"/>
    <s v="R$ 145,58"/>
    <s v="6b882c1d-b816-4625-bef4-ce1850c628f8"/>
    <x v="1"/>
    <s v=""/>
    <s v="Dados Originais"/>
    <s v="Não"/>
    <s v="Agendamento criado via conversa WhatsApp"/>
    <s v=""/>
    <s v=""/>
    <s v=""/>
    <s v=""/>
    <s v=""/>
    <d v="2025-07-30T17:52:40"/>
    <d v="2025-07-30T17:52:40"/>
  </r>
  <r>
    <s v="2a1baf2e-74b9-4d61-bf6d-25c63660e880"/>
    <x v="4"/>
    <s v="healthcare"/>
    <s v="Centro Terapêutico Equilíbrio"/>
    <s v="centro-terap-utico"/>
    <s v="João Silva"/>
    <s v="joão.silva0@email.com"/>
    <n v="551190000000"/>
    <s v="Orientação Vocacional"/>
    <s v="R$ 40,23"/>
    <n v="60"/>
    <x v="468"/>
    <n v="0.41666666666424135"/>
    <x v="2"/>
    <d v="2025-08-03T15:00:00"/>
    <n v="60"/>
    <x v="3"/>
    <s v="America/Sao_Paulo"/>
    <s v="BRL"/>
    <s v="R$ 40,23"/>
    <s v="R$ 40,23"/>
    <s v="R$ 40,23"/>
    <s v="8585d145-9fec-46c4-b35b-72aa3758e75f"/>
    <x v="1"/>
    <s v=""/>
    <s v="Dados Originais"/>
    <s v="Não"/>
    <s v="Agendamento criado via conversa WhatsApp"/>
    <s v=""/>
    <s v=""/>
    <s v=""/>
    <s v=""/>
    <s v=""/>
    <d v="2025-07-30T17:52:40"/>
    <d v="2025-07-30T17:52:40"/>
  </r>
  <r>
    <s v="112253a8-4404-43ef-8e4c-8259a342c6ae"/>
    <x v="0"/>
    <s v="healthcare"/>
    <s v="Clínica Mente Sã"/>
    <s v="cl-nica-mente-s-"/>
    <s v="Pedro Oliveira"/>
    <s v="pedro.oliveira2@email.com"/>
    <n v="551190000002"/>
    <s v="Terapia em Grupo"/>
    <s v="R$ 142,59"/>
    <n v="90"/>
    <x v="469"/>
    <n v="-19.604166666664241"/>
    <x v="1"/>
    <d v="2025-08-23T16:00:00"/>
    <n v="90"/>
    <x v="3"/>
    <s v="America/Sao_Paulo"/>
    <s v="BRL"/>
    <s v="R$ 142,59"/>
    <s v="R$ 142,59"/>
    <s v="R$ 142,59"/>
    <s v="5fa107a5-dc92-4602-b276-01e70d5495e6"/>
    <x v="1"/>
    <s v=""/>
    <s v="Dados Originais"/>
    <s v="Não"/>
    <s v="Agendamento criado via conversa WhatsApp"/>
    <s v=""/>
    <s v=""/>
    <s v=""/>
    <s v=""/>
    <s v=""/>
    <d v="2025-07-30T17:52:40"/>
    <d v="2025-07-30T17:52:40"/>
  </r>
  <r>
    <s v="3c47f3b3-98a9-4e92-9792-9fc9cb49598c"/>
    <x v="0"/>
    <s v="healthcare"/>
    <s v="Clínica Mente Sã"/>
    <s v="cl-nica-mente-s-"/>
    <s v="Ana Souza"/>
    <s v="ana.souza3@email.com"/>
    <n v="551190000003"/>
    <s v="Consulta Psiquiátrica"/>
    <s v="R$ 138,40"/>
    <n v="40"/>
    <x v="470"/>
    <n v="-13.354166666664241"/>
    <x v="1"/>
    <d v="2025-08-17T09:10:00"/>
    <n v="40"/>
    <x v="3"/>
    <s v="America/Sao_Paulo"/>
    <s v="BRL"/>
    <s v="R$ 138,40"/>
    <s v="R$ 138,40"/>
    <s v="R$ 138,40"/>
    <s v="f51feefd-93df-45f1-a2c5-7da1e7c7e3e3"/>
    <x v="1"/>
    <s v=""/>
    <s v="Dados Originais"/>
    <s v="Não"/>
    <s v="Agendamento criado via conversa WhatsApp"/>
    <s v=""/>
    <s v=""/>
    <s v=""/>
    <s v=""/>
    <s v=""/>
    <d v="2025-07-30T17:52:40"/>
    <d v="2025-07-30T17:52:40"/>
  </r>
  <r>
    <s v="f8e8561d-a3a8-46d4-8579-afb0d16985f7"/>
    <x v="4"/>
    <s v="healthcare"/>
    <s v="Centro Terapêutico Equilíbrio"/>
    <s v="centro-terap-utico"/>
    <s v="João Silva"/>
    <s v="joão.silva0@email.com"/>
    <n v="551190000000"/>
    <s v="Consulta Psiquiátrica"/>
    <s v="R$ 145,58"/>
    <n v="40"/>
    <x v="471"/>
    <n v="-12.625"/>
    <x v="1"/>
    <d v="2025-08-16T15:40:00"/>
    <n v="40"/>
    <x v="3"/>
    <s v="America/Sao_Paulo"/>
    <s v="BRL"/>
    <s v="R$ 145,58"/>
    <s v="R$ 145,58"/>
    <s v="R$ 145,58"/>
    <s v="87c28d09-b185-47f3-b02a-76fca69524b4"/>
    <x v="1"/>
    <s v=""/>
    <s v="Dados Originais"/>
    <s v="Não"/>
    <s v="Agendamento criado via conversa WhatsApp"/>
    <s v=""/>
    <s v=""/>
    <s v=""/>
    <s v=""/>
    <s v=""/>
    <d v="2025-07-30T17:52:39"/>
    <d v="2025-07-30T17:52:39"/>
  </r>
  <r>
    <s v="3946de92-98b4-40c5-b1e9-1fbb126a6ad9"/>
    <x v="0"/>
    <s v="healthcare"/>
    <s v="Clínica Mente Sã"/>
    <s v="cl-nica-mente-s-"/>
    <s v="Ana Souza"/>
    <s v="ana.souza3@email.com"/>
    <n v="551190000003"/>
    <s v="Acompanhamento Terapêutico"/>
    <s v="R$ 45,33"/>
    <n v="60"/>
    <x v="472"/>
    <n v="-13.4375"/>
    <x v="1"/>
    <d v="2025-08-17T11:30:00"/>
    <n v="60"/>
    <x v="3"/>
    <s v="America/Sao_Paulo"/>
    <s v="BRL"/>
    <s v="R$ 45,33"/>
    <s v="R$ 45,33"/>
    <s v="R$ 45,33"/>
    <s v="a03297d3-e760-4424-a2d0-392bb57dd004"/>
    <x v="1"/>
    <s v=""/>
    <s v="Dados Originais"/>
    <s v="Não"/>
    <s v="Agendamento criado via conversa WhatsApp"/>
    <s v=""/>
    <s v=""/>
    <s v=""/>
    <s v=""/>
    <s v=""/>
    <d v="2025-07-30T17:52:39"/>
    <d v="2025-07-30T17:52:39"/>
  </r>
  <r>
    <s v="8b22e4df-0e4b-4d83-a92d-f0ea2aeecc23"/>
    <x v="4"/>
    <s v="healthcare"/>
    <s v="Centro Terapêutico Equilíbrio"/>
    <s v="centro-terap-utico"/>
    <s v="Ana Souza"/>
    <s v="ana.souza3@email.com"/>
    <n v="551190000003"/>
    <s v="Orientação Vocacional"/>
    <s v="R$ 40,23"/>
    <n v="60"/>
    <x v="473"/>
    <n v="-9.7083333333357587"/>
    <x v="1"/>
    <d v="2025-08-13T18:00:00"/>
    <n v="60"/>
    <x v="3"/>
    <s v="America/Sao_Paulo"/>
    <s v="BRL"/>
    <s v="R$ 40,23"/>
    <s v="R$ 40,23"/>
    <s v="R$ 40,23"/>
    <s v="3fa7dbdb-a063-4878-be18-557a4c1b7a86"/>
    <x v="1"/>
    <s v=""/>
    <s v="Dados Originais"/>
    <s v="Não"/>
    <s v="Agendamento criado via conversa WhatsApp"/>
    <s v=""/>
    <s v=""/>
    <s v=""/>
    <s v=""/>
    <s v=""/>
    <d v="2025-07-30T17:52:39"/>
    <d v="2025-07-30T17:52:39"/>
  </r>
  <r>
    <s v="6aa5804e-9d4b-47c6-8286-71745c158bb6"/>
    <x v="3"/>
    <s v="beauty"/>
    <s v="Studio Glamour Rio"/>
    <s v="studio-glamour"/>
    <s v="Maria Santos"/>
    <s v="maria.santos1@email.com"/>
    <n v="551190000001"/>
    <s v="Corte de Cabelo"/>
    <s v="R$ 41,01"/>
    <n v="45"/>
    <x v="392"/>
    <n v="1.5833333333357587"/>
    <x v="2"/>
    <d v="2025-08-02T10:45:00"/>
    <n v="45"/>
    <x v="3"/>
    <s v="America/Sao_Paulo"/>
    <s v="BRL"/>
    <s v="R$ 41,01"/>
    <s v="R$ 41,01"/>
    <s v="R$ 41,01"/>
    <s v="2734e98b-e751-47d2-84e6-91820745e31a"/>
    <x v="1"/>
    <s v=""/>
    <s v="Dados Originais"/>
    <s v="Não"/>
    <s v="Agendamento criado via conversa WhatsApp"/>
    <s v=""/>
    <s v=""/>
    <s v=""/>
    <s v=""/>
    <s v=""/>
    <d v="2025-07-30T17:52:39"/>
    <d v="2025-07-30T17:52:39"/>
  </r>
  <r>
    <s v="7e46d217-7910-433f-956b-c112f00049d8"/>
    <x v="2"/>
    <s v="beauty"/>
    <s v="Bella Vista Spa &amp; Salon"/>
    <s v="bella-vista-spa"/>
    <s v="João Silva"/>
    <s v="joão.silva0@email.com"/>
    <n v="551190000000"/>
    <s v="Limpeza de Pele"/>
    <s v="R$ 91,27"/>
    <n v="90"/>
    <x v="317"/>
    <n v="-4.7291666666642413"/>
    <x v="1"/>
    <d v="2025-08-08T19:00:00"/>
    <n v="90"/>
    <x v="3"/>
    <s v="America/Sao_Paulo"/>
    <s v="BRL"/>
    <s v="R$ 91,27"/>
    <s v="R$ 91,27"/>
    <s v="R$ 91,27"/>
    <s v="53b54a90-4e9d-4108-a265-7628981db524"/>
    <x v="1"/>
    <s v=""/>
    <s v="Dados Originais"/>
    <s v="Não"/>
    <s v="Agendamento criado via conversa WhatsApp"/>
    <s v=""/>
    <s v=""/>
    <s v=""/>
    <s v=""/>
    <s v=""/>
    <d v="2025-07-30T17:52:39"/>
    <d v="2025-07-30T17:52:39"/>
  </r>
  <r>
    <s v="91417d43-5feb-4516-89c1-0e3c399677d8"/>
    <x v="1"/>
    <s v="beauty"/>
    <s v="Charme Total BH"/>
    <s v="charme-total"/>
    <s v="Ana Souza"/>
    <s v="ana.souza3@email.com"/>
    <n v="551190000003"/>
    <s v="Hidratação Capilar"/>
    <s v="R$ 70,47"/>
    <n v="60"/>
    <x v="334"/>
    <n v="-23.375"/>
    <x v="1"/>
    <d v="2025-08-27T10:00:00"/>
    <n v="60"/>
    <x v="3"/>
    <s v="America/Sao_Paulo"/>
    <s v="BRL"/>
    <s v="R$ 70,47"/>
    <s v="R$ 70,47"/>
    <s v="R$ 70,47"/>
    <s v="40ab5b06-721c-4bb0-8129-d8671dfa2467"/>
    <x v="1"/>
    <s v=""/>
    <s v="Dados Originais"/>
    <s v="Não"/>
    <s v="Agendamento criado via conversa WhatsApp"/>
    <s v=""/>
    <s v=""/>
    <s v=""/>
    <s v=""/>
    <s v=""/>
    <d v="2025-07-30T17:52:38"/>
    <d v="2025-07-30T17:52:38"/>
  </r>
  <r>
    <s v="509405ee-e827-44c4-b48a-11df57282ae4"/>
    <x v="4"/>
    <s v="healthcare"/>
    <s v="Centro Terapêutico Equilíbrio"/>
    <s v="centro-terap-utico"/>
    <s v="João Silva"/>
    <s v="joão.silva0@email.com"/>
    <n v="551190000000"/>
    <s v="Acompanhamento Terapêutico"/>
    <s v="R$ 40,44"/>
    <n v="60"/>
    <x v="366"/>
    <n v="-15.458333333335759"/>
    <x v="1"/>
    <d v="2025-08-19T12:00:00"/>
    <n v="60"/>
    <x v="3"/>
    <s v="America/Sao_Paulo"/>
    <s v="BRL"/>
    <s v="R$ 40,44"/>
    <s v="R$ 40,44"/>
    <s v="R$ 40,44"/>
    <s v="c7c53c78-2805-406a-a6a5-5ce5d0b00e8e"/>
    <x v="1"/>
    <s v=""/>
    <s v="Dados Originais"/>
    <s v="Não"/>
    <s v="Agendamento criado via conversa WhatsApp"/>
    <s v=""/>
    <s v=""/>
    <s v=""/>
    <s v=""/>
    <s v=""/>
    <d v="2025-07-30T17:52:38"/>
    <d v="2025-07-30T17:52:38"/>
  </r>
  <r>
    <s v="00a1b488-a2ab-4f9d-823e-dba0a9255452"/>
    <x v="2"/>
    <s v="beauty"/>
    <s v="Bella Vista Spa &amp; Salon"/>
    <s v="bella-vista-spa"/>
    <s v="João Silva"/>
    <s v="joão.silva0@email.com"/>
    <n v="551190000000"/>
    <s v="Coloração"/>
    <s v="R$ 102,02"/>
    <n v="120"/>
    <x v="474"/>
    <n v="-20.729166666664241"/>
    <x v="1"/>
    <d v="2025-08-24T19:30:00"/>
    <n v="120"/>
    <x v="3"/>
    <s v="America/Sao_Paulo"/>
    <s v="BRL"/>
    <s v="R$ 102,02"/>
    <s v="R$ 102,02"/>
    <s v="R$ 102,02"/>
    <s v="8ce63e05-0a55-4276-956f-78a7a34bab00"/>
    <x v="1"/>
    <s v=""/>
    <s v="Dados Originais"/>
    <s v="Não"/>
    <s v="Agendamento criado via conversa WhatsApp"/>
    <s v=""/>
    <s v=""/>
    <s v=""/>
    <s v=""/>
    <s v=""/>
    <d v="2025-07-30T17:52:38"/>
    <d v="2025-07-30T17:52:38"/>
  </r>
  <r>
    <s v="ccf0e730-644f-4204-bd38-ed2c1c56bb9b"/>
    <x v="3"/>
    <s v="beauty"/>
    <s v="Studio Glamour Rio"/>
    <s v="studio-glamour"/>
    <s v="Maria Santos"/>
    <s v="maria.santos1@email.com"/>
    <n v="551190000001"/>
    <s v="Corte de Cabelo"/>
    <s v="R$ 41,01"/>
    <n v="45"/>
    <x v="475"/>
    <n v="-1.5833333333357587"/>
    <x v="1"/>
    <d v="2025-08-05T14:45:00"/>
    <n v="45"/>
    <x v="3"/>
    <s v="America/Sao_Paulo"/>
    <s v="BRL"/>
    <s v="R$ 41,01"/>
    <s v="R$ 41,01"/>
    <s v="R$ 41,01"/>
    <s v="c41c6ad9-be15-4620-94ee-fc6b5247c190"/>
    <x v="1"/>
    <s v=""/>
    <s v="Dados Originais"/>
    <s v="Não"/>
    <s v="Agendamento criado via conversa WhatsApp"/>
    <s v=""/>
    <s v=""/>
    <s v=""/>
    <s v=""/>
    <s v=""/>
    <d v="2025-07-30T17:52:38"/>
    <d v="2025-07-30T17:52:38"/>
  </r>
  <r>
    <s v="6cc49b3c-8565-4d4f-917c-816b7d668b8e"/>
    <x v="3"/>
    <s v="beauty"/>
    <s v="Studio Glamour Rio"/>
    <s v="studio-glamour"/>
    <s v="Ana Souza"/>
    <s v="ana.souza3@email.com"/>
    <n v="551190000003"/>
    <s v="Manicure e Pedicure"/>
    <s v="R$ 27,08"/>
    <n v="60"/>
    <x v="476"/>
    <n v="-2.4166666666642413"/>
    <x v="1"/>
    <d v="2025-08-06T11:00:00"/>
    <n v="60"/>
    <x v="3"/>
    <s v="America/Sao_Paulo"/>
    <s v="BRL"/>
    <s v="R$ 27,08"/>
    <s v="R$ 27,08"/>
    <s v="R$ 27,08"/>
    <s v="3a37c695-9864-467e-9004-5f4d0ad69fb7"/>
    <x v="1"/>
    <s v=""/>
    <s v="Dados Originais"/>
    <s v="Não"/>
    <s v="Agendamento criado via conversa WhatsApp"/>
    <s v=""/>
    <s v=""/>
    <s v=""/>
    <s v=""/>
    <s v=""/>
    <d v="2025-07-30T17:52:37"/>
    <d v="2025-07-30T17:52:37"/>
  </r>
  <r>
    <s v="a1a97c71-24bc-4183-8948-9953297f6083"/>
    <x v="0"/>
    <s v="healthcare"/>
    <s v="Clínica Mente Sã"/>
    <s v="cl-nica-mente-s-"/>
    <s v="Maria Santos"/>
    <s v="maria.santos1@email.com"/>
    <n v="551190000001"/>
    <s v="Psicoterapia Individual"/>
    <s v="R$ 102,72"/>
    <n v="50"/>
    <x v="407"/>
    <n v="1.6458333333357587"/>
    <x v="2"/>
    <d v="2025-08-02T09:20:00"/>
    <n v="50"/>
    <x v="3"/>
    <s v="America/Sao_Paulo"/>
    <s v="BRL"/>
    <s v="R$ 102,72"/>
    <s v="R$ 102,72"/>
    <s v="R$ 102,72"/>
    <s v="f9f19cc6-9ace-4d98-a2bd-d172f9f6881d"/>
    <x v="1"/>
    <s v=""/>
    <s v="Dados Originais"/>
    <s v="Não"/>
    <s v="Agendamento criado via conversa WhatsApp"/>
    <s v=""/>
    <s v=""/>
    <s v=""/>
    <s v=""/>
    <s v=""/>
    <d v="2025-07-30T17:52:37"/>
    <d v="2025-07-30T17:52:37"/>
  </r>
  <r>
    <s v="108d0d41-6892-4bf7-8d8d-63c407a6e7ae"/>
    <x v="4"/>
    <s v="healthcare"/>
    <s v="Centro Terapêutico Equilíbrio"/>
    <s v="centro-terap-utico"/>
    <s v="Ana Souza"/>
    <s v="ana.souza3@email.com"/>
    <n v="551190000003"/>
    <s v="Consulta Psiquiátrica"/>
    <s v="R$ 145,58"/>
    <n v="40"/>
    <x v="477"/>
    <n v="-13.583333333335759"/>
    <x v="1"/>
    <d v="2025-08-17T14:40:00"/>
    <n v="40"/>
    <x v="3"/>
    <s v="America/Sao_Paulo"/>
    <s v="BRL"/>
    <s v="R$ 145,58"/>
    <s v="R$ 145,58"/>
    <s v="R$ 145,58"/>
    <s v="9554ac54-b6a4-4fd6-ad72-f7b04794ce83"/>
    <x v="1"/>
    <s v=""/>
    <s v="Dados Originais"/>
    <s v="Não"/>
    <s v="Agendamento criado via conversa WhatsApp"/>
    <s v=""/>
    <s v=""/>
    <s v=""/>
    <s v=""/>
    <s v=""/>
    <d v="2025-07-30T17:52:37"/>
    <d v="2025-07-30T17:52:37"/>
  </r>
  <r>
    <s v="4fe31375-f462-4c60-839a-aad60813a4b4"/>
    <x v="0"/>
    <s v="healthcare"/>
    <s v="Clínica Mente Sã"/>
    <s v="cl-nica-mente-s-"/>
    <s v="João Silva"/>
    <s v="joão.silva0@email.com"/>
    <n v="551190000000"/>
    <s v="Psicoterapia Individual"/>
    <s v="R$ 102,72"/>
    <n v="50"/>
    <x v="478"/>
    <n v="-18.4375"/>
    <x v="1"/>
    <d v="2025-08-22T11:20:00"/>
    <n v="50"/>
    <x v="3"/>
    <s v="America/Sao_Paulo"/>
    <s v="BRL"/>
    <s v="R$ 102,72"/>
    <s v="R$ 102,72"/>
    <s v="R$ 102,72"/>
    <s v="5f5973a0-4914-4aaa-b762-3df2868dc8fa"/>
    <x v="1"/>
    <s v=""/>
    <s v="Dados Originais"/>
    <s v="Não"/>
    <s v="Agendamento criado via conversa WhatsApp"/>
    <s v=""/>
    <s v=""/>
    <s v=""/>
    <s v=""/>
    <s v=""/>
    <d v="2025-07-30T17:52:37"/>
    <d v="2025-07-30T17:52:37"/>
  </r>
  <r>
    <s v="64802a89-e6d1-46f6-92eb-67ae6710fe92"/>
    <x v="4"/>
    <s v="healthcare"/>
    <s v="Centro Terapêutico Equilíbrio"/>
    <s v="centro-terap-utico"/>
    <s v="Maria Santos"/>
    <s v="maria.santos1@email.com"/>
    <n v="551190000001"/>
    <s v="Terapia em Grupo"/>
    <s v="R$ 123,28"/>
    <n v="90"/>
    <x v="479"/>
    <n v="-19.645833333335759"/>
    <x v="1"/>
    <d v="2025-08-23T17:00:00"/>
    <n v="90"/>
    <x v="3"/>
    <s v="America/Sao_Paulo"/>
    <s v="BRL"/>
    <s v="R$ 123,28"/>
    <s v="R$ 123,28"/>
    <s v="R$ 123,28"/>
    <s v="41e9655a-d337-46f1-9f8c-1c21a9c03861"/>
    <x v="1"/>
    <s v=""/>
    <s v="Dados Originais"/>
    <s v="Não"/>
    <s v="Agendamento criado via conversa WhatsApp"/>
    <s v=""/>
    <s v=""/>
    <s v=""/>
    <s v=""/>
    <s v=""/>
    <d v="2025-07-30T17:52:37"/>
    <d v="2025-07-30T17:52:37"/>
  </r>
  <r>
    <s v="4bacb0d8-4ed9-4459-b46d-08946f5587fb"/>
    <x v="2"/>
    <s v="beauty"/>
    <s v="Bella Vista Spa &amp; Salon"/>
    <s v="bella-vista-spa"/>
    <s v="Carlos Rodrigues"/>
    <s v="carlos.rodrigues4@email.com"/>
    <n v="551190000004"/>
    <s v="Design de Sobrancelhas"/>
    <s v="R$ 20,02"/>
    <n v="30"/>
    <x v="480"/>
    <n v="-22.395833333335759"/>
    <x v="1"/>
    <d v="2025-08-26T10:00:00"/>
    <n v="30"/>
    <x v="3"/>
    <s v="America/Sao_Paulo"/>
    <s v="BRL"/>
    <s v="R$ 20,02"/>
    <s v="R$ 20,02"/>
    <s v="R$ 20,02"/>
    <s v="800bed61-bc11-400e-855c-f9820fa04094"/>
    <x v="1"/>
    <s v=""/>
    <s v="Dados Originais"/>
    <s v="Não"/>
    <s v="Agendamento criado via conversa WhatsApp"/>
    <s v=""/>
    <s v=""/>
    <s v=""/>
    <s v=""/>
    <s v=""/>
    <d v="2025-07-30T17:52:36"/>
    <d v="2025-07-30T17:52:36"/>
  </r>
  <r>
    <s v="2b9337bc-8320-41b0-97b1-c0af558ed710"/>
    <x v="0"/>
    <s v="healthcare"/>
    <s v="Clínica Mente Sã"/>
    <s v="cl-nica-mente-s-"/>
    <s v="Carlos Rodrigues"/>
    <s v="carlos.rodrigues4@email.com"/>
    <n v="551190000004"/>
    <s v="Psicoterapia Individual"/>
    <s v="R$ 102,72"/>
    <n v="50"/>
    <x v="462"/>
    <n v="-15.770833333335759"/>
    <x v="1"/>
    <d v="2025-08-19T19:20:00"/>
    <n v="50"/>
    <x v="3"/>
    <s v="America/Sao_Paulo"/>
    <s v="BRL"/>
    <s v="R$ 102,72"/>
    <s v="R$ 102,72"/>
    <s v="R$ 102,72"/>
    <s v="ca09f6fc-c8dc-4dff-843d-1b65080ffbf8"/>
    <x v="1"/>
    <s v=""/>
    <s v="Dados Originais"/>
    <s v="Não"/>
    <s v="Agendamento criado via conversa WhatsApp"/>
    <s v=""/>
    <s v=""/>
    <s v=""/>
    <s v=""/>
    <s v=""/>
    <d v="2025-07-30T17:52:36"/>
    <d v="2025-07-30T17:52:36"/>
  </r>
  <r>
    <s v="359053bc-63c1-451f-bb91-32971098bccc"/>
    <x v="1"/>
    <s v="beauty"/>
    <s v="Charme Total BH"/>
    <s v="charme-total"/>
    <s v="Pedro Oliveira"/>
    <s v="pedro.oliveira2@email.com"/>
    <n v="551190000002"/>
    <s v="Manicure e Pedicure"/>
    <s v="R$ 30,16"/>
    <n v="60"/>
    <x v="472"/>
    <n v="-13.4375"/>
    <x v="1"/>
    <d v="2025-08-17T11:30:00"/>
    <n v="60"/>
    <x v="3"/>
    <s v="America/Sao_Paulo"/>
    <s v="BRL"/>
    <s v="R$ 30,16"/>
    <s v="R$ 30,16"/>
    <s v="R$ 30,16"/>
    <s v="33b2c045-5117-4b78-be33-876727198332"/>
    <x v="1"/>
    <s v=""/>
    <s v="Dados Originais"/>
    <s v="Não"/>
    <s v="Agendamento criado via conversa WhatsApp"/>
    <s v=""/>
    <s v=""/>
    <s v=""/>
    <s v=""/>
    <s v=""/>
    <d v="2025-07-30T17:52:36"/>
    <d v="2025-07-30T17:52:36"/>
  </r>
  <r>
    <s v="6935c33f-12db-4cc2-8890-3e7c81ee8460"/>
    <x v="2"/>
    <s v="beauty"/>
    <s v="Bella Vista Spa &amp; Salon"/>
    <s v="bella-vista-spa"/>
    <s v="Ana Souza"/>
    <s v="ana.souza3@email.com"/>
    <n v="551190000003"/>
    <s v="Limpeza de Pele"/>
    <s v="R$ 91,27"/>
    <n v="90"/>
    <x v="423"/>
    <n v="-6.6041666666642413"/>
    <x v="1"/>
    <d v="2025-08-10T16:00:00"/>
    <n v="90"/>
    <x v="3"/>
    <s v="America/Sao_Paulo"/>
    <s v="BRL"/>
    <s v="R$ 91,27"/>
    <s v="R$ 91,27"/>
    <s v="R$ 91,27"/>
    <s v="644b6ffe-4f6f-4724-9f2e-e4e750d35ded"/>
    <x v="1"/>
    <s v=""/>
    <s v="Dados Originais"/>
    <s v="Não"/>
    <s v="Agendamento criado via conversa WhatsApp"/>
    <s v=""/>
    <s v=""/>
    <s v=""/>
    <s v=""/>
    <s v=""/>
    <d v="2025-07-30T17:52:36"/>
    <d v="2025-07-30T17:52:36"/>
  </r>
  <r>
    <s v="a6f02da2-486a-4915-9124-b1859b8e5def"/>
    <x v="0"/>
    <s v="healthcare"/>
    <s v="Clínica Mente Sã"/>
    <s v="cl-nica-mente-s-"/>
    <s v="João Silva"/>
    <s v="joão.silva0@email.com"/>
    <n v="551190000000"/>
    <s v="Acompanhamento Terapêutico"/>
    <s v="R$ 45,33"/>
    <n v="60"/>
    <x v="335"/>
    <n v="-7.7708333333357587"/>
    <x v="1"/>
    <d v="2025-08-11T19:30:00"/>
    <n v="60"/>
    <x v="3"/>
    <s v="America/Sao_Paulo"/>
    <s v="BRL"/>
    <s v="R$ 45,33"/>
    <s v="R$ 45,33"/>
    <s v="R$ 45,33"/>
    <s v="236e2c76-533f-4708-82ad-05d005a26ac2"/>
    <x v="1"/>
    <s v=""/>
    <s v="Dados Originais"/>
    <s v="Não"/>
    <s v="Agendamento criado via conversa WhatsApp"/>
    <s v=""/>
    <s v=""/>
    <s v=""/>
    <s v=""/>
    <s v=""/>
    <d v="2025-07-30T17:52:36"/>
    <d v="2025-07-30T17:52:36"/>
  </r>
  <r>
    <s v="1ea9facb-556f-4174-a997-051d13fd9110"/>
    <x v="2"/>
    <s v="beauty"/>
    <s v="Bella Vista Spa &amp; Salon"/>
    <s v="bella-vista-spa"/>
    <s v="Carlos Rodrigues"/>
    <s v="carlos.rodrigues4@email.com"/>
    <n v="551190000004"/>
    <s v="Limpeza de Pele"/>
    <s v="R$ 91,27"/>
    <n v="90"/>
    <x v="322"/>
    <n v="-3.6458333333357587"/>
    <x v="1"/>
    <d v="2025-08-07T17:00:00"/>
    <n v="90"/>
    <x v="3"/>
    <s v="America/Sao_Paulo"/>
    <s v="BRL"/>
    <s v="R$ 91,27"/>
    <s v="R$ 91,27"/>
    <s v="R$ 91,27"/>
    <s v="8da4c7c4-7fea-4865-a310-3865ce10fd8d"/>
    <x v="1"/>
    <s v=""/>
    <s v="Dados Originais"/>
    <s v="Não"/>
    <s v="Agendamento criado via conversa WhatsApp"/>
    <s v=""/>
    <s v=""/>
    <s v=""/>
    <s v=""/>
    <s v=""/>
    <d v="2025-07-30T17:52:35"/>
    <d v="2025-07-30T17:52:35"/>
  </r>
  <r>
    <s v="6c60971c-081c-4dbe-a16f-df76eaada1b3"/>
    <x v="0"/>
    <s v="healthcare"/>
    <s v="Clínica Mente Sã"/>
    <s v="cl-nica-mente-s-"/>
    <s v="Pedro Oliveira"/>
    <s v="pedro.oliveira2@email.com"/>
    <n v="551190000002"/>
    <s v="Consulta Psiquiátrica"/>
    <s v="R$ 138,40"/>
    <n v="40"/>
    <x v="478"/>
    <n v="-18.4375"/>
    <x v="1"/>
    <d v="2025-08-22T11:10:00"/>
    <n v="40"/>
    <x v="3"/>
    <s v="America/Sao_Paulo"/>
    <s v="BRL"/>
    <s v="R$ 138,40"/>
    <s v="R$ 138,40"/>
    <s v="R$ 138,40"/>
    <s v="3c32005a-1def-4da3-978e-329d06f80031"/>
    <x v="1"/>
    <s v=""/>
    <s v="Dados Originais"/>
    <s v="Não"/>
    <s v="Agendamento criado via conversa WhatsApp"/>
    <s v=""/>
    <s v=""/>
    <s v=""/>
    <s v=""/>
    <s v=""/>
    <d v="2025-07-30T17:52:35"/>
    <d v="2025-07-30T17:52:35"/>
  </r>
  <r>
    <s v="d14f775f-f352-45a5-8dee-8754375f7e3c"/>
    <x v="0"/>
    <s v="healthcare"/>
    <s v="Clínica Mente Sã"/>
    <s v="cl-nica-mente-s-"/>
    <s v="Pedro Oliveira"/>
    <s v="pedro.oliveira2@email.com"/>
    <n v="551190000002"/>
    <s v="Terapia em Grupo"/>
    <s v="R$ 142,59"/>
    <n v="90"/>
    <x v="481"/>
    <n v="-3.7291666666642413"/>
    <x v="1"/>
    <d v="2025-08-07T19:00:00"/>
    <n v="90"/>
    <x v="3"/>
    <s v="America/Sao_Paulo"/>
    <s v="BRL"/>
    <s v="R$ 142,59"/>
    <s v="R$ 142,59"/>
    <s v="R$ 142,59"/>
    <s v="5dfaf0ae-6520-44a4-a58b-5382b54497be"/>
    <x v="1"/>
    <s v=""/>
    <s v="Dados Originais"/>
    <s v="Não"/>
    <s v="Agendamento criado via conversa WhatsApp"/>
    <s v=""/>
    <s v=""/>
    <s v=""/>
    <s v=""/>
    <s v=""/>
    <d v="2025-07-30T17:52:35"/>
    <d v="2025-07-30T17:52:35"/>
  </r>
  <r>
    <s v="f79b675e-cd30-4f2f-9222-c9e14eb3cd78"/>
    <x v="0"/>
    <s v="healthcare"/>
    <s v="Clínica Mente Sã"/>
    <s v="cl-nica-mente-s-"/>
    <s v="Maria Santos"/>
    <s v="maria.santos1@email.com"/>
    <n v="551190000001"/>
    <s v="Consulta Psiquiátrica"/>
    <s v="R$ 138,40"/>
    <n v="40"/>
    <x v="390"/>
    <n v="-10.354166666664241"/>
    <x v="1"/>
    <d v="2025-08-14T09:10:00"/>
    <n v="40"/>
    <x v="3"/>
    <s v="America/Sao_Paulo"/>
    <s v="BRL"/>
    <s v="R$ 138,40"/>
    <s v="R$ 138,40"/>
    <s v="R$ 138,40"/>
    <s v="0a2033ac-0127-4ee0-af65-26df6b21fe6d"/>
    <x v="1"/>
    <s v=""/>
    <s v="Dados Originais"/>
    <s v="Não"/>
    <s v="Agendamento criado via conversa WhatsApp"/>
    <s v=""/>
    <s v=""/>
    <s v=""/>
    <s v=""/>
    <s v=""/>
    <d v="2025-07-30T17:52:35"/>
    <d v="2025-07-30T17:52:35"/>
  </r>
  <r>
    <s v="dc8c3249-5fd2-401e-b216-f622ae099d21"/>
    <x v="1"/>
    <s v="beauty"/>
    <s v="Charme Total BH"/>
    <s v="charme-total"/>
    <s v="Maria Santos"/>
    <s v="maria.santos1@email.com"/>
    <n v="551190000001"/>
    <s v="Massagem Relaxante"/>
    <s v="R$ 101,67"/>
    <n v="60"/>
    <x v="482"/>
    <n v="-12.8125"/>
    <x v="1"/>
    <d v="2025-08-16T20:30:00"/>
    <n v="60"/>
    <x v="3"/>
    <s v="America/Sao_Paulo"/>
    <s v="BRL"/>
    <s v="R$ 101,67"/>
    <s v="R$ 101,67"/>
    <s v="R$ 101,67"/>
    <s v="8ff640d1-7e8b-4398-8b75-2e3e0b86b119"/>
    <x v="1"/>
    <s v=""/>
    <s v="Dados Originais"/>
    <s v="Não"/>
    <s v="Agendamento criado via conversa WhatsApp"/>
    <s v=""/>
    <s v=""/>
    <s v=""/>
    <s v=""/>
    <s v=""/>
    <d v="2025-07-30T17:52:35"/>
    <d v="2025-07-30T17:52:35"/>
  </r>
  <r>
    <s v="e9dc13eb-cc3f-40eb-aa7d-af5d733ba0ed"/>
    <x v="4"/>
    <s v="healthcare"/>
    <s v="Centro Terapêutico Equilíbrio"/>
    <s v="centro-terap-utico"/>
    <s v="João Silva"/>
    <s v="joão.silva0@email.com"/>
    <n v="551190000000"/>
    <s v="Consulta Psiquiátrica"/>
    <s v="R$ 145,58"/>
    <n v="40"/>
    <x v="483"/>
    <n v="-11.708333333335759"/>
    <x v="1"/>
    <d v="2025-08-15T17:40:00"/>
    <n v="40"/>
    <x v="3"/>
    <s v="America/Sao_Paulo"/>
    <s v="BRL"/>
    <s v="R$ 145,58"/>
    <s v="R$ 145,58"/>
    <s v="R$ 145,58"/>
    <s v="cd6cbe42-05e1-4f94-8d77-c5845bb0447e"/>
    <x v="1"/>
    <s v=""/>
    <s v="Dados Originais"/>
    <s v="Não"/>
    <s v="Agendamento criado via conversa WhatsApp"/>
    <s v=""/>
    <s v=""/>
    <s v=""/>
    <s v=""/>
    <s v=""/>
    <d v="2025-07-30T17:52:34"/>
    <d v="2025-07-30T17:52:34"/>
  </r>
  <r>
    <s v="67e58da9-85d5-4895-a16c-3d2ee581b528"/>
    <x v="3"/>
    <s v="beauty"/>
    <s v="Studio Glamour Rio"/>
    <s v="studio-glamour"/>
    <s v="Carlos Rodrigues"/>
    <s v="carlos.rodrigues4@email.com"/>
    <n v="551190000004"/>
    <s v="Design de Sobrancelhas"/>
    <s v="R$ 24,54"/>
    <n v="30"/>
    <x v="484"/>
    <n v="-6.3958333333357587"/>
    <x v="1"/>
    <d v="2025-08-10T10:00:00"/>
    <n v="30"/>
    <x v="3"/>
    <s v="America/Sao_Paulo"/>
    <s v="BRL"/>
    <s v="R$ 24,54"/>
    <s v="R$ 24,54"/>
    <s v="R$ 24,54"/>
    <s v="9d71f9c3-1978-4960-8c7a-1c485272c788"/>
    <x v="1"/>
    <s v=""/>
    <s v="Dados Originais"/>
    <s v="Não"/>
    <s v="Agendamento criado via conversa WhatsApp"/>
    <s v=""/>
    <s v=""/>
    <s v=""/>
    <s v=""/>
    <s v=""/>
    <d v="2025-07-30T17:52:34"/>
    <d v="2025-07-30T17:52:34"/>
  </r>
  <r>
    <s v="75775243-579a-423d-b59c-cb9254fe45be"/>
    <x v="0"/>
    <s v="healthcare"/>
    <s v="Clínica Mente Sã"/>
    <s v="cl-nica-mente-s-"/>
    <s v="João Silva"/>
    <s v="joão.silva0@email.com"/>
    <n v="551190000000"/>
    <s v="Avaliação Neuropsicológica"/>
    <s v="R$ 102,52"/>
    <n v="120"/>
    <x v="485"/>
    <n v="-9.3333333333357587"/>
    <x v="1"/>
    <d v="2025-08-13T10:00:00"/>
    <n v="120"/>
    <x v="3"/>
    <s v="America/Sao_Paulo"/>
    <s v="BRL"/>
    <s v="R$ 102,52"/>
    <s v="R$ 102,52"/>
    <s v="R$ 102,52"/>
    <s v="5da4c9a6-1ea3-4af5-930b-9264d5b0424d"/>
    <x v="1"/>
    <s v=""/>
    <s v="Dados Originais"/>
    <s v="Não"/>
    <s v="Agendamento criado via conversa WhatsApp"/>
    <s v=""/>
    <s v=""/>
    <s v=""/>
    <s v=""/>
    <s v=""/>
    <d v="2025-07-30T17:52:34"/>
    <d v="2025-07-30T17:52:34"/>
  </r>
  <r>
    <s v="041b4a78-992e-4ea5-8809-d75f860848dd"/>
    <x v="2"/>
    <s v="beauty"/>
    <s v="Bella Vista Spa &amp; Salon"/>
    <s v="bella-vista-spa"/>
    <s v="Maria Santos"/>
    <s v="maria.santos1@email.com"/>
    <n v="551190000001"/>
    <s v="Corte de Cabelo"/>
    <s v="R$ 42,02"/>
    <n v="45"/>
    <x v="486"/>
    <n v="-23.645833333335759"/>
    <x v="1"/>
    <d v="2025-08-27T16:15:00"/>
    <n v="45"/>
    <x v="3"/>
    <s v="America/Sao_Paulo"/>
    <s v="BRL"/>
    <s v="R$ 42,02"/>
    <s v="R$ 42,02"/>
    <s v="R$ 42,02"/>
    <s v="a5dd47c0-1c9f-4dba-9809-f18fc283f30f"/>
    <x v="1"/>
    <s v=""/>
    <s v="Dados Originais"/>
    <s v="Não"/>
    <s v="Agendamento criado via conversa WhatsApp"/>
    <s v=""/>
    <s v=""/>
    <s v=""/>
    <s v=""/>
    <s v=""/>
    <d v="2025-07-30T17:52:34"/>
    <d v="2025-07-30T17:52:34"/>
  </r>
  <r>
    <s v="3764517e-cc6c-44c5-84aa-9cf61d17f91e"/>
    <x v="1"/>
    <s v="beauty"/>
    <s v="Charme Total BH"/>
    <s v="charme-total"/>
    <s v="Maria Santos"/>
    <s v="maria.santos1@email.com"/>
    <n v="551190000001"/>
    <s v="Coloração"/>
    <s v="R$ 112,47"/>
    <n v="120"/>
    <x v="289"/>
    <n v="-22.8125"/>
    <x v="1"/>
    <d v="2025-08-26T21:30:00"/>
    <n v="120"/>
    <x v="3"/>
    <s v="America/Sao_Paulo"/>
    <s v="BRL"/>
    <s v="R$ 112,47"/>
    <s v="R$ 112,47"/>
    <s v="R$ 112,47"/>
    <s v="aa7d0a5b-79e6-43d5-b122-1cf1972abbf0"/>
    <x v="1"/>
    <s v=""/>
    <s v="Dados Originais"/>
    <s v="Não"/>
    <s v="Agendamento criado via conversa WhatsApp"/>
    <s v=""/>
    <s v=""/>
    <s v=""/>
    <s v=""/>
    <s v=""/>
    <d v="2025-07-30T17:52:34"/>
    <d v="2025-07-30T17:52:34"/>
  </r>
  <r>
    <s v="301dbe1d-3a66-49e5-ab69-35151a188cdd"/>
    <x v="1"/>
    <s v="beauty"/>
    <s v="Charme Total BH"/>
    <s v="charme-total"/>
    <s v="Carlos Rodrigues"/>
    <s v="carlos.rodrigues4@email.com"/>
    <n v="551190000004"/>
    <s v="Massagem Relaxante"/>
    <s v="R$ 101,67"/>
    <n v="60"/>
    <x v="487"/>
    <n v="-22.479166666664241"/>
    <x v="1"/>
    <d v="2025-08-26T12:30:00"/>
    <n v="60"/>
    <x v="3"/>
    <s v="America/Sao_Paulo"/>
    <s v="BRL"/>
    <s v="R$ 101,67"/>
    <s v="R$ 101,67"/>
    <s v="R$ 101,67"/>
    <s v="7344eb53-c757-4015-8969-5437f62aac49"/>
    <x v="1"/>
    <s v=""/>
    <s v="Dados Originais"/>
    <s v="Não"/>
    <s v="Agendamento criado via conversa WhatsApp"/>
    <s v=""/>
    <s v=""/>
    <s v=""/>
    <s v=""/>
    <s v=""/>
    <d v="2025-07-30T17:52:33"/>
    <d v="2025-07-30T17:52:33"/>
  </r>
  <r>
    <s v="02344057-a69c-4800-898d-bb48084a0753"/>
    <x v="1"/>
    <s v="beauty"/>
    <s v="Charme Total BH"/>
    <s v="charme-total"/>
    <s v="Pedro Oliveira"/>
    <s v="pedro.oliveira2@email.com"/>
    <n v="551190000002"/>
    <s v="Coloração"/>
    <s v="R$ 112,47"/>
    <n v="120"/>
    <x v="488"/>
    <n v="-18.666666666664241"/>
    <x v="1"/>
    <d v="2025-08-22T18:00:00"/>
    <n v="120"/>
    <x v="3"/>
    <s v="America/Sao_Paulo"/>
    <s v="BRL"/>
    <s v="R$ 112,47"/>
    <s v="R$ 112,47"/>
    <s v="R$ 112,47"/>
    <s v="6ed4a555-43cb-4430-9f92-ba82e3849156"/>
    <x v="1"/>
    <s v=""/>
    <s v="Dados Originais"/>
    <s v="Não"/>
    <s v="Agendamento criado via conversa WhatsApp"/>
    <s v=""/>
    <s v=""/>
    <s v=""/>
    <s v=""/>
    <s v=""/>
    <d v="2025-07-30T17:52:33"/>
    <d v="2025-07-30T17:52:33"/>
  </r>
  <r>
    <s v="2bed9db3-554a-4d59-bd6d-20b0092a2140"/>
    <x v="3"/>
    <s v="beauty"/>
    <s v="Studio Glamour Rio"/>
    <s v="studio-glamour"/>
    <s v="Maria Santos"/>
    <s v="maria.santos1@email.com"/>
    <n v="551190000001"/>
    <s v="Coloração"/>
    <s v="R$ 96,15"/>
    <n v="120"/>
    <x v="489"/>
    <n v="-23.416666666664241"/>
    <x v="1"/>
    <d v="2025-08-27T12:00:00"/>
    <n v="120"/>
    <x v="3"/>
    <s v="America/Sao_Paulo"/>
    <s v="BRL"/>
    <s v="R$ 96,15"/>
    <s v="R$ 96,15"/>
    <s v="R$ 96,15"/>
    <s v="65d6aee8-3176-4ecf-a2f7-fe435e70cff3"/>
    <x v="1"/>
    <s v=""/>
    <s v="Dados Originais"/>
    <s v="Não"/>
    <s v="Agendamento criado via conversa WhatsApp"/>
    <s v=""/>
    <s v=""/>
    <s v=""/>
    <s v=""/>
    <s v=""/>
    <d v="2025-07-30T17:52:33"/>
    <d v="2025-07-30T17:52:33"/>
  </r>
  <r>
    <s v="5ec109e7-e9d8-49d7-a3c6-25fcf1e82873"/>
    <x v="3"/>
    <s v="beauty"/>
    <s v="Studio Glamour Rio"/>
    <s v="studio-glamour"/>
    <s v="Ana Souza"/>
    <s v="ana.souza3@email.com"/>
    <n v="551190000003"/>
    <s v="Hidratação Capilar"/>
    <s v="R$ 69,24"/>
    <n v="60"/>
    <x v="490"/>
    <n v="-21.645833333335759"/>
    <x v="1"/>
    <d v="2025-08-25T16:30:00"/>
    <n v="60"/>
    <x v="3"/>
    <s v="America/Sao_Paulo"/>
    <s v="BRL"/>
    <s v="R$ 69,24"/>
    <s v="R$ 69,24"/>
    <s v="R$ 69,24"/>
    <s v="115ea761-2a61-4fa3-9dc7-c318fd14ee00"/>
    <x v="1"/>
    <s v=""/>
    <s v="Dados Originais"/>
    <s v="Não"/>
    <s v="Agendamento criado via conversa WhatsApp"/>
    <s v=""/>
    <s v=""/>
    <s v=""/>
    <s v=""/>
    <s v=""/>
    <d v="2025-07-30T17:52:33"/>
    <d v="2025-07-30T17:52:33"/>
  </r>
  <r>
    <s v="03dc0815-2b05-4259-8df4-0ca5a283e058"/>
    <x v="3"/>
    <s v="beauty"/>
    <s v="Studio Glamour Rio"/>
    <s v="studio-glamour"/>
    <s v="Ana Souza"/>
    <s v="ana.souza3@email.com"/>
    <n v="551190000003"/>
    <s v="Design de Sobrancelhas"/>
    <s v="R$ 24,54"/>
    <n v="30"/>
    <x v="491"/>
    <n v="-0.60416666666424135"/>
    <x v="1"/>
    <d v="2025-08-04T15:00:00"/>
    <n v="30"/>
    <x v="3"/>
    <s v="America/Sao_Paulo"/>
    <s v="BRL"/>
    <s v="R$ 24,54"/>
    <s v="R$ 24,54"/>
    <s v="R$ 24,54"/>
    <s v="58eac24c-ddcb-4b31-963e-121e4950fa8b"/>
    <x v="1"/>
    <s v=""/>
    <s v="Dados Originais"/>
    <s v="Não"/>
    <s v="Agendamento criado via conversa WhatsApp"/>
    <s v=""/>
    <s v=""/>
    <s v=""/>
    <s v=""/>
    <s v=""/>
    <d v="2025-07-30T17:52:33"/>
    <d v="2025-07-30T17:52:33"/>
  </r>
  <r>
    <s v="2d5fad1e-e8c4-44c5-aa59-99ddbb1b45a6"/>
    <x v="4"/>
    <s v="healthcare"/>
    <s v="Centro Terapêutico Equilíbrio"/>
    <s v="centro-terap-utico"/>
    <s v="Pedro Oliveira"/>
    <s v="pedro.oliveira2@email.com"/>
    <n v="551190000002"/>
    <s v="Psicoterapia Individual"/>
    <s v="R$ 140,98"/>
    <n v="50"/>
    <x v="319"/>
    <n v="-7.3333333333357587"/>
    <x v="1"/>
    <d v="2025-08-11T08:50:00"/>
    <n v="50"/>
    <x v="3"/>
    <s v="America/Sao_Paulo"/>
    <s v="BRL"/>
    <s v="R$ 140,98"/>
    <s v="R$ 140,98"/>
    <s v="R$ 140,98"/>
    <s v="b25fbb55-3874-495d-bfa0-567a48a58a14"/>
    <x v="1"/>
    <s v=""/>
    <s v="Dados Originais"/>
    <s v="Não"/>
    <s v="Agendamento criado via conversa WhatsApp"/>
    <s v=""/>
    <s v=""/>
    <s v=""/>
    <s v=""/>
    <s v=""/>
    <d v="2025-07-30T17:52:32"/>
    <d v="2025-07-30T17:52:32"/>
  </r>
  <r>
    <s v="c4427d8e-7260-4924-858d-8393b9e56f7a"/>
    <x v="0"/>
    <s v="healthcare"/>
    <s v="Clínica Mente Sã"/>
    <s v="cl-nica-mente-s-"/>
    <s v="Carlos Rodrigues"/>
    <s v="carlos.rodrigues4@email.com"/>
    <n v="551190000004"/>
    <s v="Consulta Psiquiátrica"/>
    <s v="R$ 138,40"/>
    <n v="40"/>
    <x v="492"/>
    <n v="0.29166666666424135"/>
    <x v="2"/>
    <d v="2025-08-03T17:40:00"/>
    <n v="40"/>
    <x v="3"/>
    <s v="America/Sao_Paulo"/>
    <s v="BRL"/>
    <s v="R$ 138,40"/>
    <s v="R$ 138,40"/>
    <s v="R$ 138,40"/>
    <s v="87f2ad81-59a7-49ce-8a83-0ca507b21078"/>
    <x v="1"/>
    <s v=""/>
    <s v="Dados Originais"/>
    <s v="Não"/>
    <s v="Agendamento criado via conversa WhatsApp"/>
    <s v=""/>
    <s v=""/>
    <s v=""/>
    <s v=""/>
    <s v=""/>
    <d v="2025-07-30T17:52:32"/>
    <d v="2025-07-30T17:52:32"/>
  </r>
  <r>
    <s v="295d04c1-9221-4506-8f63-420a502e6f1b"/>
    <x v="4"/>
    <s v="healthcare"/>
    <s v="Centro Terapêutico Equilíbrio"/>
    <s v="centro-terap-utico"/>
    <s v="João Silva"/>
    <s v="joão.silva0@email.com"/>
    <n v="551190000000"/>
    <s v="Terapia de Casal"/>
    <s v="R$ 142,15"/>
    <n v="80"/>
    <x v="493"/>
    <n v="-7.7083333333357587"/>
    <x v="1"/>
    <d v="2025-08-11T18:20:00"/>
    <n v="80"/>
    <x v="3"/>
    <s v="America/Sao_Paulo"/>
    <s v="BRL"/>
    <s v="R$ 142,15"/>
    <s v="R$ 142,15"/>
    <s v="R$ 142,15"/>
    <s v="da38b83b-2fb6-4455-8b45-f19e4757f662"/>
    <x v="1"/>
    <s v=""/>
    <s v="Dados Originais"/>
    <s v="Não"/>
    <s v="Agendamento criado via conversa WhatsApp"/>
    <s v=""/>
    <s v=""/>
    <s v=""/>
    <s v=""/>
    <s v=""/>
    <d v="2025-07-30T17:52:32"/>
    <d v="2025-07-30T17:52:32"/>
  </r>
  <r>
    <s v="fae64a90-70e0-4c23-beb5-ae9b58d2cd9a"/>
    <x v="4"/>
    <s v="healthcare"/>
    <s v="Centro Terapêutico Equilíbrio"/>
    <s v="centro-terap-utico"/>
    <s v="Maria Santos"/>
    <s v="maria.santos1@email.com"/>
    <n v="551190000001"/>
    <s v="Terapia em Grupo"/>
    <s v="R$ 123,28"/>
    <n v="90"/>
    <x v="481"/>
    <n v="-3.7291666666642413"/>
    <x v="1"/>
    <d v="2025-08-07T19:00:00"/>
    <n v="90"/>
    <x v="3"/>
    <s v="America/Sao_Paulo"/>
    <s v="BRL"/>
    <s v="R$ 123,28"/>
    <s v="R$ 123,28"/>
    <s v="R$ 123,28"/>
    <s v="5f00a39f-35de-4922-8177-7cce9f0500cb"/>
    <x v="1"/>
    <s v=""/>
    <s v="Dados Originais"/>
    <s v="Não"/>
    <s v="Agendamento criado via conversa WhatsApp"/>
    <s v=""/>
    <s v=""/>
    <s v=""/>
    <s v=""/>
    <s v=""/>
    <d v="2025-07-30T17:52:32"/>
    <d v="2025-07-30T17:52:32"/>
  </r>
  <r>
    <s v="eadbd2e9-2281-4faf-9826-1f210cf81b86"/>
    <x v="0"/>
    <s v="healthcare"/>
    <s v="Clínica Mente Sã"/>
    <s v="cl-nica-mente-s-"/>
    <s v="Ana Souza"/>
    <s v="ana.souza3@email.com"/>
    <n v="551190000003"/>
    <s v="Acompanhamento Terapêutico"/>
    <s v="R$ 45,33"/>
    <n v="60"/>
    <x v="355"/>
    <n v="-18.479166666664241"/>
    <x v="1"/>
    <d v="2025-08-22T12:30:00"/>
    <n v="60"/>
    <x v="3"/>
    <s v="America/Sao_Paulo"/>
    <s v="BRL"/>
    <s v="R$ 45,33"/>
    <s v="R$ 45,33"/>
    <s v="R$ 45,33"/>
    <s v="49bd824d-f428-4a7e-a499-74fdad685365"/>
    <x v="1"/>
    <s v=""/>
    <s v="Dados Originais"/>
    <s v="Não"/>
    <s v="Agendamento criado via conversa WhatsApp"/>
    <s v=""/>
    <s v=""/>
    <s v=""/>
    <s v=""/>
    <s v=""/>
    <d v="2025-07-30T17:52:31"/>
    <d v="2025-07-30T17:52:31"/>
  </r>
  <r>
    <s v="a722df10-c5bd-4068-806d-4ff0eb75bae6"/>
    <x v="1"/>
    <s v="beauty"/>
    <s v="Charme Total BH"/>
    <s v="charme-total"/>
    <s v="Maria Santos"/>
    <s v="maria.santos1@email.com"/>
    <n v="551190000001"/>
    <s v="Coloração"/>
    <s v="R$ 112,47"/>
    <n v="120"/>
    <x v="494"/>
    <n v="-8.6666666666642413"/>
    <x v="1"/>
    <d v="2025-08-12T18:00:00"/>
    <n v="120"/>
    <x v="3"/>
    <s v="America/Sao_Paulo"/>
    <s v="BRL"/>
    <s v="R$ 112,47"/>
    <s v="R$ 112,47"/>
    <s v="R$ 112,47"/>
    <s v="132a4337-cd90-4676-904b-d1212c7966e6"/>
    <x v="1"/>
    <s v=""/>
    <s v="Dados Originais"/>
    <s v="Não"/>
    <s v="Agendamento criado via conversa WhatsApp"/>
    <s v=""/>
    <s v=""/>
    <s v=""/>
    <s v=""/>
    <s v=""/>
    <d v="2025-07-30T17:52:31"/>
    <d v="2025-07-30T17:52:31"/>
  </r>
  <r>
    <s v="12a83110-3d97-4b56-aa27-a3d7ee73413e"/>
    <x v="3"/>
    <s v="beauty"/>
    <s v="Studio Glamour Rio"/>
    <s v="studio-glamour"/>
    <s v="João Silva"/>
    <s v="joão.silva0@email.com"/>
    <n v="551190000000"/>
    <s v="Limpeza de Pele"/>
    <s v="R$ 91,60"/>
    <n v="90"/>
    <x v="299"/>
    <n v="-11.4375"/>
    <x v="1"/>
    <d v="2025-08-15T12:00:00"/>
    <n v="90"/>
    <x v="3"/>
    <s v="America/Sao_Paulo"/>
    <s v="BRL"/>
    <s v="R$ 91,60"/>
    <s v="R$ 91,60"/>
    <s v="R$ 91,60"/>
    <s v="58d774a6-4187-4330-9d4d-be592b01a4e7"/>
    <x v="1"/>
    <s v=""/>
    <s v="Dados Originais"/>
    <s v="Não"/>
    <s v="Agendamento criado via conversa WhatsApp"/>
    <s v=""/>
    <s v=""/>
    <s v=""/>
    <s v=""/>
    <s v=""/>
    <d v="2025-07-30T17:52:31"/>
    <d v="2025-07-30T17:52:31"/>
  </r>
  <r>
    <s v="54476861-2807-46ec-980f-ef3c7ce0839e"/>
    <x v="3"/>
    <s v="beauty"/>
    <s v="Studio Glamour Rio"/>
    <s v="studio-glamour"/>
    <s v="Carlos Rodrigues"/>
    <s v="carlos.rodrigues4@email.com"/>
    <n v="551190000004"/>
    <s v="Design de Sobrancelhas"/>
    <s v="R$ 24,54"/>
    <n v="30"/>
    <x v="495"/>
    <n v="-0.47916666666424135"/>
    <x v="1"/>
    <d v="2025-08-04T12:00:00"/>
    <n v="30"/>
    <x v="3"/>
    <s v="America/Sao_Paulo"/>
    <s v="BRL"/>
    <s v="R$ 24,54"/>
    <s v="R$ 24,54"/>
    <s v="R$ 24,54"/>
    <s v="52cc989d-fbf5-408c-bcd7-e88943e457b4"/>
    <x v="1"/>
    <s v=""/>
    <s v="Dados Originais"/>
    <s v="Não"/>
    <s v="Agendamento criado via conversa WhatsApp"/>
    <s v=""/>
    <s v=""/>
    <s v=""/>
    <s v=""/>
    <s v=""/>
    <d v="2025-07-30T17:52:31"/>
    <d v="2025-07-30T17:52:31"/>
  </r>
  <r>
    <s v="fb0e6bc4-9b5b-4db8-8f3f-056b77e7133e"/>
    <x v="2"/>
    <s v="beauty"/>
    <s v="Bella Vista Spa &amp; Salon"/>
    <s v="bella-vista-spa"/>
    <s v="João Silva"/>
    <s v="joão.silva0@email.com"/>
    <n v="551190000000"/>
    <s v="Manicure e Pedicure"/>
    <s v="R$ 33,17"/>
    <n v="60"/>
    <x v="496"/>
    <n v="2.375"/>
    <x v="2"/>
    <d v="2025-08-01T16:00:00"/>
    <n v="60"/>
    <x v="3"/>
    <s v="America/Sao_Paulo"/>
    <s v="BRL"/>
    <s v="R$ 33,17"/>
    <s v="R$ 33,17"/>
    <s v="R$ 33,17"/>
    <s v="5f6a77d4-5bc2-45b8-bbc3-856785df97b8"/>
    <x v="1"/>
    <s v=""/>
    <s v="Dados Originais"/>
    <s v="Não"/>
    <s v="Agendamento criado via conversa WhatsApp"/>
    <s v=""/>
    <s v=""/>
    <s v=""/>
    <s v=""/>
    <s v=""/>
    <d v="2025-07-30T17:52:31"/>
    <d v="2025-07-30T17:52:31"/>
  </r>
  <r>
    <s v="e55826f6-f524-4afd-8760-78ec3e4218b9"/>
    <x v="0"/>
    <s v="healthcare"/>
    <s v="Clínica Mente Sã"/>
    <s v="cl-nica-mente-s-"/>
    <s v="Ana Souza"/>
    <s v="ana.souza3@email.com"/>
    <n v="551190000003"/>
    <s v="Terapia em Grupo"/>
    <s v="R$ 142,59"/>
    <n v="90"/>
    <x v="497"/>
    <n v="-8.6041666666642413"/>
    <x v="1"/>
    <d v="2025-08-12T16:00:00"/>
    <n v="90"/>
    <x v="3"/>
    <s v="America/Sao_Paulo"/>
    <s v="BRL"/>
    <s v="R$ 142,59"/>
    <s v="R$ 142,59"/>
    <s v="R$ 142,59"/>
    <s v="e8f94d28-11b8-4dd1-81d7-62113463fb7a"/>
    <x v="1"/>
    <s v=""/>
    <s v="Dados Originais"/>
    <s v="Não"/>
    <s v="Agendamento criado via conversa WhatsApp"/>
    <s v=""/>
    <s v=""/>
    <s v=""/>
    <s v=""/>
    <s v=""/>
    <d v="2025-07-30T17:52:30"/>
    <d v="2025-07-30T17:52:30"/>
  </r>
  <r>
    <s v="6bd66443-1a3a-4b52-907c-73f97b8d3469"/>
    <x v="0"/>
    <s v="healthcare"/>
    <s v="Clínica Mente Sã"/>
    <s v="cl-nica-mente-s-"/>
    <s v="Carlos Rodrigues"/>
    <s v="carlos.rodrigues4@email.com"/>
    <n v="551190000004"/>
    <s v="Terapia em Grupo"/>
    <s v="R$ 142,59"/>
    <n v="90"/>
    <x v="484"/>
    <n v="-6.3958333333357587"/>
    <x v="1"/>
    <d v="2025-08-10T11:00:00"/>
    <n v="90"/>
    <x v="3"/>
    <s v="America/Sao_Paulo"/>
    <s v="BRL"/>
    <s v="R$ 142,59"/>
    <s v="R$ 142,59"/>
    <s v="R$ 142,59"/>
    <s v="ac8428c7-e331-45b5-b732-bca84b04b0a9"/>
    <x v="1"/>
    <s v=""/>
    <s v="Dados Originais"/>
    <s v="Não"/>
    <s v="Agendamento criado via conversa WhatsApp"/>
    <s v=""/>
    <s v=""/>
    <s v=""/>
    <s v=""/>
    <s v=""/>
    <d v="2025-07-30T17:52:30"/>
    <d v="2025-07-30T17:52:30"/>
  </r>
  <r>
    <s v="055c67fc-03fc-4a29-93e8-8f235827173a"/>
    <x v="0"/>
    <s v="healthcare"/>
    <s v="Clínica Mente Sã"/>
    <s v="cl-nica-mente-s-"/>
    <s v="Carlos Rodrigues"/>
    <s v="carlos.rodrigues4@email.com"/>
    <n v="551190000004"/>
    <s v="Terapia de Casal"/>
    <s v="R$ 100,21"/>
    <n v="80"/>
    <x v="379"/>
    <n v="2.2291666666642413"/>
    <x v="2"/>
    <d v="2025-08-01T19:50:00"/>
    <n v="80"/>
    <x v="3"/>
    <s v="America/Sao_Paulo"/>
    <s v="BRL"/>
    <s v="R$ 100,21"/>
    <s v="R$ 100,21"/>
    <s v="R$ 100,21"/>
    <s v="0b4f3ab3-f7b5-4ab6-bb62-081ca8712e30"/>
    <x v="1"/>
    <s v=""/>
    <s v="Dados Originais"/>
    <s v="Não"/>
    <s v="Agendamento criado via conversa WhatsApp"/>
    <s v=""/>
    <s v=""/>
    <s v=""/>
    <s v=""/>
    <s v=""/>
    <d v="2025-07-30T17:52:30"/>
    <d v="2025-07-30T17:52:30"/>
  </r>
  <r>
    <s v="fe76deaa-0675-4ef6-bc31-1791e4a4a24c"/>
    <x v="2"/>
    <s v="beauty"/>
    <s v="Bella Vista Spa &amp; Salon"/>
    <s v="bella-vista-spa"/>
    <s v="Maria Santos"/>
    <s v="maria.santos1@email.com"/>
    <n v="551190000001"/>
    <s v="Corte de Cabelo"/>
    <s v="R$ 42,02"/>
    <n v="45"/>
    <x v="498"/>
    <n v="-2.4375"/>
    <x v="1"/>
    <d v="2025-08-06T11:15:00"/>
    <n v="45"/>
    <x v="3"/>
    <s v="America/Sao_Paulo"/>
    <s v="BRL"/>
    <s v="R$ 42,02"/>
    <s v="R$ 42,02"/>
    <s v="R$ 42,02"/>
    <s v="4c6c5ce4-c98e-4670-9b43-637cca9a91d5"/>
    <x v="1"/>
    <s v=""/>
    <s v="Dados Originais"/>
    <s v="Não"/>
    <s v="Agendamento criado via conversa WhatsApp"/>
    <s v=""/>
    <s v=""/>
    <s v=""/>
    <s v=""/>
    <s v=""/>
    <d v="2025-07-30T17:52:30"/>
    <d v="2025-07-30T17:52:30"/>
  </r>
  <r>
    <s v="923b27a0-a34a-4f8e-91d1-11019a8a9b8f"/>
    <x v="2"/>
    <s v="beauty"/>
    <s v="Bella Vista Spa &amp; Salon"/>
    <s v="bella-vista-spa"/>
    <s v="Ana Souza"/>
    <s v="ana.souza3@email.com"/>
    <n v="551190000003"/>
    <s v="Coloração"/>
    <s v="R$ 102,02"/>
    <n v="120"/>
    <x v="499"/>
    <n v="-13.729166666664241"/>
    <x v="1"/>
    <d v="2025-08-17T19:30:00"/>
    <n v="120"/>
    <x v="3"/>
    <s v="America/Sao_Paulo"/>
    <s v="BRL"/>
    <s v="R$ 102,02"/>
    <s v="R$ 102,02"/>
    <s v="R$ 102,02"/>
    <s v="0d6fbe3b-7945-4cca-839a-e958e59285b6"/>
    <x v="1"/>
    <s v=""/>
    <s v="Dados Originais"/>
    <s v="Não"/>
    <s v="Agendamento criado via conversa WhatsApp"/>
    <s v=""/>
    <s v=""/>
    <s v=""/>
    <s v=""/>
    <s v=""/>
    <d v="2025-07-30T17:52:30"/>
    <d v="2025-07-30T17:52:30"/>
  </r>
  <r>
    <s v="0fad5b21-7d38-4ec8-adea-70cfdf67f277"/>
    <x v="2"/>
    <s v="beauty"/>
    <s v="Bella Vista Spa &amp; Salon"/>
    <s v="bella-vista-spa"/>
    <s v="João Silva"/>
    <s v="joão.silva0@email.com"/>
    <n v="551190000000"/>
    <s v="Massagem Relaxante"/>
    <s v="R$ 77,17"/>
    <n v="60"/>
    <x v="337"/>
    <n v="-4.5833333333357587"/>
    <x v="1"/>
    <d v="2025-08-08T15:00:00"/>
    <n v="60"/>
    <x v="3"/>
    <s v="America/Sao_Paulo"/>
    <s v="BRL"/>
    <s v="R$ 77,17"/>
    <s v="R$ 77,17"/>
    <s v="R$ 77,17"/>
    <s v="330e073f-fae1-42fc-bc6b-2217d8e1d0fd"/>
    <x v="1"/>
    <s v=""/>
    <s v="Dados Originais"/>
    <s v="Não"/>
    <s v="Agendamento criado via conversa WhatsApp"/>
    <s v=""/>
    <s v=""/>
    <s v=""/>
    <s v=""/>
    <s v=""/>
    <d v="2025-07-30T17:52:29"/>
    <d v="2025-07-30T17:52:29"/>
  </r>
  <r>
    <s v="02a0c97a-779a-43b7-8263-e42d3413c5ff"/>
    <x v="0"/>
    <s v="healthcare"/>
    <s v="Clínica Mente Sã"/>
    <s v="cl-nica-mente-s-"/>
    <s v="Pedro Oliveira"/>
    <s v="pedro.oliveira2@email.com"/>
    <n v="551190000002"/>
    <s v="Orientação Vocacional"/>
    <s v="R$ 46,77"/>
    <n v="60"/>
    <x v="483"/>
    <n v="-11.708333333335759"/>
    <x v="1"/>
    <d v="2025-08-15T18:00:00"/>
    <n v="60"/>
    <x v="3"/>
    <s v="America/Sao_Paulo"/>
    <s v="BRL"/>
    <s v="R$ 46,77"/>
    <s v="R$ 46,77"/>
    <s v="R$ 46,77"/>
    <s v="268fe618-35b0-4221-9c49-b6c3de095d2e"/>
    <x v="1"/>
    <s v=""/>
    <s v="Dados Originais"/>
    <s v="Não"/>
    <s v="Agendamento criado via conversa WhatsApp"/>
    <s v=""/>
    <s v=""/>
    <s v=""/>
    <s v=""/>
    <s v=""/>
    <d v="2025-07-30T17:52:29"/>
    <d v="2025-07-30T17:52:29"/>
  </r>
  <r>
    <s v="78fb6b85-1c56-4c6c-a72d-3b1c698065f6"/>
    <x v="1"/>
    <s v="beauty"/>
    <s v="Charme Total BH"/>
    <s v="charme-total"/>
    <s v="Maria Santos"/>
    <s v="maria.santos1@email.com"/>
    <n v="551190000001"/>
    <s v="Massagem Relaxante"/>
    <s v="R$ 101,67"/>
    <n v="60"/>
    <x v="399"/>
    <n v="-17.4375"/>
    <x v="1"/>
    <d v="2025-08-21T11:30:00"/>
    <n v="60"/>
    <x v="3"/>
    <s v="America/Sao_Paulo"/>
    <s v="BRL"/>
    <s v="R$ 101,67"/>
    <s v="R$ 101,67"/>
    <s v="R$ 101,67"/>
    <s v="1bae6c45-5b9b-4c68-ad0b-c6070a9e2ecb"/>
    <x v="1"/>
    <s v=""/>
    <s v="Dados Originais"/>
    <s v="Não"/>
    <s v="Agendamento criado via conversa WhatsApp"/>
    <s v=""/>
    <s v=""/>
    <s v=""/>
    <s v=""/>
    <s v=""/>
    <d v="2025-07-30T17:52:29"/>
    <d v="2025-07-30T17:52:29"/>
  </r>
  <r>
    <s v="02f05aee-1527-4ca4-a064-af432f4f568e"/>
    <x v="2"/>
    <s v="beauty"/>
    <s v="Bella Vista Spa &amp; Salon"/>
    <s v="bella-vista-spa"/>
    <s v="João Silva"/>
    <s v="joão.silva0@email.com"/>
    <n v="551190000000"/>
    <s v="Hidratação Capilar"/>
    <s v="R$ 64,22"/>
    <n v="60"/>
    <x v="457"/>
    <n v="-13.333333333335759"/>
    <x v="1"/>
    <d v="2025-08-17T09:00:00"/>
    <n v="60"/>
    <x v="3"/>
    <s v="America/Sao_Paulo"/>
    <s v="BRL"/>
    <s v="R$ 64,22"/>
    <s v="R$ 64,22"/>
    <s v="R$ 64,22"/>
    <s v="a74c94aa-599c-4bbd-a0cc-891b5ba00d65"/>
    <x v="1"/>
    <s v=""/>
    <s v="Dados Originais"/>
    <s v="Não"/>
    <s v="Agendamento criado via conversa WhatsApp"/>
    <s v=""/>
    <s v=""/>
    <s v=""/>
    <s v=""/>
    <s v=""/>
    <d v="2025-07-30T17:52:29"/>
    <d v="2025-07-30T17:52:29"/>
  </r>
  <r>
    <s v="271eaca4-e8cb-4731-bbc6-929bd20d5ff5"/>
    <x v="0"/>
    <s v="healthcare"/>
    <s v="Clínica Mente Sã"/>
    <s v="cl-nica-mente-s-"/>
    <s v="Pedro Oliveira"/>
    <s v="pedro.oliveira2@email.com"/>
    <n v="551190000002"/>
    <s v="Consulta Psicológica"/>
    <s v="R$ 139,70"/>
    <n v="50"/>
    <x v="425"/>
    <n v="-15.583333333335759"/>
    <x v="1"/>
    <d v="2025-08-19T14:50:00"/>
    <n v="50"/>
    <x v="3"/>
    <s v="America/Sao_Paulo"/>
    <s v="BRL"/>
    <s v="R$ 139,70"/>
    <s v="R$ 139,70"/>
    <s v="R$ 139,70"/>
    <s v="61e11489-478d-4d6b-b043-7fd22c3b7ff6"/>
    <x v="1"/>
    <s v=""/>
    <s v="Dados Originais"/>
    <s v="Não"/>
    <s v="Agendamento criado via conversa WhatsApp"/>
    <s v=""/>
    <s v=""/>
    <s v=""/>
    <s v=""/>
    <s v=""/>
    <d v="2025-07-30T17:52:29"/>
    <d v="2025-07-30T17:52:29"/>
  </r>
  <r>
    <s v="c89c92e7-19a7-4046-b244-f1666342699f"/>
    <x v="0"/>
    <s v="healthcare"/>
    <s v="Clínica Mente Sã"/>
    <s v="cl-nica-mente-s-"/>
    <s v="João Silva"/>
    <s v="joão.silva0@email.com"/>
    <n v="551190000000"/>
    <s v="Consulta Psiquiátrica"/>
    <s v="R$ 138,40"/>
    <n v="40"/>
    <x v="500"/>
    <n v="-10.75"/>
    <x v="1"/>
    <d v="2025-08-14T18:40:00"/>
    <n v="40"/>
    <x v="3"/>
    <s v="America/Sao_Paulo"/>
    <s v="BRL"/>
    <s v="R$ 138,40"/>
    <s v="R$ 138,40"/>
    <s v="R$ 138,40"/>
    <s v="6b359749-782d-42e8-925a-2c51d3296bd1"/>
    <x v="1"/>
    <s v=""/>
    <s v="Dados Originais"/>
    <s v="Não"/>
    <s v="Agendamento criado via conversa WhatsApp"/>
    <s v=""/>
    <s v=""/>
    <s v=""/>
    <s v=""/>
    <s v=""/>
    <d v="2025-07-30T17:52:28"/>
    <d v="2025-07-30T17:52:28"/>
  </r>
  <r>
    <s v="d88824d8-f452-4118-a165-d4de5710ba41"/>
    <x v="4"/>
    <s v="healthcare"/>
    <s v="Centro Terapêutico Equilíbrio"/>
    <s v="centro-terap-utico"/>
    <s v="Maria Santos"/>
    <s v="maria.santos1@email.com"/>
    <n v="551190000001"/>
    <s v="Avaliação Neuropsicológica"/>
    <s v="R$ 82,66"/>
    <n v="120"/>
    <x v="475"/>
    <n v="-1.5833333333357587"/>
    <x v="1"/>
    <d v="2025-08-05T16:00:00"/>
    <n v="120"/>
    <x v="3"/>
    <s v="America/Sao_Paulo"/>
    <s v="BRL"/>
    <s v="R$ 82,66"/>
    <s v="R$ 82,66"/>
    <s v="R$ 82,66"/>
    <s v="e9756872-b169-44f0-af69-1cc93e97add1"/>
    <x v="1"/>
    <s v=""/>
    <s v="Dados Originais"/>
    <s v="Não"/>
    <s v="Agendamento criado via conversa WhatsApp"/>
    <s v=""/>
    <s v=""/>
    <s v=""/>
    <s v=""/>
    <s v=""/>
    <d v="2025-07-30T17:52:28"/>
    <d v="2025-07-30T17:52:28"/>
  </r>
  <r>
    <s v="11aae59c-e94f-4dfa-8ede-8705c04c31ff"/>
    <x v="0"/>
    <s v="healthcare"/>
    <s v="Clínica Mente Sã"/>
    <s v="cl-nica-mente-s-"/>
    <s v="Carlos Rodrigues"/>
    <s v="carlos.rodrigues4@email.com"/>
    <n v="551190000004"/>
    <s v="Consulta Psiquiátrica"/>
    <s v="R$ 138,40"/>
    <n v="40"/>
    <x v="325"/>
    <n v="3.5416666666642413"/>
    <x v="2"/>
    <d v="2025-07-31T11:40:00"/>
    <n v="40"/>
    <x v="3"/>
    <s v="America/Sao_Paulo"/>
    <s v="BRL"/>
    <s v="R$ 138,40"/>
    <s v="R$ 138,40"/>
    <s v="R$ 138,40"/>
    <s v="f479dc42-db7f-4c08-9db5-5b304aab1ccc"/>
    <x v="1"/>
    <s v=""/>
    <s v="Dados Originais"/>
    <s v="Não"/>
    <s v="Agendamento criado via conversa WhatsApp"/>
    <s v=""/>
    <s v=""/>
    <s v=""/>
    <s v=""/>
    <s v=""/>
    <d v="2025-07-30T17:52:28"/>
    <d v="2025-07-30T17:52:28"/>
  </r>
  <r>
    <s v="ea09ce6e-c32c-4087-a75b-00197f31e886"/>
    <x v="3"/>
    <s v="beauty"/>
    <s v="Studio Glamour Rio"/>
    <s v="studio-glamour"/>
    <s v="Carlos Rodrigues"/>
    <s v="carlos.rodrigues4@email.com"/>
    <n v="551190000004"/>
    <s v="Manicure e Pedicure"/>
    <s v="R$ 27,08"/>
    <n v="60"/>
    <x v="501"/>
    <n v="-20.604166666664241"/>
    <x v="1"/>
    <d v="2025-08-24T15:30:00"/>
    <n v="60"/>
    <x v="3"/>
    <s v="America/Sao_Paulo"/>
    <s v="BRL"/>
    <s v="R$ 27,08"/>
    <s v="R$ 27,08"/>
    <s v="R$ 27,08"/>
    <s v="66e2d9b4-5363-4a5a-941d-f2afbce946e8"/>
    <x v="1"/>
    <s v=""/>
    <s v="Dados Originais"/>
    <s v="Não"/>
    <s v="Agendamento criado via conversa WhatsApp"/>
    <s v=""/>
    <s v=""/>
    <s v=""/>
    <s v=""/>
    <s v=""/>
    <d v="2025-07-30T17:52:28"/>
    <d v="2025-07-30T17:52:28"/>
  </r>
  <r>
    <s v="229ba928-054d-4b61-86c0-7d6499ca1644"/>
    <x v="4"/>
    <s v="healthcare"/>
    <s v="Centro Terapêutico Equilíbrio"/>
    <s v="centro-terap-utico"/>
    <s v="Carlos Rodrigues"/>
    <s v="carlos.rodrigues4@email.com"/>
    <n v="551190000004"/>
    <s v="Terapia em Grupo"/>
    <s v="R$ 123,28"/>
    <n v="90"/>
    <x v="502"/>
    <n v="-0.41666666666424135"/>
    <x v="1"/>
    <d v="2025-08-04T11:30:00"/>
    <n v="90"/>
    <x v="3"/>
    <s v="America/Sao_Paulo"/>
    <s v="BRL"/>
    <s v="R$ 123,28"/>
    <s v="R$ 123,28"/>
    <s v="R$ 123,28"/>
    <s v="783ab640-3321-4ecc-864b-434d1121b81e"/>
    <x v="1"/>
    <s v=""/>
    <s v="Dados Originais"/>
    <s v="Não"/>
    <s v="Agendamento criado via conversa WhatsApp"/>
    <s v=""/>
    <s v=""/>
    <s v=""/>
    <s v=""/>
    <s v=""/>
    <d v="2025-07-30T17:52:28"/>
    <d v="2025-07-30T17:52:28"/>
  </r>
  <r>
    <s v="8c6bb2b1-b0b9-4ba0-a7bf-da99016e239b"/>
    <x v="2"/>
    <s v="beauty"/>
    <s v="Bella Vista Spa &amp; Salon"/>
    <s v="bella-vista-spa"/>
    <s v="Ana Souza"/>
    <s v="ana.souza3@email.com"/>
    <n v="551190000003"/>
    <s v="Massagem Relaxante"/>
    <s v="R$ 77,17"/>
    <n v="60"/>
    <x v="456"/>
    <n v="1.375"/>
    <x v="2"/>
    <d v="2025-08-02T16:00:00"/>
    <n v="60"/>
    <x v="3"/>
    <s v="America/Sao_Paulo"/>
    <s v="BRL"/>
    <s v="R$ 77,17"/>
    <s v="R$ 77,17"/>
    <s v="R$ 77,17"/>
    <s v="3d31fa85-36ef-4ba4-be69-4006695f633b"/>
    <x v="1"/>
    <s v=""/>
    <s v="Dados Originais"/>
    <s v="Não"/>
    <s v="Agendamento criado via conversa WhatsApp"/>
    <s v=""/>
    <s v=""/>
    <s v=""/>
    <s v=""/>
    <s v=""/>
    <d v="2025-07-30T17:52:27"/>
    <d v="2025-07-30T17:52:27"/>
  </r>
  <r>
    <s v="bff57402-747f-46ec-bf5c-bff2ba117b9a"/>
    <x v="3"/>
    <s v="beauty"/>
    <s v="Studio Glamour Rio"/>
    <s v="studio-glamour"/>
    <s v="João Silva"/>
    <s v="joão.silva0@email.com"/>
    <n v="551190000000"/>
    <s v="Hidratação Capilar"/>
    <s v="R$ 69,24"/>
    <n v="60"/>
    <x v="503"/>
    <n v="-11.395833333335759"/>
    <x v="1"/>
    <d v="2025-08-15T10:30:00"/>
    <n v="60"/>
    <x v="3"/>
    <s v="America/Sao_Paulo"/>
    <s v="BRL"/>
    <s v="R$ 69,24"/>
    <s v="R$ 69,24"/>
    <s v="R$ 69,24"/>
    <s v="bae7551a-f50d-4403-aeaf-383a509d4f5d"/>
    <x v="1"/>
    <s v=""/>
    <s v="Dados Originais"/>
    <s v="Não"/>
    <s v="Agendamento criado via conversa WhatsApp"/>
    <s v=""/>
    <s v=""/>
    <s v=""/>
    <s v=""/>
    <s v=""/>
    <d v="2025-07-30T17:52:27"/>
    <d v="2025-07-30T17:52:27"/>
  </r>
  <r>
    <s v="5d4fdcc1-549a-4b7a-907f-a3acd74fd86d"/>
    <x v="2"/>
    <s v="beauty"/>
    <s v="Bella Vista Spa &amp; Salon"/>
    <s v="bella-vista-spa"/>
    <s v="Carlos Rodrigues"/>
    <s v="carlos.rodrigues4@email.com"/>
    <n v="551190000004"/>
    <s v="Hidratação Capilar"/>
    <s v="R$ 64,22"/>
    <n v="60"/>
    <x v="504"/>
    <n v="-2.625"/>
    <x v="1"/>
    <d v="2025-08-06T16:00:00"/>
    <n v="60"/>
    <x v="3"/>
    <s v="America/Sao_Paulo"/>
    <s v="BRL"/>
    <s v="R$ 64,22"/>
    <s v="R$ 64,22"/>
    <s v="R$ 64,22"/>
    <s v="19d9f158-675c-4966-8f91-647fc14094eb"/>
    <x v="1"/>
    <s v=""/>
    <s v="Dados Originais"/>
    <s v="Não"/>
    <s v="Agendamento criado via conversa WhatsApp"/>
    <s v=""/>
    <s v=""/>
    <s v=""/>
    <s v=""/>
    <s v=""/>
    <d v="2025-07-30T17:52:27"/>
    <d v="2025-07-30T17:52:27"/>
  </r>
  <r>
    <s v="ddef6cee-5098-4cd6-9ef0-18d1f7fbd15d"/>
    <x v="3"/>
    <s v="beauty"/>
    <s v="Studio Glamour Rio"/>
    <s v="studio-glamour"/>
    <s v="Carlos Rodrigues"/>
    <s v="carlos.rodrigues4@email.com"/>
    <n v="551190000004"/>
    <s v="Hidratação Capilar"/>
    <s v="R$ 69,24"/>
    <n v="60"/>
    <x v="505"/>
    <n v="-14.604166666664241"/>
    <x v="1"/>
    <d v="2025-08-18T15:30:00"/>
    <n v="60"/>
    <x v="3"/>
    <s v="America/Sao_Paulo"/>
    <s v="BRL"/>
    <s v="R$ 69,24"/>
    <s v="R$ 69,24"/>
    <s v="R$ 69,24"/>
    <s v="38cd2b24-b583-4192-84f7-8f8aaa057cd3"/>
    <x v="1"/>
    <s v=""/>
    <s v="Dados Originais"/>
    <s v="Não"/>
    <s v="Agendamento criado via conversa WhatsApp"/>
    <s v=""/>
    <s v=""/>
    <s v=""/>
    <s v=""/>
    <s v=""/>
    <d v="2025-07-30T17:52:27"/>
    <d v="2025-07-30T17:52:27"/>
  </r>
  <r>
    <s v="79868556-eee5-4bb8-accd-df9677e8b36e"/>
    <x v="0"/>
    <s v="healthcare"/>
    <s v="Clínica Mente Sã"/>
    <s v="cl-nica-mente-s-"/>
    <s v="Pedro Oliveira"/>
    <s v="pedro.oliveira2@email.com"/>
    <n v="551190000002"/>
    <s v="Terapia em Grupo"/>
    <s v="R$ 142,59"/>
    <n v="90"/>
    <x v="397"/>
    <n v="-2.6041666666642413"/>
    <x v="1"/>
    <d v="2025-08-06T16:00:00"/>
    <n v="90"/>
    <x v="3"/>
    <s v="America/Sao_Paulo"/>
    <s v="BRL"/>
    <s v="R$ 142,59"/>
    <s v="R$ 142,59"/>
    <s v="R$ 142,59"/>
    <s v="b320d450-68e4-4f81-a8f3-90c7a4599494"/>
    <x v="1"/>
    <s v=""/>
    <s v="Dados Originais"/>
    <s v="Não"/>
    <s v="Agendamento criado via conversa WhatsApp"/>
    <s v=""/>
    <s v=""/>
    <s v=""/>
    <s v=""/>
    <s v=""/>
    <d v="2025-07-30T17:52:27"/>
    <d v="2025-07-30T17:52:27"/>
  </r>
  <r>
    <s v="4245e6b4-4ea6-46ec-820e-96d1accd79e7"/>
    <x v="4"/>
    <s v="healthcare"/>
    <s v="Centro Terapêutico Equilíbrio"/>
    <s v="centro-terap-utico"/>
    <s v="Ana Souza"/>
    <s v="ana.souza3@email.com"/>
    <n v="551190000003"/>
    <s v="Orientação Vocacional"/>
    <s v="R$ 40,23"/>
    <n v="60"/>
    <x v="506"/>
    <n v="2.4166666666642413"/>
    <x v="2"/>
    <d v="2025-08-01T15:00:00"/>
    <n v="60"/>
    <x v="3"/>
    <s v="America/Sao_Paulo"/>
    <s v="BRL"/>
    <s v="R$ 40,23"/>
    <s v="R$ 40,23"/>
    <s v="R$ 40,23"/>
    <s v="e430c8bd-f4e6-4f94-9dff-ef669c7a9714"/>
    <x v="1"/>
    <s v=""/>
    <s v="Dados Originais"/>
    <s v="Não"/>
    <s v="Agendamento criado via conversa WhatsApp"/>
    <s v=""/>
    <s v=""/>
    <s v=""/>
    <s v=""/>
    <s v=""/>
    <d v="2025-07-30T17:52:26"/>
    <d v="2025-07-30T17:52:26"/>
  </r>
  <r>
    <s v="f80a3569-3018-4a97-b9e7-85b6b9d4a2a8"/>
    <x v="3"/>
    <s v="beauty"/>
    <s v="Studio Glamour Rio"/>
    <s v="studio-glamour"/>
    <s v="João Silva"/>
    <s v="joão.silva0@email.com"/>
    <n v="551190000000"/>
    <s v="Corte de Cabelo"/>
    <s v="R$ 41,01"/>
    <n v="45"/>
    <x v="507"/>
    <n v="-7.5833333333357587"/>
    <x v="1"/>
    <d v="2025-08-11T14:45:00"/>
    <n v="45"/>
    <x v="3"/>
    <s v="America/Sao_Paulo"/>
    <s v="BRL"/>
    <s v="R$ 41,01"/>
    <s v="R$ 41,01"/>
    <s v="R$ 41,01"/>
    <s v="5fc43ba4-b36e-433f-b316-30cc7d30d85c"/>
    <x v="1"/>
    <s v=""/>
    <s v="Dados Originais"/>
    <s v="Não"/>
    <s v="Agendamento criado via conversa WhatsApp"/>
    <s v=""/>
    <s v=""/>
    <s v=""/>
    <s v=""/>
    <s v=""/>
    <d v="2025-07-30T17:52:26"/>
    <d v="2025-07-30T17:52:26"/>
  </r>
  <r>
    <s v="99d671d8-e0ef-4b4e-accd-043ed020e87f"/>
    <x v="1"/>
    <s v="beauty"/>
    <s v="Charme Total BH"/>
    <s v="charme-total"/>
    <s v="Ana Souza"/>
    <s v="ana.souza3@email.com"/>
    <n v="551190000003"/>
    <s v="Limpeza de Pele"/>
    <s v="R$ 73,90"/>
    <n v="90"/>
    <x v="508"/>
    <n v="-10.604166666664241"/>
    <x v="1"/>
    <d v="2025-08-14T16:00:00"/>
    <n v="90"/>
    <x v="3"/>
    <s v="America/Sao_Paulo"/>
    <s v="BRL"/>
    <s v="R$ 73,90"/>
    <s v="R$ 73,90"/>
    <s v="R$ 73,90"/>
    <s v="7850eef5-977f-4aa6-822e-31a573ef4b01"/>
    <x v="1"/>
    <s v=""/>
    <s v="Dados Originais"/>
    <s v="Não"/>
    <s v="Agendamento criado via conversa WhatsApp"/>
    <s v=""/>
    <s v=""/>
    <s v=""/>
    <s v=""/>
    <s v=""/>
    <d v="2025-07-30T17:52:26"/>
    <d v="2025-07-30T17:52:26"/>
  </r>
  <r>
    <s v="fea1d377-8402-474b-9f68-840c3a2f3082"/>
    <x v="0"/>
    <s v="healthcare"/>
    <s v="Clínica Mente Sã"/>
    <s v="cl-nica-mente-s-"/>
    <s v="Pedro Oliveira"/>
    <s v="pedro.oliveira2@email.com"/>
    <n v="551190000002"/>
    <s v="Psicoterapia Individual"/>
    <s v="R$ 102,72"/>
    <n v="50"/>
    <x v="509"/>
    <n v="-6.7083333333357587"/>
    <x v="1"/>
    <d v="2025-08-10T17:50:00"/>
    <n v="50"/>
    <x v="3"/>
    <s v="America/Sao_Paulo"/>
    <s v="BRL"/>
    <s v="R$ 102,72"/>
    <s v="R$ 102,72"/>
    <s v="R$ 102,72"/>
    <s v="0e2ddd4e-6ff3-4674-9c19-b68306427402"/>
    <x v="1"/>
    <s v=""/>
    <s v="Dados Originais"/>
    <s v="Não"/>
    <s v="Agendamento criado via conversa WhatsApp"/>
    <s v=""/>
    <s v=""/>
    <s v=""/>
    <s v=""/>
    <s v=""/>
    <d v="2025-07-30T17:52:26"/>
    <d v="2025-07-30T17:52:26"/>
  </r>
  <r>
    <s v="53feea50-8687-48a8-abb4-03070b152d33"/>
    <x v="0"/>
    <s v="healthcare"/>
    <s v="Clínica Mente Sã"/>
    <s v="cl-nica-mente-s-"/>
    <s v="Carlos Rodrigues"/>
    <s v="carlos.rodrigues4@email.com"/>
    <n v="551190000004"/>
    <s v="Avaliação Neuropsicológica"/>
    <s v="R$ 102,52"/>
    <n v="120"/>
    <x v="504"/>
    <n v="-2.625"/>
    <x v="1"/>
    <d v="2025-08-06T17:00:00"/>
    <n v="120"/>
    <x v="3"/>
    <s v="America/Sao_Paulo"/>
    <s v="BRL"/>
    <s v="R$ 102,52"/>
    <s v="R$ 102,52"/>
    <s v="R$ 102,52"/>
    <s v="c763293c-7a3a-43b1-9966-af9262911ab7"/>
    <x v="1"/>
    <s v=""/>
    <s v="Dados Originais"/>
    <s v="Não"/>
    <s v="Agendamento criado via conversa WhatsApp"/>
    <s v=""/>
    <s v=""/>
    <s v=""/>
    <s v=""/>
    <s v=""/>
    <d v="2025-07-30T17:52:26"/>
    <d v="2025-07-30T17:52:26"/>
  </r>
  <r>
    <s v="56a3487f-3843-4f5c-83ba-7083170e6940"/>
    <x v="1"/>
    <s v="beauty"/>
    <s v="Charme Total BH"/>
    <s v="charme-total"/>
    <s v="Maria Santos"/>
    <s v="maria.santos1@email.com"/>
    <n v="551190000001"/>
    <s v="Design de Sobrancelhas"/>
    <s v="R$ 29,81"/>
    <n v="30"/>
    <x v="403"/>
    <n v="-24.583333333335759"/>
    <x v="1"/>
    <d v="2025-08-28T14:30:00"/>
    <n v="30"/>
    <x v="3"/>
    <s v="America/Sao_Paulo"/>
    <s v="BRL"/>
    <s v="R$ 29,81"/>
    <s v="R$ 29,81"/>
    <s v="R$ 29,81"/>
    <s v="3ea5dad3-c72f-4516-9ecf-cbe4b884eafa"/>
    <x v="1"/>
    <s v=""/>
    <s v="Dados Originais"/>
    <s v="Não"/>
    <s v="Agendamento criado via conversa WhatsApp"/>
    <s v=""/>
    <s v=""/>
    <s v=""/>
    <s v=""/>
    <s v=""/>
    <d v="2025-07-30T17:52:25"/>
    <d v="2025-07-30T17:52:25"/>
  </r>
  <r>
    <s v="de4a75f3-0bb8-4a46-9d1a-8852f2cbf7a1"/>
    <x v="3"/>
    <s v="beauty"/>
    <s v="Studio Glamour Rio"/>
    <s v="studio-glamour"/>
    <s v="João Silva"/>
    <s v="joão.silva0@email.com"/>
    <n v="551190000000"/>
    <s v="Maquiagem"/>
    <s v="R$ 58,99"/>
    <n v="60"/>
    <x v="510"/>
    <n v="0.625"/>
    <x v="2"/>
    <d v="2025-08-03T10:00:00"/>
    <n v="60"/>
    <x v="3"/>
    <s v="America/Sao_Paulo"/>
    <s v="BRL"/>
    <s v="R$ 58,99"/>
    <s v="R$ 58,99"/>
    <s v="R$ 58,99"/>
    <s v="ac74239d-1573-4e61-bc39-aecdc3281ce6"/>
    <x v="1"/>
    <s v=""/>
    <s v="Dados Originais"/>
    <s v="Não"/>
    <s v="Agendamento criado via conversa WhatsApp"/>
    <s v=""/>
    <s v=""/>
    <s v=""/>
    <s v=""/>
    <s v=""/>
    <d v="2025-07-30T17:52:25"/>
    <d v="2025-07-30T17:52:25"/>
  </r>
  <r>
    <s v="c8722c3f-7fe3-4f37-97ad-97d151b1d042"/>
    <x v="3"/>
    <s v="beauty"/>
    <s v="Studio Glamour Rio"/>
    <s v="studio-glamour"/>
    <s v="Pedro Oliveira"/>
    <s v="pedro.oliveira2@email.com"/>
    <n v="551190000002"/>
    <s v="Manicure e Pedicure"/>
    <s v="R$ 27,08"/>
    <n v="60"/>
    <x v="511"/>
    <n v="-25.354166666664241"/>
    <x v="1"/>
    <d v="2025-08-29T09:30:00"/>
    <n v="60"/>
    <x v="3"/>
    <s v="America/Sao_Paulo"/>
    <s v="BRL"/>
    <s v="R$ 27,08"/>
    <s v="R$ 27,08"/>
    <s v="R$ 27,08"/>
    <s v="75ac8377-c8b4-4a40-b8aa-a04b8a29c59a"/>
    <x v="1"/>
    <s v=""/>
    <s v="Dados Originais"/>
    <s v="Não"/>
    <s v="Agendamento criado via conversa WhatsApp"/>
    <s v=""/>
    <s v=""/>
    <s v=""/>
    <s v=""/>
    <s v=""/>
    <d v="2025-07-30T17:52:25"/>
    <d v="2025-07-30T17:52:25"/>
  </r>
  <r>
    <s v="120e9fff-50fa-4b02-a381-53404444bb77"/>
    <x v="3"/>
    <s v="beauty"/>
    <s v="Studio Glamour Rio"/>
    <s v="studio-glamour"/>
    <s v="Pedro Oliveira"/>
    <s v="pedro.oliveira2@email.com"/>
    <n v="551190000002"/>
    <s v="Coloração"/>
    <s v="R$ 96,15"/>
    <n v="120"/>
    <x v="444"/>
    <n v="-13.625"/>
    <x v="1"/>
    <d v="2025-08-17T17:00:00"/>
    <n v="120"/>
    <x v="3"/>
    <s v="America/Sao_Paulo"/>
    <s v="BRL"/>
    <s v="R$ 96,15"/>
    <s v="R$ 96,15"/>
    <s v="R$ 96,15"/>
    <s v="52bd1e4e-5d27-4849-8a75-7faa471bf9f5"/>
    <x v="1"/>
    <s v=""/>
    <s v="Dados Originais"/>
    <s v="Não"/>
    <s v="Agendamento criado via conversa WhatsApp"/>
    <s v=""/>
    <s v=""/>
    <s v=""/>
    <s v=""/>
    <s v=""/>
    <d v="2025-07-30T17:52:25"/>
    <d v="2025-07-30T17:52:25"/>
  </r>
  <r>
    <s v="8103f817-cc75-4cba-aab8-7b30457cc1f1"/>
    <x v="4"/>
    <s v="healthcare"/>
    <s v="Centro Terapêutico Equilíbrio"/>
    <s v="centro-terap-utico"/>
    <s v="Carlos Rodrigues"/>
    <s v="carlos.rodrigues4@email.com"/>
    <n v="551190000004"/>
    <s v="Psicoterapia Individual"/>
    <s v="R$ 140,98"/>
    <n v="50"/>
    <x v="512"/>
    <n v="-8.3541666666642413"/>
    <x v="1"/>
    <d v="2025-08-12T09:20:00"/>
    <n v="50"/>
    <x v="3"/>
    <s v="America/Sao_Paulo"/>
    <s v="BRL"/>
    <s v="R$ 140,98"/>
    <s v="R$ 140,98"/>
    <s v="R$ 140,98"/>
    <s v="d4e4c27a-3d07-44dd-a386-1a9e1b995af9"/>
    <x v="1"/>
    <s v=""/>
    <s v="Dados Originais"/>
    <s v="Não"/>
    <s v="Agendamento criado via conversa WhatsApp"/>
    <s v=""/>
    <s v=""/>
    <s v=""/>
    <s v=""/>
    <s v=""/>
    <d v="2025-07-30T17:52:25"/>
    <d v="2025-07-30T17:52:25"/>
  </r>
  <r>
    <s v="16c697dc-b565-4310-992b-13fd4a54fc01"/>
    <x v="4"/>
    <s v="healthcare"/>
    <s v="Centro Terapêutico Equilíbrio"/>
    <s v="centro-terap-utico"/>
    <s v="Pedro Oliveira"/>
    <s v="pedro.oliveira2@email.com"/>
    <n v="551190000002"/>
    <s v="Orientação Vocacional"/>
    <s v="R$ 40,23"/>
    <n v="60"/>
    <x v="513"/>
    <n v="-18.625"/>
    <x v="1"/>
    <d v="2025-08-22T16:00:00"/>
    <n v="60"/>
    <x v="3"/>
    <s v="America/Sao_Paulo"/>
    <s v="BRL"/>
    <s v="R$ 40,23"/>
    <s v="R$ 40,23"/>
    <s v="R$ 40,23"/>
    <s v="371f4fdf-a633-4c56-8faa-f5fee40092ad"/>
    <x v="1"/>
    <s v=""/>
    <s v="Dados Originais"/>
    <s v="Não"/>
    <s v="Agendamento criado via conversa WhatsApp"/>
    <s v=""/>
    <s v=""/>
    <s v=""/>
    <s v=""/>
    <s v=""/>
    <d v="2025-07-30T17:52:24"/>
    <d v="2025-07-30T17:52:24"/>
  </r>
  <r>
    <s v="2b3756f2-2858-499a-9822-19c2403719c0"/>
    <x v="1"/>
    <s v="beauty"/>
    <s v="Charme Total BH"/>
    <s v="charme-total"/>
    <s v="Maria Santos"/>
    <s v="maria.santos1@email.com"/>
    <n v="551190000001"/>
    <s v="Design de Sobrancelhas"/>
    <s v="R$ 29,81"/>
    <n v="30"/>
    <x v="400"/>
    <n v="-3.4583333333357587"/>
    <x v="1"/>
    <d v="2025-08-07T11:30:00"/>
    <n v="30"/>
    <x v="3"/>
    <s v="America/Sao_Paulo"/>
    <s v="BRL"/>
    <s v="R$ 29,81"/>
    <s v="R$ 29,81"/>
    <s v="R$ 29,81"/>
    <s v="610fe613-8d74-4b24-a253-9b4e838bde7f"/>
    <x v="1"/>
    <s v=""/>
    <s v="Dados Originais"/>
    <s v="Não"/>
    <s v="Agendamento criado via conversa WhatsApp"/>
    <s v=""/>
    <s v=""/>
    <s v=""/>
    <s v=""/>
    <s v=""/>
    <d v="2025-07-30T17:52:24"/>
    <d v="2025-07-30T17:52:24"/>
  </r>
  <r>
    <s v="433260b8-b70a-48b5-814c-8eb41385aa9b"/>
    <x v="4"/>
    <s v="healthcare"/>
    <s v="Centro Terapêutico Equilíbrio"/>
    <s v="centro-terap-utico"/>
    <s v="Maria Santos"/>
    <s v="maria.santos1@email.com"/>
    <n v="551190000001"/>
    <s v="Psicoterapia Individual"/>
    <s v="R$ 140,98"/>
    <n v="50"/>
    <x v="514"/>
    <n v="-8.6875"/>
    <x v="1"/>
    <d v="2025-08-12T17:20:00"/>
    <n v="50"/>
    <x v="3"/>
    <s v="America/Sao_Paulo"/>
    <s v="BRL"/>
    <s v="R$ 140,98"/>
    <s v="R$ 140,98"/>
    <s v="R$ 140,98"/>
    <s v="268de22d-e040-40ca-906e-72fab5324f06"/>
    <x v="1"/>
    <s v=""/>
    <s v="Dados Originais"/>
    <s v="Não"/>
    <s v="Agendamento criado via conversa WhatsApp"/>
    <s v=""/>
    <s v=""/>
    <s v=""/>
    <s v=""/>
    <s v=""/>
    <d v="2025-07-30T17:52:24"/>
    <d v="2025-07-30T17:52:24"/>
  </r>
  <r>
    <s v="ed2245d2-8708-4c17-b26a-446a8524d0cc"/>
    <x v="4"/>
    <s v="healthcare"/>
    <s v="Centro Terapêutico Equilíbrio"/>
    <s v="centro-terap-utico"/>
    <s v="Ana Souza"/>
    <s v="ana.souza3@email.com"/>
    <n v="551190000003"/>
    <s v="Consulta Psiquiátrica"/>
    <s v="R$ 145,58"/>
    <n v="40"/>
    <x v="473"/>
    <n v="-9.7083333333357587"/>
    <x v="1"/>
    <d v="2025-08-13T17:40:00"/>
    <n v="40"/>
    <x v="3"/>
    <s v="America/Sao_Paulo"/>
    <s v="BRL"/>
    <s v="R$ 145,58"/>
    <s v="R$ 145,58"/>
    <s v="R$ 145,58"/>
    <s v="f80e9fb9-6883-40d1-8e10-e43debcab5ec"/>
    <x v="1"/>
    <s v=""/>
    <s v="Dados Originais"/>
    <s v="Não"/>
    <s v="Agendamento criado via conversa WhatsApp"/>
    <s v=""/>
    <s v=""/>
    <s v=""/>
    <s v=""/>
    <s v=""/>
    <d v="2025-07-30T17:52:23"/>
    <d v="2025-07-30T17:52:23"/>
  </r>
  <r>
    <s v="c5f8755c-f414-419b-a3e6-f0b736f0f7a5"/>
    <x v="1"/>
    <s v="beauty"/>
    <s v="Charme Total BH"/>
    <s v="charme-total"/>
    <s v="Maria Santos"/>
    <s v="maria.santos1@email.com"/>
    <n v="551190000001"/>
    <s v="Limpeza de Pele"/>
    <s v="R$ 73,90"/>
    <n v="90"/>
    <x v="426"/>
    <n v="-24.708333333335759"/>
    <x v="1"/>
    <d v="2025-08-28T18:30:00"/>
    <n v="90"/>
    <x v="3"/>
    <s v="America/Sao_Paulo"/>
    <s v="BRL"/>
    <s v="R$ 73,90"/>
    <s v="R$ 73,90"/>
    <s v="R$ 73,90"/>
    <s v="4b3f2588-fa1b-4d48-86af-d1162658154c"/>
    <x v="1"/>
    <s v=""/>
    <s v="Dados Originais"/>
    <s v="Não"/>
    <s v="Agendamento criado via conversa WhatsApp"/>
    <s v=""/>
    <s v=""/>
    <s v=""/>
    <s v=""/>
    <s v=""/>
    <d v="2025-07-30T17:52:23"/>
    <d v="2025-07-30T17:52:23"/>
  </r>
  <r>
    <s v="730fab8c-60d2-4b3f-8867-4b3187e0efb0"/>
    <x v="1"/>
    <s v="beauty"/>
    <s v="Charme Total BH"/>
    <s v="charme-total"/>
    <s v="Maria Santos"/>
    <s v="maria.santos1@email.com"/>
    <n v="551190000001"/>
    <s v="Corte de Cabelo"/>
    <s v="R$ 51,33"/>
    <n v="45"/>
    <x v="515"/>
    <n v="-11.375"/>
    <x v="1"/>
    <d v="2025-08-15T09:45:00"/>
    <n v="45"/>
    <x v="3"/>
    <s v="America/Sao_Paulo"/>
    <s v="BRL"/>
    <s v="R$ 51,33"/>
    <s v="R$ 51,33"/>
    <s v="R$ 51,33"/>
    <s v="89ccbf76-59d2-4cfb-ba47-246c03b36219"/>
    <x v="1"/>
    <s v=""/>
    <s v="Dados Originais"/>
    <s v="Não"/>
    <s v="Agendamento criado via conversa WhatsApp"/>
    <s v=""/>
    <s v=""/>
    <s v=""/>
    <s v=""/>
    <s v=""/>
    <d v="2025-07-30T17:52:23"/>
    <d v="2025-07-30T17:52:23"/>
  </r>
  <r>
    <s v="897a2373-ece8-421a-909a-f9264110f740"/>
    <x v="0"/>
    <s v="healthcare"/>
    <s v="Clínica Mente Sã"/>
    <s v="cl-nica-mente-s-"/>
    <s v="Ana Souza"/>
    <s v="ana.souza3@email.com"/>
    <n v="551190000003"/>
    <s v="Psicoterapia Individual"/>
    <s v="R$ 102,72"/>
    <n v="50"/>
    <x v="516"/>
    <n v="3.6458333333357587"/>
    <x v="2"/>
    <d v="2025-07-31T09:20:00"/>
    <n v="50"/>
    <x v="3"/>
    <s v="America/Sao_Paulo"/>
    <s v="BRL"/>
    <s v="R$ 102,72"/>
    <s v="R$ 102,72"/>
    <s v="R$ 102,72"/>
    <s v="0acb3a6a-1693-4c34-8a3b-05282713070b"/>
    <x v="1"/>
    <s v=""/>
    <s v="Dados Originais"/>
    <s v="Não"/>
    <s v="Agendamento criado via conversa WhatsApp"/>
    <s v=""/>
    <s v=""/>
    <s v=""/>
    <s v=""/>
    <s v=""/>
    <d v="2025-07-30T17:52:23"/>
    <d v="2025-07-30T17:52:23"/>
  </r>
  <r>
    <s v="e63bdf2b-6367-4539-a816-81fbc66e1806"/>
    <x v="0"/>
    <s v="healthcare"/>
    <s v="Clínica Mente Sã"/>
    <s v="cl-nica-mente-s-"/>
    <s v="Pedro Oliveira"/>
    <s v="pedro.oliveira2@email.com"/>
    <n v="551190000002"/>
    <s v="Psicoterapia Individual"/>
    <s v="R$ 102,72"/>
    <n v="50"/>
    <x v="428"/>
    <n v="-7.4375"/>
    <x v="1"/>
    <d v="2025-08-11T11:20:00"/>
    <n v="50"/>
    <x v="3"/>
    <s v="America/Sao_Paulo"/>
    <s v="BRL"/>
    <s v="R$ 102,72"/>
    <s v="R$ 102,72"/>
    <s v="R$ 102,72"/>
    <s v="cdc23524-8837-401d-993e-f99839987785"/>
    <x v="1"/>
    <s v=""/>
    <s v="Dados Originais"/>
    <s v="Não"/>
    <s v="Agendamento criado via conversa WhatsApp"/>
    <s v=""/>
    <s v=""/>
    <s v=""/>
    <s v=""/>
    <s v=""/>
    <d v="2025-07-30T17:52:22"/>
    <d v="2025-07-30T17:52:22"/>
  </r>
  <r>
    <s v="09a8435a-57ce-4e25-b0a8-19e06c03b5f9"/>
    <x v="0"/>
    <s v="healthcare"/>
    <s v="Clínica Mente Sã"/>
    <s v="cl-nica-mente-s-"/>
    <s v="Pedro Oliveira"/>
    <s v="pedro.oliveira2@email.com"/>
    <n v="551190000002"/>
    <s v="Consulta Psiquiátrica"/>
    <s v="R$ 138,40"/>
    <n v="40"/>
    <x v="517"/>
    <n v="-1.6458333333357587"/>
    <x v="1"/>
    <d v="2025-08-05T16:10:00"/>
    <n v="40"/>
    <x v="3"/>
    <s v="America/Sao_Paulo"/>
    <s v="BRL"/>
    <s v="R$ 138,40"/>
    <s v="R$ 138,40"/>
    <s v="R$ 138,40"/>
    <s v="f3308a56-31b7-4829-a4f1-de151b4cbc83"/>
    <x v="1"/>
    <s v=""/>
    <s v="Dados Originais"/>
    <s v="Não"/>
    <s v="Agendamento criado via conversa WhatsApp"/>
    <s v=""/>
    <s v=""/>
    <s v=""/>
    <s v=""/>
    <s v=""/>
    <d v="2025-07-30T17:52:22"/>
    <d v="2025-07-30T17:52:22"/>
  </r>
  <r>
    <s v="ee313c29-3793-494a-bb5c-eecbd87ab012"/>
    <x v="2"/>
    <s v="beauty"/>
    <s v="Bella Vista Spa &amp; Salon"/>
    <s v="bella-vista-spa"/>
    <s v="Pedro Oliveira"/>
    <s v="pedro.oliveira2@email.com"/>
    <n v="551190000002"/>
    <s v="Corte de Cabelo"/>
    <s v="R$ 42,02"/>
    <n v="45"/>
    <x v="518"/>
    <n v="-0.77083333333575865"/>
    <x v="1"/>
    <d v="2025-08-04T19:15:00"/>
    <n v="45"/>
    <x v="3"/>
    <s v="America/Sao_Paulo"/>
    <s v="BRL"/>
    <s v="R$ 42,02"/>
    <s v="R$ 42,02"/>
    <s v="R$ 42,02"/>
    <s v="5baf3931-2b41-4044-84a2-9314d779d5ea"/>
    <x v="1"/>
    <s v=""/>
    <s v="Dados Originais"/>
    <s v="Não"/>
    <s v="Agendamento criado via conversa WhatsApp"/>
    <s v=""/>
    <s v=""/>
    <s v=""/>
    <s v=""/>
    <s v=""/>
    <d v="2025-07-30T17:52:22"/>
    <d v="2025-07-30T17:52:22"/>
  </r>
  <r>
    <s v="8bf5b68b-af64-4bca-98cd-88e10e1f4631"/>
    <x v="0"/>
    <s v="healthcare"/>
    <s v="Clínica Mente Sã"/>
    <s v="cl-nica-mente-s-"/>
    <s v="João Silva"/>
    <s v="joão.silva0@email.com"/>
    <n v="551190000000"/>
    <s v="Consulta Psicológica"/>
    <s v="R$ 139,70"/>
    <n v="50"/>
    <x v="320"/>
    <n v="-21.416666666664241"/>
    <x v="1"/>
    <d v="2025-08-25T10:50:00"/>
    <n v="50"/>
    <x v="3"/>
    <s v="America/Sao_Paulo"/>
    <s v="BRL"/>
    <s v="R$ 139,70"/>
    <s v="R$ 139,70"/>
    <s v="R$ 139,70"/>
    <s v="be7c78e6-5991-4f9a-b468-be17947f4332"/>
    <x v="1"/>
    <s v=""/>
    <s v="Dados Originais"/>
    <s v="Não"/>
    <s v="Agendamento criado via conversa WhatsApp"/>
    <s v=""/>
    <s v=""/>
    <s v=""/>
    <s v=""/>
    <s v=""/>
    <d v="2025-07-30T17:52:22"/>
    <d v="2025-07-30T17:52:22"/>
  </r>
  <r>
    <s v="fae229f9-e45c-4531-9761-c846a84cf76a"/>
    <x v="4"/>
    <s v="healthcare"/>
    <s v="Centro Terapêutico Equilíbrio"/>
    <s v="centro-terap-utico"/>
    <s v="Pedro Oliveira"/>
    <s v="pedro.oliveira2@email.com"/>
    <n v="551190000002"/>
    <s v="Terapia de Casal"/>
    <s v="R$ 142,15"/>
    <n v="80"/>
    <x v="519"/>
    <n v="-17.604166666664241"/>
    <x v="1"/>
    <d v="2025-08-21T15:50:00"/>
    <n v="80"/>
    <x v="3"/>
    <s v="America/Sao_Paulo"/>
    <s v="BRL"/>
    <s v="R$ 142,15"/>
    <s v="R$ 142,15"/>
    <s v="R$ 142,15"/>
    <s v="97a6ec48-6c93-456e-aa34-81e496225a06"/>
    <x v="1"/>
    <s v=""/>
    <s v="Dados Originais"/>
    <s v="Não"/>
    <s v="Agendamento criado via conversa WhatsApp"/>
    <s v=""/>
    <s v=""/>
    <s v=""/>
    <s v=""/>
    <s v=""/>
    <d v="2025-07-30T17:52:22"/>
    <d v="2025-07-30T17:52:22"/>
  </r>
  <r>
    <s v="c64948e0-c200-4e23-84ba-84641e326be2"/>
    <x v="4"/>
    <s v="healthcare"/>
    <s v="Centro Terapêutico Equilíbrio"/>
    <s v="centro-terap-utico"/>
    <s v="Ana Souza"/>
    <s v="ana.souza3@email.com"/>
    <n v="551190000003"/>
    <s v="Psicoterapia Individual"/>
    <s v="R$ 140,98"/>
    <n v="50"/>
    <x v="520"/>
    <n v="-24.395833333335759"/>
    <x v="1"/>
    <d v="2025-08-28T10:20:00"/>
    <n v="50"/>
    <x v="3"/>
    <s v="America/Sao_Paulo"/>
    <s v="BRL"/>
    <s v="R$ 140,98"/>
    <s v="R$ 140,98"/>
    <s v="R$ 140,98"/>
    <s v="b8148efc-9477-47e7-8eb1-96de6c568295"/>
    <x v="1"/>
    <s v=""/>
    <s v="Dados Originais"/>
    <s v="Não"/>
    <s v="Agendamento criado via conversa WhatsApp"/>
    <s v=""/>
    <s v=""/>
    <s v=""/>
    <s v=""/>
    <s v=""/>
    <d v="2025-07-30T17:52:21"/>
    <d v="2025-07-30T17:52:21"/>
  </r>
  <r>
    <s v="b41cb571-7000-40e7-94a7-76f5de81ba30"/>
    <x v="3"/>
    <s v="beauty"/>
    <s v="Studio Glamour Rio"/>
    <s v="studio-glamour"/>
    <s v="João Silva"/>
    <s v="joão.silva0@email.com"/>
    <n v="551190000000"/>
    <s v="Manicure e Pedicure"/>
    <s v="R$ 27,08"/>
    <n v="60"/>
    <x v="458"/>
    <n v="3.3958333333357587"/>
    <x v="2"/>
    <d v="2025-07-31T15:30:00"/>
    <n v="60"/>
    <x v="3"/>
    <s v="America/Sao_Paulo"/>
    <s v="BRL"/>
    <s v="R$ 27,08"/>
    <s v="R$ 27,08"/>
    <s v="R$ 27,08"/>
    <s v="3d059437-8c86-46f7-bec6-6012d032d497"/>
    <x v="1"/>
    <s v=""/>
    <s v="Dados Originais"/>
    <s v="Não"/>
    <s v="Agendamento criado via conversa WhatsApp"/>
    <s v=""/>
    <s v=""/>
    <s v=""/>
    <s v=""/>
    <s v=""/>
    <d v="2025-07-30T17:52:21"/>
    <d v="2025-07-30T17:52:21"/>
  </r>
  <r>
    <s v="9e325379-809c-4b8c-aedf-4dff3ed52552"/>
    <x v="2"/>
    <s v="beauty"/>
    <s v="Bella Vista Spa &amp; Salon"/>
    <s v="bella-vista-spa"/>
    <s v="João Silva"/>
    <s v="joão.silva0@email.com"/>
    <n v="551190000000"/>
    <s v="Maquiagem"/>
    <s v="R$ 42,78"/>
    <n v="60"/>
    <x v="521"/>
    <n v="-20.791666666664241"/>
    <x v="1"/>
    <d v="2025-08-24T20:00:00"/>
    <n v="60"/>
    <x v="3"/>
    <s v="America/Sao_Paulo"/>
    <s v="BRL"/>
    <s v="R$ 42,78"/>
    <s v="R$ 42,78"/>
    <s v="R$ 42,78"/>
    <s v="d9454f22-d125-4171-b2e9-3a6090a33d10"/>
    <x v="1"/>
    <s v=""/>
    <s v="Dados Originais"/>
    <s v="Não"/>
    <s v="Agendamento criado via conversa WhatsApp"/>
    <s v=""/>
    <s v=""/>
    <s v=""/>
    <s v=""/>
    <s v=""/>
    <d v="2025-07-30T17:52:21"/>
    <d v="2025-07-30T17:52:21"/>
  </r>
  <r>
    <s v="c4c616e5-ad88-4513-9a35-0948122ceb01"/>
    <x v="1"/>
    <s v="beauty"/>
    <s v="Charme Total BH"/>
    <s v="charme-total"/>
    <s v="Cliente 859"/>
    <s v="cliente859@exemplo.com"/>
    <n v="551190000859"/>
    <s v="Corte de Cabelo"/>
    <s v="R$ 51,33"/>
    <n v="45"/>
    <x v="522"/>
    <n v="-3.625"/>
    <x v="1"/>
    <d v="2025-08-07T15:45:00"/>
    <n v="45"/>
    <x v="3"/>
    <s v="America/Sao_Paulo"/>
    <s v="BRL"/>
    <n v="148"/>
    <s v="R$ 0,00"/>
    <s v="R$ 148,00"/>
    <s v=""/>
    <x v="2"/>
    <s v="external_sync"/>
    <s v="Dados Originais"/>
    <s v="Não"/>
    <s v="Evento importado do Google Calendar: Tratamento Facial"/>
    <s v=""/>
    <s v="gcal_1753880723051_239_clyaa2ad"/>
    <s v=""/>
    <s v=""/>
    <s v=""/>
    <d v="2025-07-30T10:05:23"/>
    <d v="2025-07-30T10:05:23"/>
  </r>
  <r>
    <s v="b66f9ee7-d490-4ecc-9ff3-9fea3673c696"/>
    <x v="5"/>
    <s v="sports"/>
    <s v="Arena Fitness Pro"/>
    <s v="arena-fitness"/>
    <s v="Cliente 698"/>
    <s v="cliente698@exemplo.com"/>
    <n v="551190000698"/>
    <s v="Personal Training"/>
    <s v="R$ 91,57"/>
    <n v="60"/>
    <x v="523"/>
    <n v="-33.5625"/>
    <x v="1"/>
    <d v="2025-09-06T14:30:00"/>
    <n v="6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Aula de Yoga"/>
    <s v=""/>
    <s v="gcal_1753880722884_238_hykixbgw"/>
    <s v=""/>
    <s v=""/>
    <s v=""/>
    <d v="2025-07-30T10:05:22"/>
    <d v="2025-07-30T10:05:22"/>
  </r>
  <r>
    <s v="d3a88a4a-7909-42da-afe6-d044b5247c82"/>
    <x v="3"/>
    <s v="beauty"/>
    <s v="Studio Glamour Rio"/>
    <s v="studio-glamour"/>
    <s v="Cliente 343"/>
    <s v="cliente343@exemplo.com"/>
    <n v="551190000343"/>
    <s v="Corte de Cabelo"/>
    <s v="R$ 41,01"/>
    <n v="45"/>
    <x v="524"/>
    <n v="-16.541666666664241"/>
    <x v="1"/>
    <d v="2025-08-20T13:45:00"/>
    <n v="45"/>
    <x v="3"/>
    <s v="America/Sao_Paulo"/>
    <s v="BRL"/>
    <n v="137"/>
    <s v="R$ 0,00"/>
    <s v="R$ 137,00"/>
    <s v=""/>
    <x v="2"/>
    <s v="external_sync"/>
    <s v="Dados Originais"/>
    <s v="Não"/>
    <s v="Evento importado do Google Calendar: Manicure Especial"/>
    <s v=""/>
    <s v="gcal_1753880722719_237_14i1sgxe"/>
    <s v=""/>
    <s v=""/>
    <s v=""/>
    <d v="2025-07-30T10:05:22"/>
    <d v="2025-07-30T10:05:22"/>
  </r>
  <r>
    <s v="8da2ef9d-21a2-4d13-a0fb-34f8c85cf4a2"/>
    <x v="6"/>
    <s v="legal"/>
    <s v="Escritório Jurídico Costa"/>
    <s v="escrit-rio-costa"/>
    <s v="Amanda Santos"/>
    <s v="amanda.santos49@email.com"/>
    <n v="551190000049"/>
    <s v="Consulta Jurídica"/>
    <s v="R$ 169,18"/>
    <n v="60"/>
    <x v="525"/>
    <n v="-2.6875"/>
    <x v="1"/>
    <d v="2025-08-06T17:30:00"/>
    <n v="60"/>
    <x v="3"/>
    <s v="America/Sao_Paulo"/>
    <s v="BRL"/>
    <n v="110"/>
    <s v="R$ 0,00"/>
    <s v="R$ 110,00"/>
    <s v=""/>
    <x v="2"/>
    <s v="external_sync"/>
    <s v="Dados Originais"/>
    <s v="Não"/>
    <s v="Evento importado do Google Calendar: Consultoria Empresarial"/>
    <s v=""/>
    <s v="gcal_1753880722544_236_b1hhokkb"/>
    <s v=""/>
    <s v=""/>
    <s v=""/>
    <d v="2025-07-30T10:05:22"/>
    <d v="2025-07-30T10:05:22"/>
  </r>
  <r>
    <s v="9798f698-a400-49c4-bfb5-e721bff4ae70"/>
    <x v="6"/>
    <s v="legal"/>
    <s v="Escritório Jurídico Costa"/>
    <s v="escrit-rio-costa"/>
    <s v="Carlos Rodrigues"/>
    <s v="carlos.rodrigues84@email.com"/>
    <n v="551190000084"/>
    <s v="Consulta Jurídica"/>
    <s v="R$ 169,18"/>
    <n v="60"/>
    <x v="526"/>
    <n v="-6.375"/>
    <x v="1"/>
    <d v="2025-08-10T10:00:00"/>
    <n v="60"/>
    <x v="3"/>
    <s v="America/Sao_Paulo"/>
    <s v="BRL"/>
    <n v="114"/>
    <s v="R$ 0,00"/>
    <s v="R$ 114,00"/>
    <s v=""/>
    <x v="2"/>
    <s v="external_sync"/>
    <s v="Dados Originais"/>
    <s v="Não"/>
    <s v="Evento importado do Google Calendar: Audiência Preparação"/>
    <s v=""/>
    <s v="gcal_1753880722374_235_kpmqoce8"/>
    <s v=""/>
    <s v=""/>
    <s v=""/>
    <d v="2025-07-30T10:05:22"/>
    <d v="2025-07-30T10:05:22"/>
  </r>
  <r>
    <s v="436a80de-a227-4bee-a50b-d48050e85a26"/>
    <x v="7"/>
    <s v="legal"/>
    <s v="Advocacia Silva &amp; Associados"/>
    <s v="advocacia-silva"/>
    <s v="Cliente 446"/>
    <s v="cliente446@exemplo.com"/>
    <n v="551190000446"/>
    <s v="Consulta Jurídica"/>
    <s v="R$ 150,48"/>
    <n v="60"/>
    <x v="527"/>
    <n v="-10.6875"/>
    <x v="1"/>
    <d v="2025-08-14T17:30:00"/>
    <n v="60"/>
    <x v="3"/>
    <s v="America/Sao_Paulo"/>
    <s v="BRL"/>
    <n v="140"/>
    <s v="R$ 0,00"/>
    <s v="R$ 140,00"/>
    <s v=""/>
    <x v="2"/>
    <s v="external_sync"/>
    <s v="Dados Originais"/>
    <s v="Não"/>
    <s v="Evento importado do Google Calendar: Consultoria Empresarial"/>
    <s v=""/>
    <s v="gcal_1753880722211_234_zli6ri9f"/>
    <s v=""/>
    <s v=""/>
    <s v=""/>
    <d v="2025-07-30T10:05:22"/>
    <d v="2025-07-30T10:05:22"/>
  </r>
  <r>
    <s v="f6305bf0-602a-4aa5-8cc9-395922867212"/>
    <x v="0"/>
    <s v="healthcare"/>
    <s v="Clínica Mente Sã"/>
    <s v="cl-nica-mente-s-"/>
    <s v="Cliente 840"/>
    <s v="cliente840@exemplo.com"/>
    <n v="551190000840"/>
    <s v="Consulta Psicológica"/>
    <s v="R$ 139,70"/>
    <n v="50"/>
    <x v="528"/>
    <n v="-16.333333333335759"/>
    <x v="1"/>
    <d v="2025-08-20T08:50:00"/>
    <n v="50"/>
    <x v="3"/>
    <s v="America/Sao_Paulo"/>
    <s v="BRL"/>
    <n v="109"/>
    <s v="R$ 0,00"/>
    <s v="R$ 109,00"/>
    <s v=""/>
    <x v="2"/>
    <s v="external_sync"/>
    <s v="Dados Originais"/>
    <s v="Não"/>
    <s v="Evento importado do Google Calendar: Consulta Psicológica"/>
    <s v=""/>
    <s v="gcal_1753880722036_233_y4n7gtzl"/>
    <s v=""/>
    <s v=""/>
    <s v=""/>
    <d v="2025-07-30T10:05:22"/>
    <d v="2025-07-30T10:05:22"/>
  </r>
  <r>
    <s v="2edc26c1-aa18-45b7-991e-b1d2302fe390"/>
    <x v="3"/>
    <s v="beauty"/>
    <s v="Studio Glamour Rio"/>
    <s v="studio-glamour"/>
    <s v="João Silva"/>
    <s v="joão.silva64@email.com"/>
    <n v="551190000064"/>
    <s v="Corte de Cabelo"/>
    <s v="R$ 41,01"/>
    <n v="45"/>
    <x v="529"/>
    <n v="-16.5"/>
    <x v="1"/>
    <d v="2025-08-20T12:45:00"/>
    <n v="45"/>
    <x v="3"/>
    <s v="America/Sao_Paulo"/>
    <s v="BRL"/>
    <n v="101"/>
    <s v="R$ 0,00"/>
    <s v="R$ 101,00"/>
    <s v=""/>
    <x v="2"/>
    <s v="external_sync"/>
    <s v="Dados Originais"/>
    <s v="Não"/>
    <s v="Evento importado do Google Calendar: Massagem Relaxante"/>
    <s v=""/>
    <s v="gcal_1753880721868_232_pijatyzo"/>
    <s v=""/>
    <s v=""/>
    <s v=""/>
    <d v="2025-07-30T10:05:21"/>
    <d v="2025-07-30T10:05:21"/>
  </r>
  <r>
    <s v="c3936161-6059-4162-aff9-e8feb5dadcc3"/>
    <x v="5"/>
    <s v="sports"/>
    <s v="Arena Fitness Pro"/>
    <s v="arena-fitness"/>
    <s v="Cliente 645"/>
    <s v="cliente645@exemplo.com"/>
    <n v="551190000645"/>
    <s v="Personal Training"/>
    <s v="R$ 91,57"/>
    <n v="60"/>
    <x v="530"/>
    <n v="-28.395833333335759"/>
    <x v="1"/>
    <d v="2025-09-01T10:30:00"/>
    <n v="60"/>
    <x v="3"/>
    <s v="America/Sao_Paulo"/>
    <s v="BRL"/>
    <n v="131"/>
    <s v="R$ 0,00"/>
    <s v="R$ 131,00"/>
    <s v=""/>
    <x v="2"/>
    <s v="external_sync"/>
    <s v="Dados Originais"/>
    <s v="Não"/>
    <s v="Evento importado do Google Calendar: Treinamento Funcional"/>
    <s v=""/>
    <s v="gcal_1753880721693_231_6hwu1od0"/>
    <s v=""/>
    <s v=""/>
    <s v=""/>
    <d v="2025-07-30T10:05:21"/>
    <d v="2025-07-30T10:05:21"/>
  </r>
  <r>
    <s v="fb2a61d5-3c43-4418-ac88-888700062882"/>
    <x v="4"/>
    <s v="healthcare"/>
    <s v="Centro Terapêutico Equilíbrio"/>
    <s v="centro-terap-utico"/>
    <s v="Cliente 524"/>
    <s v="cliente524@exemplo.com"/>
    <n v="551190000524"/>
    <s v="Consulta Psicológica"/>
    <s v="R$ 158,37"/>
    <n v="50"/>
    <x v="295"/>
    <n v="0.64583333333575865"/>
    <x v="2"/>
    <d v="2025-08-03T09:20:00"/>
    <n v="50"/>
    <x v="3"/>
    <s v="America/Sao_Paulo"/>
    <s v="BRL"/>
    <n v="101"/>
    <s v="R$ 0,00"/>
    <s v="R$ 101,00"/>
    <s v=""/>
    <x v="2"/>
    <s v="external_sync"/>
    <s v="Dados Originais"/>
    <s v="Não"/>
    <s v="Evento importado do Google Calendar: Consulta de Retorno"/>
    <s v=""/>
    <s v="gcal_1753880721528_230_6ofo8ibj"/>
    <s v=""/>
    <s v=""/>
    <s v=""/>
    <d v="2025-07-30T10:05:21"/>
    <d v="2025-07-30T10:05:21"/>
  </r>
  <r>
    <s v="6dbeb66b-3a45-4796-bf6e-ea327fe70ba1"/>
    <x v="8"/>
    <s v="education"/>
    <s v="Academia do Saber"/>
    <s v="academia-do-saber"/>
    <s v="Cliente 355"/>
    <s v="cliente355@exemplo.com"/>
    <n v="551190000355"/>
    <s v="Aula Particular"/>
    <s v="R$ 87,97"/>
    <n v="60"/>
    <x v="531"/>
    <n v="-19.4375"/>
    <x v="1"/>
    <d v="2025-08-23T11:30:00"/>
    <n v="60"/>
    <x v="3"/>
    <s v="America/Sao_Paulo"/>
    <s v="BRL"/>
    <n v="114"/>
    <s v="R$ 0,00"/>
    <s v="R$ 114,00"/>
    <s v=""/>
    <x v="2"/>
    <s v="external_sync"/>
    <s v="Dados Originais"/>
    <s v="Não"/>
    <s v="Evento importado do Google Calendar: Reforço Escolar"/>
    <s v=""/>
    <s v="gcal_1753880721359_229_cs6o63p7"/>
    <s v=""/>
    <s v=""/>
    <s v=""/>
    <d v="2025-07-30T10:05:21"/>
    <d v="2025-07-30T10:05:21"/>
  </r>
  <r>
    <s v="1f0bc76e-0c92-4b80-9a60-ebb13b4c9692"/>
    <x v="7"/>
    <s v="legal"/>
    <s v="Advocacia Silva &amp; Associados"/>
    <s v="advocacia-silva"/>
    <s v="Cliente 873"/>
    <s v="cliente873@exemplo.com"/>
    <n v="551190000873"/>
    <s v="Consulta Jurídica"/>
    <s v="R$ 150,48"/>
    <n v="60"/>
    <x v="532"/>
    <n v="-36.333333333335759"/>
    <x v="1"/>
    <d v="2025-09-09T09:00:00"/>
    <n v="6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Consultoria Empresarial"/>
    <s v=""/>
    <s v="gcal_1753880721188_228_kdmiq1ju"/>
    <s v=""/>
    <s v=""/>
    <s v=""/>
    <d v="2025-07-30T10:05:21"/>
    <d v="2025-07-30T10:05:21"/>
  </r>
  <r>
    <s v="1adcc8e5-a470-43cd-acc0-7fa4da294214"/>
    <x v="2"/>
    <s v="beauty"/>
    <s v="Bella Vista Spa &amp; Salon"/>
    <s v="bella-vista-spa"/>
    <s v="Cliente 319"/>
    <s v="cliente319@exemplo.com"/>
    <n v="551190000319"/>
    <s v="Teste"/>
    <s v="R$ 48,76"/>
    <m/>
    <x v="441"/>
    <n v="-17.6875"/>
    <x v="1"/>
    <d v="2025-08-21T17:30:00"/>
    <n v="60"/>
    <x v="3"/>
    <s v="America/Sao_Paulo"/>
    <s v="BRL"/>
    <n v="138"/>
    <s v="R$ 0,00"/>
    <s v="R$ 138,00"/>
    <s v=""/>
    <x v="2"/>
    <s v="external_sync"/>
    <s v="Dados Originais"/>
    <s v="Não"/>
    <s v="Evento importado do Google Calendar: Manicure Especial"/>
    <s v=""/>
    <s v="gcal_1753880721023_227_b5m5jlxy"/>
    <s v=""/>
    <s v=""/>
    <s v=""/>
    <d v="2025-07-30T10:05:21"/>
    <d v="2025-07-30T10:05:21"/>
  </r>
  <r>
    <s v="63e49d40-2d84-4799-9127-83f7c655f959"/>
    <x v="2"/>
    <s v="beauty"/>
    <s v="Bella Vista Spa &amp; Salon"/>
    <s v="bella-vista-spa"/>
    <s v="Cliente 814"/>
    <s v="cliente814@exemplo.com"/>
    <n v="551190000814"/>
    <s v="Teste"/>
    <s v="R$ 48,76"/>
    <m/>
    <x v="533"/>
    <n v="-26.458333333335759"/>
    <x v="1"/>
    <d v="2025-08-30T12:00:00"/>
    <n v="6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Design de Sobrancelhas"/>
    <s v=""/>
    <s v="gcal_1753880720853_226_gaxuexpf"/>
    <s v=""/>
    <s v=""/>
    <s v=""/>
    <d v="2025-07-30T10:05:20"/>
    <d v="2025-07-30T10:05:20"/>
  </r>
  <r>
    <s v="6fa08961-c2d5-4762-921e-beb70b6c87e7"/>
    <x v="7"/>
    <s v="legal"/>
    <s v="Advocacia Silva &amp; Associados"/>
    <s v="advocacia-silva"/>
    <s v="Cliente 2"/>
    <s v="cliente84@test.com"/>
    <n v="551198000084"/>
    <s v="Consulta Jurídica"/>
    <s v="R$ 150,48"/>
    <n v="60"/>
    <x v="534"/>
    <n v="2.3125"/>
    <x v="2"/>
    <d v="2025-08-01T17:30:00"/>
    <n v="60"/>
    <x v="3"/>
    <s v="America/Sao_Paulo"/>
    <s v="BRL"/>
    <n v="140"/>
    <s v="R$ 0,00"/>
    <s v="R$ 140,00"/>
    <s v=""/>
    <x v="2"/>
    <s v="external_sync"/>
    <s v="Dados Originais"/>
    <s v="Não"/>
    <s v="Evento importado do Google Calendar: Consultoria Empresarial"/>
    <s v=""/>
    <s v="gcal_1753880720692_225_1ae1uc78"/>
    <s v=""/>
    <s v=""/>
    <s v=""/>
    <d v="2025-07-30T10:05:20"/>
    <d v="2025-07-30T10:05:20"/>
  </r>
  <r>
    <s v="ff887d77-bba0-413f-afd6-22f412563b4f"/>
    <x v="1"/>
    <s v="beauty"/>
    <s v="Charme Total BH"/>
    <s v="charme-total"/>
    <s v="Cliente 769"/>
    <s v="cliente769@exemplo.com"/>
    <n v="551190000769"/>
    <s v="Corte de Cabelo"/>
    <s v="R$ 51,33"/>
    <n v="45"/>
    <x v="535"/>
    <n v="-19.395833333335759"/>
    <x v="1"/>
    <d v="2025-08-23T10:15:00"/>
    <n v="45"/>
    <x v="3"/>
    <s v="America/Sao_Paulo"/>
    <s v="BRL"/>
    <n v="102"/>
    <s v="R$ 0,00"/>
    <s v="R$ 102,00"/>
    <s v=""/>
    <x v="2"/>
    <s v="external_sync"/>
    <s v="Dados Originais"/>
    <s v="Não"/>
    <s v="Evento importado do Google Calendar: Design de Sobrancelhas"/>
    <s v=""/>
    <s v="gcal_1753880720529_224_7srfjd74"/>
    <s v=""/>
    <s v=""/>
    <s v=""/>
    <d v="2025-07-30T10:05:20"/>
    <d v="2025-07-30T10:05:20"/>
  </r>
  <r>
    <s v="387d76a2-ded8-413a-b4c0-14154d37904d"/>
    <x v="4"/>
    <s v="healthcare"/>
    <s v="Centro Terapêutico Equilíbrio"/>
    <s v="centro-terap-utico"/>
    <s v="Paulo Martins"/>
    <s v="paulo.martins76@email.com"/>
    <n v="551190000076"/>
    <s v="Consulta Psicológica"/>
    <s v="R$ 158,37"/>
    <n v="50"/>
    <x v="536"/>
    <n v="3.2916666666642413"/>
    <x v="2"/>
    <d v="2025-07-31T17:50:00"/>
    <n v="50"/>
    <x v="3"/>
    <s v="America/Sao_Paulo"/>
    <s v="BRL"/>
    <n v="133"/>
    <s v="R$ 0,00"/>
    <s v="R$ 133,00"/>
    <s v=""/>
    <x v="2"/>
    <s v="external_sync"/>
    <s v="Dados Originais"/>
    <s v="Não"/>
    <s v="Evento importado do Google Calendar: Avaliação Inicial"/>
    <s v=""/>
    <s v="gcal_1753880720360_223_d8pncqc9"/>
    <s v=""/>
    <s v=""/>
    <s v=""/>
    <d v="2025-07-30T10:05:20"/>
    <d v="2025-07-30T10:05:20"/>
  </r>
  <r>
    <s v="62d58e9f-645b-4380-9402-48a0dedd9b08"/>
    <x v="4"/>
    <s v="healthcare"/>
    <s v="Centro Terapêutico Equilíbrio"/>
    <s v="centro-terap-utico"/>
    <s v="Cliente 771"/>
    <s v="cliente771@exemplo.com"/>
    <n v="551190000771"/>
    <s v="Consulta Psicológica"/>
    <s v="R$ 158,37"/>
    <n v="50"/>
    <x v="537"/>
    <n v="-33.479166666664241"/>
    <x v="1"/>
    <d v="2025-09-06T12:20:00"/>
    <n v="50"/>
    <x v="3"/>
    <s v="America/Sao_Paulo"/>
    <s v="BRL"/>
    <n v="139"/>
    <s v="R$ 0,00"/>
    <s v="R$ 139,00"/>
    <s v=""/>
    <x v="2"/>
    <s v="external_sync"/>
    <s v="Dados Originais"/>
    <s v="Não"/>
    <s v="Evento importado do Google Calendar: Sessão de Terapia"/>
    <s v=""/>
    <s v="gcal_1753880720168_222_hpkauvwb"/>
    <s v=""/>
    <s v=""/>
    <s v=""/>
    <d v="2025-07-30T10:05:20"/>
    <d v="2025-07-30T10:05:20"/>
  </r>
  <r>
    <s v="2f4b4b98-ffef-4a4a-8ca2-35a16ee0f5a5"/>
    <x v="7"/>
    <s v="legal"/>
    <s v="Advocacia Silva &amp; Associados"/>
    <s v="advocacia-silva"/>
    <s v="Cliente 328"/>
    <s v="cliente328@exemplo.com"/>
    <n v="551190000328"/>
    <s v="Consulta Jurídica"/>
    <s v="R$ 150,48"/>
    <n v="60"/>
    <x v="429"/>
    <n v="-1.625"/>
    <x v="1"/>
    <d v="2025-08-05T16:00:00"/>
    <n v="60"/>
    <x v="3"/>
    <s v="America/Sao_Paulo"/>
    <s v="BRL"/>
    <n v="107"/>
    <s v="R$ 0,00"/>
    <s v="R$ 107,00"/>
    <s v=""/>
    <x v="2"/>
    <s v="external_sync"/>
    <s v="Dados Originais"/>
    <s v="Não"/>
    <s v="Evento importado do Google Calendar: Análise Contratual"/>
    <s v=""/>
    <s v="gcal_1753880720006_221_yq2pihob"/>
    <s v=""/>
    <s v=""/>
    <s v=""/>
    <d v="2025-07-30T10:05:20"/>
    <d v="2025-07-30T10:05:20"/>
  </r>
  <r>
    <s v="0a61d4c8-1f6d-454e-b108-5c670f0dbded"/>
    <x v="5"/>
    <s v="sports"/>
    <s v="Arena Fitness Pro"/>
    <s v="arena-fitness"/>
    <s v="Cliente 469"/>
    <s v="cliente469@exemplo.com"/>
    <n v="551190000469"/>
    <s v="Personal Training"/>
    <s v="R$ 91,57"/>
    <n v="60"/>
    <x v="303"/>
    <n v="-1.3958333333357587"/>
    <x v="1"/>
    <d v="2025-08-05T10:30:00"/>
    <n v="6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Aula de Yoga"/>
    <s v=""/>
    <s v="gcal_1753880719833_220_mkhq36ed"/>
    <s v=""/>
    <s v=""/>
    <s v=""/>
    <d v="2025-07-30T10:05:19"/>
    <d v="2025-07-30T10:05:19"/>
  </r>
  <r>
    <s v="e4b573d6-9f2f-44bc-ad1b-dc10d0bdbba0"/>
    <x v="4"/>
    <s v="healthcare"/>
    <s v="Centro Terapêutico Equilíbrio"/>
    <s v="centro-terap-utico"/>
    <s v="Cliente 366"/>
    <s v="cliente366@exemplo.com"/>
    <n v="551190000366"/>
    <s v="Consulta Psicológica"/>
    <s v="R$ 158,37"/>
    <n v="50"/>
    <x v="538"/>
    <n v="-12.458333333335759"/>
    <x v="1"/>
    <d v="2025-08-16T11:50:00"/>
    <n v="50"/>
    <x v="3"/>
    <s v="America/Sao_Paulo"/>
    <s v="BRL"/>
    <n v="117"/>
    <s v="R$ 0,00"/>
    <s v="R$ 117,00"/>
    <s v=""/>
    <x v="2"/>
    <s v="external_sync"/>
    <s v="Dados Originais"/>
    <s v="Não"/>
    <s v="Evento importado do Google Calendar: Atendimento Domiciliar"/>
    <s v=""/>
    <s v="gcal_1753880719672_219_roa67uj2"/>
    <s v=""/>
    <s v=""/>
    <s v=""/>
    <d v="2025-07-30T10:05:19"/>
    <d v="2025-07-30T10:05:19"/>
  </r>
  <r>
    <s v="0686e6d4-1a89-46cb-8c95-7f8ddde3de41"/>
    <x v="9"/>
    <s v="education"/>
    <s v="Centro Educacional Futuro"/>
    <s v="centro-educacional"/>
    <s v="Cliente 4"/>
    <s v="cliente61@test.com"/>
    <n v="551198000061"/>
    <s v="Aula Particular"/>
    <s v="R$ 70,22"/>
    <n v="60"/>
    <x v="539"/>
    <n v="-29.604166666664241"/>
    <x v="1"/>
    <d v="2025-09-02T15:30:00"/>
    <n v="60"/>
    <x v="3"/>
    <s v="America/Sao_Paulo"/>
    <s v="BRL"/>
    <n v="114"/>
    <s v="R$ 0,00"/>
    <s v="R$ 114,00"/>
    <s v=""/>
    <x v="2"/>
    <s v="external_sync"/>
    <s v="Dados Originais"/>
    <s v="Não"/>
    <s v="Evento importado do Google Calendar: Mentoria Acadêmica"/>
    <s v=""/>
    <s v="gcal_1753880719502_218_tj2op45i"/>
    <s v=""/>
    <s v=""/>
    <s v=""/>
    <d v="2025-07-30T10:05:19"/>
    <d v="2025-07-30T10:05:19"/>
  </r>
  <r>
    <s v="09c969c7-7aaa-4444-9d89-293cf8e80d23"/>
    <x v="5"/>
    <s v="sports"/>
    <s v="Arena Fitness Pro"/>
    <s v="arena-fitness"/>
    <s v="Cliente 578"/>
    <s v="cliente578@exemplo.com"/>
    <n v="551190000578"/>
    <s v="Personal Training"/>
    <s v="R$ 91,57"/>
    <n v="60"/>
    <x v="540"/>
    <n v="-12.5"/>
    <x v="1"/>
    <d v="2025-08-16T13:00:00"/>
    <n v="6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Consultoria Nutricional"/>
    <s v=""/>
    <s v="gcal_1753880719334_217_zuihvrsm"/>
    <s v=""/>
    <s v=""/>
    <s v=""/>
    <d v="2025-07-30T10:05:19"/>
    <d v="2025-07-30T10:05:19"/>
  </r>
  <r>
    <s v="8a398d16-4a10-45de-9711-5252c7db42bd"/>
    <x v="9"/>
    <s v="education"/>
    <s v="Centro Educacional Futuro"/>
    <s v="centro-educacional"/>
    <s v="Cliente 476"/>
    <s v="cliente476@exemplo.com"/>
    <n v="551190000476"/>
    <s v="Aula Particular"/>
    <s v="R$ 70,22"/>
    <n v="60"/>
    <x v="541"/>
    <n v="-29.479166666664241"/>
    <x v="1"/>
    <d v="2025-09-02T12:30:00"/>
    <n v="60"/>
    <x v="3"/>
    <s v="America/Sao_Paulo"/>
    <s v="BRL"/>
    <n v="108"/>
    <s v="R$ 0,00"/>
    <s v="R$ 108,00"/>
    <s v=""/>
    <x v="2"/>
    <s v="external_sync"/>
    <s v="Dados Originais"/>
    <s v="Não"/>
    <s v="Evento importado do Google Calendar: Aula de Inglês"/>
    <s v=""/>
    <s v="gcal_1753880719158_216_dzwbc1c5"/>
    <s v=""/>
    <s v=""/>
    <s v=""/>
    <d v="2025-07-30T10:05:19"/>
    <d v="2025-07-30T10:05:19"/>
  </r>
  <r>
    <s v="e148bdc1-c158-4575-8183-15acfd356a83"/>
    <x v="9"/>
    <s v="education"/>
    <s v="Centro Educacional Futuro"/>
    <s v="centro-educacional"/>
    <s v="Sandra Ribeiro"/>
    <s v="sandra.ribeiro11@email.com"/>
    <n v="551190000011"/>
    <s v="Aula Particular"/>
    <s v="R$ 70,22"/>
    <n v="60"/>
    <x v="542"/>
    <n v="-23.583333333335759"/>
    <x v="1"/>
    <d v="2025-08-27T15:00:00"/>
    <n v="60"/>
    <x v="3"/>
    <s v="America/Sao_Paulo"/>
    <s v="BRL"/>
    <n v="100"/>
    <s v="R$ 0,00"/>
    <s v="R$ 100,00"/>
    <s v=""/>
    <x v="2"/>
    <s v="external_sync"/>
    <s v="Dados Originais"/>
    <s v="Não"/>
    <s v="Evento importado do Google Calendar: Mentoria Acadêmica"/>
    <s v=""/>
    <s v="gcal_1753880718986_215_8r7b9wf7"/>
    <s v=""/>
    <s v=""/>
    <s v=""/>
    <d v="2025-07-30T10:05:19"/>
    <d v="2025-07-30T10:05:19"/>
  </r>
  <r>
    <s v="77dd65f9-ecd8-4eab-9402-ba91c9d08a45"/>
    <x v="7"/>
    <s v="legal"/>
    <s v="Advocacia Silva &amp; Associados"/>
    <s v="advocacia-silva"/>
    <s v="Cliente 312"/>
    <s v="cliente312@exemplo.com"/>
    <n v="551190000312"/>
    <s v="Consulta Jurídica"/>
    <s v="R$ 150,48"/>
    <n v="60"/>
    <x v="540"/>
    <n v="-12.5"/>
    <x v="1"/>
    <d v="2025-08-16T13:00:00"/>
    <n v="60"/>
    <x v="3"/>
    <s v="America/Sao_Paulo"/>
    <s v="BRL"/>
    <n v="126"/>
    <s v="R$ 0,00"/>
    <s v="R$ 126,00"/>
    <s v=""/>
    <x v="2"/>
    <s v="external_sync"/>
    <s v="Dados Originais"/>
    <s v="Não"/>
    <s v="Evento importado do Google Calendar: Audiência Preparação"/>
    <s v=""/>
    <s v="gcal_1753880718808_214_xnsfu3gv"/>
    <s v=""/>
    <s v=""/>
    <s v=""/>
    <d v="2025-07-30T10:05:18"/>
    <d v="2025-07-30T10:05:18"/>
  </r>
  <r>
    <s v="b2c4dcae-958c-49d3-a1c5-83d4fa2f6d5f"/>
    <x v="6"/>
    <s v="legal"/>
    <s v="Escritório Jurídico Costa"/>
    <s v="escrit-rio-costa"/>
    <s v="Cliente 708"/>
    <s v="cliente708@exemplo.com"/>
    <n v="551190000708"/>
    <s v="Consulta Jurídica"/>
    <s v="R$ 169,18"/>
    <n v="60"/>
    <x v="543"/>
    <n v="2.4583333333357587"/>
    <x v="2"/>
    <d v="2025-08-01T14:00:00"/>
    <n v="60"/>
    <x v="3"/>
    <s v="America/Sao_Paulo"/>
    <s v="BRL"/>
    <n v="125"/>
    <s v="R$ 0,00"/>
    <s v="R$ 125,00"/>
    <s v=""/>
    <x v="2"/>
    <s v="external_sync"/>
    <s v="Dados Originais"/>
    <s v="Não"/>
    <s v="Evento importado do Google Calendar: Reunião Advocacia"/>
    <s v=""/>
    <s v="gcal_1753880718632_213_sdvkwpu2"/>
    <s v=""/>
    <s v=""/>
    <s v=""/>
    <d v="2025-07-30T10:05:18"/>
    <d v="2025-07-30T10:05:18"/>
  </r>
  <r>
    <s v="67527bca-21dd-46ef-bdeb-71863d7f7c9e"/>
    <x v="6"/>
    <s v="legal"/>
    <s v="Escritório Jurídico Costa"/>
    <s v="escrit-rio-costa"/>
    <s v="Cliente 698"/>
    <s v="cliente698@exemplo.com"/>
    <n v="551190000698"/>
    <s v="Consulta Jurídica"/>
    <s v="R$ 169,18"/>
    <n v="60"/>
    <x v="544"/>
    <n v="-30.5"/>
    <x v="1"/>
    <d v="2025-09-03T13:00:00"/>
    <n v="60"/>
    <x v="3"/>
    <s v="America/Sao_Paulo"/>
    <s v="BRL"/>
    <n v="138"/>
    <s v="R$ 0,00"/>
    <s v="R$ 138,00"/>
    <s v=""/>
    <x v="2"/>
    <s v="external_sync"/>
    <s v="Dados Originais"/>
    <s v="Não"/>
    <s v="Evento importado do Google Calendar: Audiência Preparação"/>
    <s v=""/>
    <s v="gcal_1753880718466_212_x457zlzj"/>
    <s v=""/>
    <s v=""/>
    <s v=""/>
    <d v="2025-07-30T10:05:18"/>
    <d v="2025-07-30T10:05:18"/>
  </r>
  <r>
    <s v="238b2573-47a7-466b-bfa6-75dca3f8a099"/>
    <x v="1"/>
    <s v="beauty"/>
    <s v="Charme Total BH"/>
    <s v="charme-total"/>
    <s v="Cliente 392"/>
    <s v="cliente392@exemplo.com"/>
    <n v="551190000392"/>
    <s v="Corte de Cabelo"/>
    <s v="R$ 51,33"/>
    <n v="45"/>
    <x v="317"/>
    <n v="-4.7291666666642413"/>
    <x v="1"/>
    <d v="2025-08-08T18:15:00"/>
    <n v="45"/>
    <x v="3"/>
    <s v="America/Sao_Paulo"/>
    <s v="BRL"/>
    <n v="133"/>
    <s v="R$ 0,00"/>
    <s v="R$ 133,00"/>
    <s v=""/>
    <x v="2"/>
    <s v="external_sync"/>
    <s v="Dados Originais"/>
    <s v="Não"/>
    <s v="Evento importado do Google Calendar: Corte + Escova"/>
    <s v=""/>
    <s v="gcal_1753880718296_211_xsii0dsi"/>
    <s v=""/>
    <s v=""/>
    <s v=""/>
    <d v="2025-07-30T10:05:18"/>
    <d v="2025-07-30T10:05:18"/>
  </r>
  <r>
    <s v="ea88eae8-4e7a-42c2-b728-b0380e344d96"/>
    <x v="0"/>
    <s v="healthcare"/>
    <s v="Clínica Mente Sã"/>
    <s v="cl-nica-mente-s-"/>
    <s v="Cliente 823"/>
    <s v="cliente823@exemplo.com"/>
    <n v="551190000823"/>
    <s v="Consulta Psicológica"/>
    <s v="R$ 139,70"/>
    <n v="50"/>
    <x v="545"/>
    <n v="-39.583333333335759"/>
    <x v="1"/>
    <d v="2025-09-12T14:50:00"/>
    <n v="50"/>
    <x v="3"/>
    <s v="America/Sao_Paulo"/>
    <s v="BRL"/>
    <n v="105"/>
    <s v="R$ 0,00"/>
    <s v="R$ 105,00"/>
    <s v=""/>
    <x v="2"/>
    <s v="external_sync"/>
    <s v="Dados Originais"/>
    <s v="Não"/>
    <s v="Evento importado do Google Calendar: Sessão de Terapia"/>
    <s v=""/>
    <s v="gcal_1753880718108_210_gm81m0v1"/>
    <s v=""/>
    <s v=""/>
    <s v=""/>
    <d v="2025-07-30T10:05:18"/>
    <d v="2025-07-30T10:05:18"/>
  </r>
  <r>
    <s v="789c91b0-9c24-4eaa-99e4-0ebdbd8c3f0b"/>
    <x v="1"/>
    <s v="beauty"/>
    <s v="Charme Total BH"/>
    <s v="charme-total"/>
    <s v="Cliente 880"/>
    <s v="cliente880@exemplo.com"/>
    <n v="551190000880"/>
    <s v="Corte de Cabelo"/>
    <s v="R$ 51,33"/>
    <n v="45"/>
    <x v="546"/>
    <n v="-32.479166666664241"/>
    <x v="1"/>
    <d v="2025-09-05T12:15:00"/>
    <n v="45"/>
    <x v="3"/>
    <s v="America/Sao_Paulo"/>
    <s v="BRL"/>
    <n v="115"/>
    <s v="R$ 0,00"/>
    <s v="R$ 115,00"/>
    <s v=""/>
    <x v="2"/>
    <s v="external_sync"/>
    <s v="Dados Originais"/>
    <s v="Não"/>
    <s v="Evento importado do Google Calendar: Design de Sobrancelhas"/>
    <s v=""/>
    <s v="gcal_1753880717931_209_lc2xq8pi"/>
    <s v=""/>
    <s v=""/>
    <s v=""/>
    <d v="2025-07-30T10:05:17"/>
    <d v="2025-07-30T10:05:17"/>
  </r>
  <r>
    <s v="78ba024b-9c46-43c8-a953-0aaced6214bb"/>
    <x v="9"/>
    <s v="education"/>
    <s v="Centro Educacional Futuro"/>
    <s v="centro-educacional"/>
    <s v="Cliente 757"/>
    <s v="cliente757@exemplo.com"/>
    <n v="551190000757"/>
    <s v="Aula Particular"/>
    <s v="R$ 70,22"/>
    <n v="60"/>
    <x v="547"/>
    <n v="-32.333333333335759"/>
    <x v="1"/>
    <d v="2025-09-05T09:00:00"/>
    <n v="60"/>
    <x v="3"/>
    <s v="America/Sao_Paulo"/>
    <s v="BRL"/>
    <n v="105"/>
    <s v="R$ 0,00"/>
    <s v="R$ 105,00"/>
    <s v=""/>
    <x v="2"/>
    <s v="external_sync"/>
    <s v="Dados Originais"/>
    <s v="Não"/>
    <s v="Evento importado do Google Calendar: Preparação Vestibular"/>
    <s v=""/>
    <s v="gcal_1753880717762_208_3ac0fqg8"/>
    <s v=""/>
    <s v=""/>
    <s v=""/>
    <d v="2025-07-30T10:05:17"/>
    <d v="2025-07-30T10:05:17"/>
  </r>
  <r>
    <s v="e4d76e66-88cb-4e46-9304-e9b3eaf145af"/>
    <x v="2"/>
    <s v="beauty"/>
    <s v="Bella Vista Spa &amp; Salon"/>
    <s v="bella-vista-spa"/>
    <s v="Cliente 509"/>
    <s v="cliente509@exemplo.com"/>
    <n v="551190000509"/>
    <s v="Teste"/>
    <s v="R$ 48,76"/>
    <m/>
    <x v="548"/>
    <n v="-5.5833333333357587"/>
    <x v="1"/>
    <d v="2025-08-09T15:00:00"/>
    <n v="6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Corte + Escova"/>
    <s v=""/>
    <s v="gcal_1753880717595_207_g2h35n2n"/>
    <s v=""/>
    <s v=""/>
    <s v=""/>
    <d v="2025-07-30T10:05:17"/>
    <d v="2025-07-30T10:05:17"/>
  </r>
  <r>
    <s v="c095fc89-f2dd-4f0c-9aaf-5cc961bf8d47"/>
    <x v="9"/>
    <s v="education"/>
    <s v="Centro Educacional Futuro"/>
    <s v="centro-educacional"/>
    <s v="Sandra Ribeiro"/>
    <s v="sandra.ribeiro11@email.com"/>
    <n v="551190000011"/>
    <s v="Aula Particular"/>
    <s v="R$ 70,22"/>
    <n v="60"/>
    <x v="549"/>
    <n v="-31.4375"/>
    <x v="1"/>
    <d v="2025-09-04T11:30:00"/>
    <n v="60"/>
    <x v="3"/>
    <s v="America/Sao_Paulo"/>
    <s v="BRL"/>
    <n v="109"/>
    <s v="R$ 0,00"/>
    <s v="R$ 109,00"/>
    <s v=""/>
    <x v="2"/>
    <s v="external_sync"/>
    <s v="Dados Originais"/>
    <s v="Não"/>
    <s v="Evento importado do Google Calendar: Aula Particular"/>
    <s v=""/>
    <s v="gcal_1753880717415_206_gri3heqk"/>
    <s v=""/>
    <s v=""/>
    <s v=""/>
    <d v="2025-07-30T10:05:17"/>
    <d v="2025-07-30T10:05:17"/>
  </r>
  <r>
    <s v="f4ca5954-4ddb-480b-89ab-89d83bedc627"/>
    <x v="4"/>
    <s v="healthcare"/>
    <s v="Centro Terapêutico Equilíbrio"/>
    <s v="centro-terap-utico"/>
    <s v="Cliente 882"/>
    <s v="cliente882@exemplo.com"/>
    <n v="551190000882"/>
    <s v="Consulta Psicológica"/>
    <s v="R$ 158,37"/>
    <n v="50"/>
    <x v="415"/>
    <n v="-15.645833333335759"/>
    <x v="1"/>
    <d v="2025-08-19T16:20:00"/>
    <n v="50"/>
    <x v="3"/>
    <s v="America/Sao_Paulo"/>
    <s v="BRL"/>
    <n v="140"/>
    <s v="R$ 0,00"/>
    <s v="R$ 140,00"/>
    <s v=""/>
    <x v="2"/>
    <s v="external_sync"/>
    <s v="Dados Originais"/>
    <s v="Não"/>
    <s v="Evento importado do Google Calendar: Sessão de Terapia"/>
    <s v=""/>
    <s v="gcal_1753880717250_205_i6qxso7q"/>
    <s v=""/>
    <s v=""/>
    <s v=""/>
    <d v="2025-07-30T10:05:17"/>
    <d v="2025-07-30T10:05:17"/>
  </r>
  <r>
    <s v="30d3769f-bb02-4cac-88a3-3ee46bbb0456"/>
    <x v="0"/>
    <s v="healthcare"/>
    <s v="Clínica Mente Sã"/>
    <s v="cl-nica-mente-s-"/>
    <s v="Cliente 743"/>
    <s v="cliente743@exemplo.com"/>
    <n v="551190000743"/>
    <s v="Consulta Psicológica"/>
    <s v="R$ 139,70"/>
    <n v="50"/>
    <x v="550"/>
    <n v="-0.64583333333575865"/>
    <x v="1"/>
    <d v="2025-08-04T16:20:00"/>
    <n v="50"/>
    <x v="3"/>
    <s v="America/Sao_Paulo"/>
    <s v="BRL"/>
    <n v="147"/>
    <s v="R$ 0,00"/>
    <s v="R$ 147,00"/>
    <s v=""/>
    <x v="2"/>
    <s v="external_sync"/>
    <s v="Dados Originais"/>
    <s v="Não"/>
    <s v="Evento importado do Google Calendar: Atendimento Domiciliar"/>
    <s v=""/>
    <s v="gcal_1753880717079_204_pb0ckngz"/>
    <s v=""/>
    <s v=""/>
    <s v=""/>
    <d v="2025-07-30T10:05:17"/>
    <d v="2025-07-30T10:05:17"/>
  </r>
  <r>
    <s v="e58efd01-63b7-4985-a5d5-7356c378d6cd"/>
    <x v="2"/>
    <s v="beauty"/>
    <s v="Bella Vista Spa &amp; Salon"/>
    <s v="bella-vista-spa"/>
    <s v="Cliente 891"/>
    <s v="cliente891@exemplo.com"/>
    <n v="551190000891"/>
    <s v="Teste"/>
    <s v="R$ 48,76"/>
    <m/>
    <x v="479"/>
    <n v="-19.645833333335759"/>
    <x v="1"/>
    <d v="2025-08-23T16:30:00"/>
    <n v="60"/>
    <x v="3"/>
    <s v="America/Sao_Paulo"/>
    <s v="BRL"/>
    <n v="121"/>
    <s v="R$ 0,00"/>
    <s v="R$ 121,00"/>
    <s v=""/>
    <x v="2"/>
    <s v="external_sync"/>
    <s v="Dados Originais"/>
    <s v="Não"/>
    <s v="Evento importado do Google Calendar: Design de Sobrancelhas"/>
    <s v=""/>
    <s v="gcal_1753880716887_203_0hddle3y"/>
    <s v=""/>
    <s v=""/>
    <s v=""/>
    <d v="2025-07-30T10:05:16"/>
    <d v="2025-07-30T10:05:16"/>
  </r>
  <r>
    <s v="eee4a92f-a667-4302-a6ea-500099bdc8d3"/>
    <x v="0"/>
    <s v="healthcare"/>
    <s v="Clínica Mente Sã"/>
    <s v="cl-nica-mente-s-"/>
    <s v="Cliente 620"/>
    <s v="cliente620@exemplo.com"/>
    <n v="551190000620"/>
    <s v="Consulta Psicológica"/>
    <s v="R$ 139,70"/>
    <n v="50"/>
    <x v="551"/>
    <n v="-37.5625"/>
    <x v="1"/>
    <d v="2025-09-10T14:20:00"/>
    <n v="50"/>
    <x v="3"/>
    <s v="America/Sao_Paulo"/>
    <s v="BRL"/>
    <n v="123"/>
    <s v="R$ 0,00"/>
    <s v="R$ 123,00"/>
    <s v=""/>
    <x v="2"/>
    <s v="external_sync"/>
    <s v="Dados Originais"/>
    <s v="Não"/>
    <s v="Evento importado do Google Calendar: Consulta de Retorno"/>
    <s v=""/>
    <s v="gcal_1753880716728_202_zpm2r7ei"/>
    <s v=""/>
    <s v=""/>
    <s v=""/>
    <d v="2025-07-30T10:05:16"/>
    <d v="2025-07-30T10:05:16"/>
  </r>
  <r>
    <s v="1e7d6a0b-e854-4da8-853e-d60561330853"/>
    <x v="0"/>
    <s v="healthcare"/>
    <s v="Clínica Mente Sã"/>
    <s v="cl-nica-mente-s-"/>
    <s v="Ricardo Lima"/>
    <s v="ricardo.lima120@email.com"/>
    <n v="551190000120"/>
    <s v="Consulta Psicológica"/>
    <s v="R$ 139,70"/>
    <n v="50"/>
    <x v="552"/>
    <n v="-39.541666666664241"/>
    <x v="1"/>
    <d v="2025-09-12T13:50:00"/>
    <n v="5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Atendimento Domiciliar"/>
    <s v=""/>
    <s v="gcal_1753880716555_201_u6kmcngu"/>
    <s v=""/>
    <s v=""/>
    <s v=""/>
    <d v="2025-07-30T10:05:16"/>
    <d v="2025-07-30T10:05:16"/>
  </r>
  <r>
    <s v="8677af13-0086-4456-bbcf-82eaa294e185"/>
    <x v="7"/>
    <s v="legal"/>
    <s v="Advocacia Silva &amp; Associados"/>
    <s v="advocacia-silva"/>
    <s v="Sandra Ribeiro"/>
    <s v="sandra.ribeiro11@email.com"/>
    <n v="551190000011"/>
    <s v="Consulta Jurídica"/>
    <s v="R$ 150,48"/>
    <n v="60"/>
    <x v="458"/>
    <n v="3.3958333333357587"/>
    <x v="2"/>
    <d v="2025-07-31T15:30:00"/>
    <n v="60"/>
    <x v="3"/>
    <s v="America/Sao_Paulo"/>
    <s v="BRL"/>
    <n v="137"/>
    <s v="R$ 0,00"/>
    <s v="R$ 137,00"/>
    <s v=""/>
    <x v="2"/>
    <s v="external_sync"/>
    <s v="Dados Originais"/>
    <s v="Não"/>
    <s v="Evento importado do Google Calendar: Análise Contratual"/>
    <s v=""/>
    <s v="gcal_1753880716383_200_ppwfc8dd"/>
    <s v=""/>
    <s v=""/>
    <s v=""/>
    <d v="2025-07-30T10:05:16"/>
    <d v="2025-07-30T10:05:16"/>
  </r>
  <r>
    <s v="cf3180a7-0e85-476e-a917-b136617c7c48"/>
    <x v="0"/>
    <s v="healthcare"/>
    <s v="Clínica Mente Sã"/>
    <s v="cl-nica-mente-s-"/>
    <s v="Cliente 318"/>
    <s v="cliente318@exemplo.com"/>
    <n v="551190000318"/>
    <s v="Consulta Psicológica"/>
    <s v="R$ 139,70"/>
    <n v="50"/>
    <x v="553"/>
    <n v="-29.645833333335759"/>
    <x v="1"/>
    <d v="2025-09-02T16:20:00"/>
    <n v="50"/>
    <x v="3"/>
    <s v="America/Sao_Paulo"/>
    <s v="BRL"/>
    <n v="115"/>
    <s v="R$ 0,00"/>
    <s v="R$ 115,00"/>
    <s v=""/>
    <x v="2"/>
    <s v="external_sync"/>
    <s v="Dados Originais"/>
    <s v="Não"/>
    <s v="Evento importado do Google Calendar: Atendimento Domiciliar"/>
    <s v=""/>
    <s v="gcal_1753880716209_199_47kdrymg"/>
    <s v=""/>
    <s v=""/>
    <s v=""/>
    <d v="2025-07-30T10:05:16"/>
    <d v="2025-07-30T10:05:16"/>
  </r>
  <r>
    <s v="2bbf866d-e3b8-46c7-adfa-615387e61d7e"/>
    <x v="2"/>
    <s v="beauty"/>
    <s v="Bella Vista Spa &amp; Salon"/>
    <s v="bella-vista-spa"/>
    <s v="Cliente 329"/>
    <s v="cliente329@exemplo.com"/>
    <n v="551190000329"/>
    <s v="Teste"/>
    <s v="R$ 48,76"/>
    <m/>
    <x v="554"/>
    <n v="-0.58333333333575865"/>
    <x v="1"/>
    <d v="2025-08-04T15:00:00"/>
    <n v="60"/>
    <x v="3"/>
    <s v="America/Sao_Paulo"/>
    <s v="BRL"/>
    <n v="128"/>
    <s v="R$ 0,00"/>
    <s v="R$ 128,00"/>
    <s v=""/>
    <x v="2"/>
    <s v="external_sync"/>
    <s v="Dados Originais"/>
    <s v="Não"/>
    <s v="Evento importado do Google Calendar: Massagem Relaxante"/>
    <s v=""/>
    <s v="gcal_1753880716038_198_ewelg6o7"/>
    <s v=""/>
    <s v=""/>
    <s v=""/>
    <d v="2025-07-30T10:05:16"/>
    <d v="2025-07-30T10:05:16"/>
  </r>
  <r>
    <s v="17c398b2-2ccf-4827-b856-4644c4a3ecb9"/>
    <x v="9"/>
    <s v="education"/>
    <s v="Centro Educacional Futuro"/>
    <s v="centro-educacional"/>
    <s v="Cliente 319"/>
    <s v="cliente319@exemplo.com"/>
    <n v="551190000319"/>
    <s v="Aula Particular"/>
    <s v="R$ 70,22"/>
    <n v="60"/>
    <x v="555"/>
    <n v="-29.4375"/>
    <x v="1"/>
    <d v="2025-09-02T11:30:00"/>
    <n v="60"/>
    <x v="3"/>
    <s v="America/Sao_Paulo"/>
    <s v="BRL"/>
    <n v="115"/>
    <s v="R$ 0,00"/>
    <s v="R$ 115,00"/>
    <s v=""/>
    <x v="2"/>
    <s v="external_sync"/>
    <s v="Dados Originais"/>
    <s v="Não"/>
    <s v="Evento importado do Google Calendar: Aula Particular"/>
    <s v=""/>
    <s v="gcal_1753880715881_197_8b7wcbat"/>
    <s v=""/>
    <s v=""/>
    <s v=""/>
    <d v="2025-07-30T10:05:15"/>
    <d v="2025-07-30T10:05:15"/>
  </r>
  <r>
    <s v="71ccd9c6-0e8c-4cac-a16f-97e18fb0f89c"/>
    <x v="7"/>
    <s v="legal"/>
    <s v="Advocacia Silva &amp; Associados"/>
    <s v="advocacia-silva"/>
    <s v="Cliente 618"/>
    <s v="cliente618@exemplo.com"/>
    <n v="551190000618"/>
    <s v="Consulta Jurídica"/>
    <s v="R$ 150,48"/>
    <n v="60"/>
    <x v="410"/>
    <n v="-10.395833333335759"/>
    <x v="1"/>
    <d v="2025-08-14T10:30:00"/>
    <n v="60"/>
    <x v="3"/>
    <s v="America/Sao_Paulo"/>
    <s v="BRL"/>
    <n v="102"/>
    <s v="R$ 0,00"/>
    <s v="R$ 102,00"/>
    <s v=""/>
    <x v="2"/>
    <s v="external_sync"/>
    <s v="Dados Originais"/>
    <s v="Não"/>
    <s v="Evento importado do Google Calendar: Reunião Advocacia"/>
    <s v=""/>
    <s v="gcal_1753880715701_196_kltj6zjf"/>
    <s v=""/>
    <s v=""/>
    <s v=""/>
    <d v="2025-07-30T10:05:15"/>
    <d v="2025-07-30T10:05:15"/>
  </r>
  <r>
    <s v="6213506a-e9c6-47a5-8e6b-4eac4d4496d7"/>
    <x v="3"/>
    <s v="beauty"/>
    <s v="Studio Glamour Rio"/>
    <s v="studio-glamour"/>
    <s v="Cliente 833"/>
    <s v="cliente833@exemplo.com"/>
    <n v="551190000833"/>
    <s v="Corte de Cabelo"/>
    <s v="R$ 41,01"/>
    <n v="45"/>
    <x v="556"/>
    <n v="-36.4375"/>
    <x v="1"/>
    <d v="2025-09-09T11:15:00"/>
    <n v="45"/>
    <x v="3"/>
    <s v="America/Sao_Paulo"/>
    <s v="BRL"/>
    <n v="105"/>
    <s v="R$ 0,00"/>
    <s v="R$ 105,00"/>
    <s v=""/>
    <x v="2"/>
    <s v="external_sync"/>
    <s v="Dados Originais"/>
    <s v="Não"/>
    <s v="Evento importado do Google Calendar: Massagem Relaxante"/>
    <s v=""/>
    <s v="gcal_1753880715525_195_6da0ou1d"/>
    <s v=""/>
    <s v=""/>
    <s v=""/>
    <d v="2025-07-30T10:05:15"/>
    <d v="2025-07-30T10:05:15"/>
  </r>
  <r>
    <s v="3c61de1a-9821-42c3-8dee-e2826490b0a2"/>
    <x v="4"/>
    <s v="healthcare"/>
    <s v="Centro Terapêutico Equilíbrio"/>
    <s v="centro-terap-utico"/>
    <s v="Cliente 306"/>
    <s v="cliente306@exemplo.com"/>
    <n v="551190000306"/>
    <s v="Consulta Psicológica"/>
    <s v="R$ 158,37"/>
    <n v="50"/>
    <x v="557"/>
    <n v="-3.6041666666642413"/>
    <x v="1"/>
    <d v="2025-08-07T15:20:00"/>
    <n v="50"/>
    <x v="3"/>
    <s v="America/Sao_Paulo"/>
    <s v="BRL"/>
    <n v="143"/>
    <s v="R$ 0,00"/>
    <s v="R$ 143,00"/>
    <s v=""/>
    <x v="2"/>
    <s v="external_sync"/>
    <s v="Dados Originais"/>
    <s v="Não"/>
    <s v="Evento importado do Google Calendar: Atendimento Domiciliar"/>
    <s v=""/>
    <s v="gcal_1753880715343_194_w87et5oo"/>
    <s v=""/>
    <s v=""/>
    <s v=""/>
    <d v="2025-07-30T10:05:15"/>
    <d v="2025-07-30T10:05:15"/>
  </r>
  <r>
    <s v="b0beb545-f371-485c-844f-c533fa1b3270"/>
    <x v="1"/>
    <s v="beauty"/>
    <s v="Charme Total BH"/>
    <s v="charme-total"/>
    <s v="Roberto Almeida"/>
    <s v="roberto.almeida14@email.com"/>
    <n v="551190000014"/>
    <s v="Corte de Cabelo"/>
    <s v="R$ 51,33"/>
    <n v="45"/>
    <x v="558"/>
    <n v="-22.5"/>
    <x v="1"/>
    <d v="2025-08-26T12:45:00"/>
    <n v="45"/>
    <x v="3"/>
    <s v="America/Sao_Paulo"/>
    <s v="BRL"/>
    <n v="133"/>
    <s v="R$ 0,00"/>
    <s v="R$ 133,00"/>
    <s v=""/>
    <x v="2"/>
    <s v="external_sync"/>
    <s v="Dados Originais"/>
    <s v="Não"/>
    <s v="Evento importado do Google Calendar: Massagem Relaxante"/>
    <s v=""/>
    <s v="gcal_1753880715171_193_1rwmo0t9"/>
    <s v=""/>
    <s v=""/>
    <s v=""/>
    <d v="2025-07-30T10:05:15"/>
    <d v="2025-07-30T10:05:15"/>
  </r>
  <r>
    <s v="a9cd9b80-bf4e-40fe-8626-259bfa9e7f66"/>
    <x v="9"/>
    <s v="education"/>
    <s v="Centro Educacional Futuro"/>
    <s v="centro-educacional"/>
    <s v="Cliente 2"/>
    <s v="cliente75@test.com"/>
    <n v="551198000075"/>
    <s v="Aula Particular"/>
    <s v="R$ 70,22"/>
    <n v="60"/>
    <x v="559"/>
    <n v="-25.5625"/>
    <x v="1"/>
    <d v="2025-08-29T14:30:00"/>
    <n v="60"/>
    <x v="3"/>
    <s v="America/Sao_Paulo"/>
    <s v="BRL"/>
    <n v="149"/>
    <s v="R$ 0,00"/>
    <s v="R$ 149,00"/>
    <s v=""/>
    <x v="2"/>
    <s v="external_sync"/>
    <s v="Dados Originais"/>
    <s v="Não"/>
    <s v="Evento importado do Google Calendar: Aula de Inglês"/>
    <s v=""/>
    <s v="gcal_1753880714996_192_52i2g2ut"/>
    <s v=""/>
    <s v=""/>
    <s v=""/>
    <d v="2025-07-30T10:05:15"/>
    <d v="2025-07-30T10:05:15"/>
  </r>
  <r>
    <s v="bcf8f3e6-eacf-4c71-808e-0fd650ba4736"/>
    <x v="3"/>
    <s v="beauty"/>
    <s v="Studio Glamour Rio"/>
    <s v="studio-glamour"/>
    <s v="Cliente 342"/>
    <s v="cliente342@exemplo.com"/>
    <n v="551190000342"/>
    <s v="Corte de Cabelo"/>
    <s v="R$ 41,01"/>
    <n v="45"/>
    <x v="560"/>
    <n v="-13.458333333335759"/>
    <x v="1"/>
    <d v="2025-08-17T11:45:00"/>
    <n v="45"/>
    <x v="3"/>
    <s v="America/Sao_Paulo"/>
    <s v="BRL"/>
    <n v="139"/>
    <s v="R$ 0,00"/>
    <s v="R$ 139,00"/>
    <s v=""/>
    <x v="2"/>
    <s v="external_sync"/>
    <s v="Dados Originais"/>
    <s v="Não"/>
    <s v="Evento importado do Google Calendar: Tratamento Facial"/>
    <s v=""/>
    <s v="gcal_1753880714820_191_f0mmowib"/>
    <s v=""/>
    <s v=""/>
    <s v=""/>
    <d v="2025-07-30T10:05:14"/>
    <d v="2025-07-30T10:05:14"/>
  </r>
  <r>
    <s v="b816dae1-a67e-4e82-9209-e7347b2aa092"/>
    <x v="9"/>
    <s v="education"/>
    <s v="Centro Educacional Futuro"/>
    <s v="centro-educacional"/>
    <s v="Roberto Almeida"/>
    <s v="roberto.almeida94@email.com"/>
    <n v="551190000094"/>
    <s v="Aula Particular"/>
    <s v="R$ 70,22"/>
    <n v="60"/>
    <x v="561"/>
    <n v="-2.5625"/>
    <x v="1"/>
    <d v="2025-08-06T14:30:00"/>
    <n v="60"/>
    <x v="3"/>
    <s v="America/Sao_Paulo"/>
    <s v="BRL"/>
    <n v="134"/>
    <s v="R$ 0,00"/>
    <s v="R$ 134,00"/>
    <s v=""/>
    <x v="2"/>
    <s v="external_sync"/>
    <s v="Dados Originais"/>
    <s v="Não"/>
    <s v="Evento importado do Google Calendar: Aula de Inglês"/>
    <s v=""/>
    <s v="gcal_1753880714657_190_rbv2ou76"/>
    <s v=""/>
    <s v=""/>
    <s v=""/>
    <d v="2025-07-30T10:05:14"/>
    <d v="2025-07-30T10:05:14"/>
  </r>
  <r>
    <s v="eeb65118-673e-4ea7-88bb-f10f582b884e"/>
    <x v="1"/>
    <s v="beauty"/>
    <s v="Charme Total BH"/>
    <s v="charme-total"/>
    <s v="Cliente 844"/>
    <s v="cliente844@exemplo.com"/>
    <n v="551190000844"/>
    <s v="Corte de Cabelo"/>
    <s v="R$ 51,33"/>
    <n v="45"/>
    <x v="372"/>
    <n v="-6.3333333333357587"/>
    <x v="1"/>
    <d v="2025-08-10T08:45:00"/>
    <n v="45"/>
    <x v="3"/>
    <s v="America/Sao_Paulo"/>
    <s v="BRL"/>
    <n v="149"/>
    <s v="R$ 0,00"/>
    <s v="R$ 149,00"/>
    <s v=""/>
    <x v="2"/>
    <s v="external_sync"/>
    <s v="Dados Originais"/>
    <s v="Não"/>
    <s v="Evento importado do Google Calendar: Massagem Relaxante"/>
    <s v=""/>
    <s v="gcal_1753880714489_189_iwi0ao7y"/>
    <s v=""/>
    <s v=""/>
    <s v=""/>
    <d v="2025-07-30T10:05:14"/>
    <d v="2025-07-30T10:05:14"/>
  </r>
  <r>
    <s v="abcf544d-19bb-407e-8799-78682abce5ae"/>
    <x v="0"/>
    <s v="healthcare"/>
    <s v="Clínica Mente Sã"/>
    <s v="cl-nica-mente-s-"/>
    <s v="Cliente 310"/>
    <s v="cliente310@exemplo.com"/>
    <n v="551190000310"/>
    <s v="Consulta Psicológica"/>
    <s v="R$ 139,70"/>
    <n v="50"/>
    <x v="344"/>
    <n v="-22.708333333335759"/>
    <x v="1"/>
    <d v="2025-08-26T17:50:00"/>
    <n v="5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Consulta de Retorno"/>
    <s v=""/>
    <s v="gcal_1753880714322_188_yvctf5cu"/>
    <s v=""/>
    <s v=""/>
    <s v=""/>
    <d v="2025-07-30T10:05:14"/>
    <d v="2025-07-30T10:05:14"/>
  </r>
  <r>
    <s v="16c08d50-bc55-4aba-a375-a7ed197f6813"/>
    <x v="0"/>
    <s v="healthcare"/>
    <s v="Clínica Mente Sã"/>
    <s v="cl-nica-mente-s-"/>
    <s v="Cliente 647"/>
    <s v="cliente647@exemplo.com"/>
    <n v="551190000647"/>
    <s v="Consulta Psicológica"/>
    <s v="R$ 139,70"/>
    <n v="50"/>
    <x v="498"/>
    <n v="-2.4375"/>
    <x v="1"/>
    <d v="2025-08-06T11:20:00"/>
    <n v="50"/>
    <x v="3"/>
    <s v="America/Sao_Paulo"/>
    <s v="BRL"/>
    <n v="124"/>
    <s v="R$ 0,00"/>
    <s v="R$ 124,00"/>
    <s v=""/>
    <x v="2"/>
    <s v="external_sync"/>
    <s v="Dados Originais"/>
    <s v="Não"/>
    <s v="Evento importado do Google Calendar: Sessão de Terapia"/>
    <s v=""/>
    <s v="gcal_1753880714154_187_ppjbd067"/>
    <s v=""/>
    <s v=""/>
    <s v=""/>
    <d v="2025-07-30T10:05:14"/>
    <d v="2025-07-30T10:05:14"/>
  </r>
  <r>
    <s v="17898737-afd7-44d7-89fd-d6d5039699d5"/>
    <x v="8"/>
    <s v="education"/>
    <s v="Academia do Saber"/>
    <s v="academia-do-saber"/>
    <s v="Fernanda Ribeiro"/>
    <s v="fernanda.ribeiro59@email.com"/>
    <n v="551190000059"/>
    <s v="Aula Particular"/>
    <s v="R$ 87,97"/>
    <n v="60"/>
    <x v="562"/>
    <n v="2.4375"/>
    <x v="2"/>
    <d v="2025-08-01T14:30:00"/>
    <n v="60"/>
    <x v="3"/>
    <s v="America/Sao_Paulo"/>
    <s v="BRL"/>
    <n v="148"/>
    <s v="R$ 0,00"/>
    <s v="R$ 148,00"/>
    <s v=""/>
    <x v="2"/>
    <s v="external_sync"/>
    <s v="Dados Originais"/>
    <s v="Não"/>
    <s v="Evento importado do Google Calendar: Aula de Inglês"/>
    <s v=""/>
    <s v="gcal_1753880713995_186_r9ow9z1z"/>
    <s v=""/>
    <s v=""/>
    <s v=""/>
    <d v="2025-07-30T10:05:14"/>
    <d v="2025-07-30T10:05:14"/>
  </r>
  <r>
    <s v="cd0722ac-7793-4186-9ce4-ccb691b8ef5b"/>
    <x v="4"/>
    <s v="healthcare"/>
    <s v="Centro Terapêutico Equilíbrio"/>
    <s v="centro-terap-utico"/>
    <s v="Cliente 864"/>
    <s v="cliente864@exemplo.com"/>
    <n v="551190000864"/>
    <s v="Consulta Psicológica"/>
    <s v="R$ 158,37"/>
    <n v="50"/>
    <x v="563"/>
    <n v="-7.3958333333357587"/>
    <x v="1"/>
    <d v="2025-08-11T10:20:00"/>
    <n v="50"/>
    <x v="3"/>
    <s v="America/Sao_Paulo"/>
    <s v="BRL"/>
    <n v="130"/>
    <s v="R$ 0,00"/>
    <s v="R$ 130,00"/>
    <s v=""/>
    <x v="2"/>
    <s v="external_sync"/>
    <s v="Dados Originais"/>
    <s v="Não"/>
    <s v="Evento importado do Google Calendar: Consulta de Retorno"/>
    <s v=""/>
    <s v="gcal_1753880713826_185_nxqupxxv"/>
    <s v=""/>
    <s v=""/>
    <s v=""/>
    <d v="2025-07-30T10:05:13"/>
    <d v="2025-07-30T10:05:13"/>
  </r>
  <r>
    <s v="3a0a8525-20a8-4e1e-a155-57532ec995d4"/>
    <x v="8"/>
    <s v="education"/>
    <s v="Academia do Saber"/>
    <s v="academia-do-saber"/>
    <s v="Cliente 381"/>
    <s v="cliente381@exemplo.com"/>
    <n v="551190000381"/>
    <s v="Aula Particular"/>
    <s v="R$ 87,97"/>
    <n v="60"/>
    <x v="434"/>
    <n v="-14.583333333335759"/>
    <x v="1"/>
    <d v="2025-08-18T15:00:00"/>
    <n v="60"/>
    <x v="3"/>
    <s v="America/Sao_Paulo"/>
    <s v="BRL"/>
    <n v="143"/>
    <s v="R$ 0,00"/>
    <s v="R$ 143,00"/>
    <s v=""/>
    <x v="2"/>
    <s v="external_sync"/>
    <s v="Dados Originais"/>
    <s v="Não"/>
    <s v="Evento importado do Google Calendar: Aula de Inglês"/>
    <s v=""/>
    <s v="gcal_1753880713655_184_o5k4jhe9"/>
    <s v=""/>
    <s v=""/>
    <s v=""/>
    <d v="2025-07-30T10:05:13"/>
    <d v="2025-07-30T10:05:13"/>
  </r>
  <r>
    <s v="c4b92bc0-94fa-4d6a-a791-a1ea18a1bb80"/>
    <x v="6"/>
    <s v="legal"/>
    <s v="Escritório Jurídico Costa"/>
    <s v="escrit-rio-costa"/>
    <s v="Cliente 9"/>
    <s v="cliente35@test.com"/>
    <n v="551198000035"/>
    <s v="Consulta Jurídica"/>
    <s v="R$ 169,18"/>
    <n v="60"/>
    <x v="564"/>
    <n v="-15.541666666664241"/>
    <x v="1"/>
    <d v="2025-08-19T14:00:00"/>
    <n v="6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Consultoria Empresarial"/>
    <s v=""/>
    <s v="gcal_1753880713498_183_qgu387gg"/>
    <s v=""/>
    <s v=""/>
    <s v=""/>
    <d v="2025-07-30T10:05:13"/>
    <d v="2025-07-30T10:05:13"/>
  </r>
  <r>
    <s v="cf43e207-3c40-4b08-95c2-b7a020f32828"/>
    <x v="6"/>
    <s v="legal"/>
    <s v="Escritório Jurídico Costa"/>
    <s v="escrit-rio-costa"/>
    <s v="Cliente 7"/>
    <s v="cliente76@test.com"/>
    <n v="551198000076"/>
    <s v="Consulta Jurídica"/>
    <s v="R$ 169,18"/>
    <n v="60"/>
    <x v="565"/>
    <n v="-35.4375"/>
    <x v="1"/>
    <d v="2025-09-08T11:30:00"/>
    <n v="60"/>
    <x v="3"/>
    <s v="America/Sao_Paulo"/>
    <s v="BRL"/>
    <n v="126"/>
    <s v="R$ 0,00"/>
    <s v="R$ 126,00"/>
    <s v=""/>
    <x v="2"/>
    <s v="external_sync"/>
    <s v="Dados Originais"/>
    <s v="Não"/>
    <s v="Evento importado do Google Calendar: Análise Contratual"/>
    <s v=""/>
    <s v="gcal_1753880713332_182_xe5opfnd"/>
    <s v=""/>
    <s v=""/>
    <s v=""/>
    <d v="2025-07-30T10:05:13"/>
    <d v="2025-07-30T10:05:13"/>
  </r>
  <r>
    <s v="f65caa58-256e-4a36-a1a1-27b977c6f6f4"/>
    <x v="4"/>
    <s v="healthcare"/>
    <s v="Centro Terapêutico Equilíbrio"/>
    <s v="centro-terap-utico"/>
    <s v="Cliente 8"/>
    <s v="cliente24@test.com"/>
    <n v="551198000024"/>
    <s v="Consulta Psicológica"/>
    <s v="R$ 158,37"/>
    <n v="50"/>
    <x v="417"/>
    <n v="-11.583333333335759"/>
    <x v="1"/>
    <d v="2025-08-15T14:50:00"/>
    <n v="50"/>
    <x v="3"/>
    <s v="America/Sao_Paulo"/>
    <s v="BRL"/>
    <n v="141"/>
    <s v="R$ 0,00"/>
    <s v="R$ 141,00"/>
    <s v=""/>
    <x v="2"/>
    <s v="external_sync"/>
    <s v="Dados Originais"/>
    <s v="Não"/>
    <s v="Evento importado do Google Calendar: Avaliação Inicial"/>
    <s v=""/>
    <s v="gcal_1753880713165_181_c5y7irhm"/>
    <s v=""/>
    <s v=""/>
    <s v=""/>
    <d v="2025-07-30T10:05:13"/>
    <d v="2025-07-30T10:05:13"/>
  </r>
  <r>
    <s v="2afbf30b-ae2b-4df4-9e12-b403cbc978e0"/>
    <x v="4"/>
    <s v="healthcare"/>
    <s v="Centro Terapêutico Equilíbrio"/>
    <s v="centro-terap-utico"/>
    <s v="Cliente 509"/>
    <s v="cliente509@exemplo.com"/>
    <n v="551190000509"/>
    <s v="Consulta Psicológica"/>
    <s v="R$ 158,37"/>
    <n v="50"/>
    <x v="566"/>
    <n v="-15.708333333335759"/>
    <x v="1"/>
    <d v="2025-08-19T17:50:00"/>
    <n v="50"/>
    <x v="3"/>
    <s v="America/Sao_Paulo"/>
    <s v="BRL"/>
    <n v="133"/>
    <s v="R$ 0,00"/>
    <s v="R$ 133,00"/>
    <s v=""/>
    <x v="2"/>
    <s v="external_sync"/>
    <s v="Dados Originais"/>
    <s v="Não"/>
    <s v="Evento importado do Google Calendar: Avaliação Inicial"/>
    <s v=""/>
    <s v="gcal_1753880712996_180_uq0acx7o"/>
    <s v=""/>
    <s v=""/>
    <s v=""/>
    <d v="2025-07-30T10:05:13"/>
    <d v="2025-07-30T10:05:13"/>
  </r>
  <r>
    <s v="e7aed6bb-fed4-4f03-b64f-d758749f498c"/>
    <x v="2"/>
    <s v="beauty"/>
    <s v="Bella Vista Spa &amp; Salon"/>
    <s v="bella-vista-spa"/>
    <s v="Cliente 703"/>
    <s v="cliente703@exemplo.com"/>
    <n v="551190000703"/>
    <s v="Teste"/>
    <s v="R$ 48,76"/>
    <m/>
    <x v="567"/>
    <n v="4.3541666666642413"/>
    <x v="2"/>
    <d v="2025-07-30T16:30:00"/>
    <n v="60"/>
    <x v="3"/>
    <s v="America/Sao_Paulo"/>
    <s v="BRL"/>
    <n v="110"/>
    <s v="R$ 0,00"/>
    <s v="R$ 110,00"/>
    <s v=""/>
    <x v="2"/>
    <s v="external_sync"/>
    <s v="Dados Originais"/>
    <s v="Não"/>
    <s v="Evento importado do Google Calendar: Tratamento Facial"/>
    <s v=""/>
    <s v="gcal_1753880712835_179_x7w6vdqj"/>
    <s v=""/>
    <s v=""/>
    <s v=""/>
    <d v="2025-07-30T10:05:12"/>
    <d v="2025-07-30T10:05:12"/>
  </r>
  <r>
    <s v="41a984c2-adaf-470e-9781-52811bf49058"/>
    <x v="5"/>
    <s v="sports"/>
    <s v="Arena Fitness Pro"/>
    <s v="arena-fitness"/>
    <s v="Mariana Gomes"/>
    <s v="mariana.gomes57@email.com"/>
    <n v="551190000057"/>
    <s v="Personal Training"/>
    <s v="R$ 91,57"/>
    <n v="60"/>
    <x v="568"/>
    <n v="-30.4375"/>
    <x v="1"/>
    <d v="2025-09-03T11:30:00"/>
    <n v="60"/>
    <x v="3"/>
    <s v="America/Sao_Paulo"/>
    <s v="BRL"/>
    <n v="123"/>
    <s v="R$ 0,00"/>
    <s v="R$ 123,00"/>
    <s v=""/>
    <x v="2"/>
    <s v="external_sync"/>
    <s v="Dados Originais"/>
    <s v="Não"/>
    <s v="Evento importado do Google Calendar: Personal Training"/>
    <s v=""/>
    <s v="gcal_1753880712660_178_30p9ocur"/>
    <s v=""/>
    <s v=""/>
    <s v=""/>
    <d v="2025-07-30T10:05:12"/>
    <d v="2025-07-30T10:05:12"/>
  </r>
  <r>
    <s v="8755cdff-8dbd-4a21-b232-aa78c04a85a7"/>
    <x v="3"/>
    <s v="beauty"/>
    <s v="Studio Glamour Rio"/>
    <s v="studio-glamour"/>
    <s v="Leonardo Martins"/>
    <s v="leonardo.martins28@email.com"/>
    <n v="551190000028"/>
    <s v="Corte de Cabelo"/>
    <s v="R$ 41,01"/>
    <n v="45"/>
    <x v="569"/>
    <n v="-38.6875"/>
    <x v="1"/>
    <d v="2025-09-11T17:15:00"/>
    <n v="45"/>
    <x v="3"/>
    <s v="America/Sao_Paulo"/>
    <s v="BRL"/>
    <n v="103"/>
    <s v="R$ 0,00"/>
    <s v="R$ 103,00"/>
    <s v=""/>
    <x v="2"/>
    <s v="external_sync"/>
    <s v="Dados Originais"/>
    <s v="Não"/>
    <s v="Evento importado do Google Calendar: Corte + Escova"/>
    <s v=""/>
    <s v="gcal_1753880712479_177_p6xkgeev"/>
    <s v=""/>
    <s v=""/>
    <s v=""/>
    <d v="2025-07-30T10:05:12"/>
    <d v="2025-07-30T10:05:12"/>
  </r>
  <r>
    <s v="96a605a3-bfb0-4ab9-a089-cef0fe4c22bf"/>
    <x v="4"/>
    <s v="healthcare"/>
    <s v="Centro Terapêutico Equilíbrio"/>
    <s v="centro-terap-utico"/>
    <s v="Cliente 9"/>
    <s v="cliente71@test.com"/>
    <n v="551198000071"/>
    <s v="Consulta Psicológica"/>
    <s v="R$ 158,37"/>
    <n v="50"/>
    <x v="570"/>
    <n v="-25.416666666664241"/>
    <x v="1"/>
    <d v="2025-08-29T10:50:00"/>
    <n v="5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Consulta de Retorno"/>
    <s v=""/>
    <s v="gcal_1753880712310_176_ctk2jxir"/>
    <s v=""/>
    <s v=""/>
    <s v=""/>
    <d v="2025-07-30T10:05:12"/>
    <d v="2025-07-30T10:05:12"/>
  </r>
  <r>
    <s v="ce7ebd5c-f017-4275-beb1-3dae47f19a94"/>
    <x v="2"/>
    <s v="beauty"/>
    <s v="Bella Vista Spa &amp; Salon"/>
    <s v="bella-vista-spa"/>
    <s v="Cliente 4"/>
    <s v="cliente79@test.com"/>
    <n v="551198000079"/>
    <s v="Teste"/>
    <s v="R$ 48,76"/>
    <m/>
    <x v="571"/>
    <n v="-3.4166666666642413"/>
    <x v="1"/>
    <d v="2025-08-07T11:00:00"/>
    <n v="60"/>
    <x v="3"/>
    <s v="America/Sao_Paulo"/>
    <s v="BRL"/>
    <n v="110"/>
    <s v="R$ 0,00"/>
    <s v="R$ 110,00"/>
    <s v=""/>
    <x v="2"/>
    <s v="external_sync"/>
    <s v="Dados Originais"/>
    <s v="Não"/>
    <s v="Evento importado do Google Calendar: Massagem Relaxante"/>
    <s v=""/>
    <s v="gcal_1753880712126_175_rynbrwo0"/>
    <s v=""/>
    <s v=""/>
    <s v=""/>
    <d v="2025-07-30T10:05:12"/>
    <d v="2025-07-30T10:05:12"/>
  </r>
  <r>
    <s v="7f85dd6e-d49a-4f36-b707-bb5299e4d63f"/>
    <x v="3"/>
    <s v="beauty"/>
    <s v="Studio Glamour Rio"/>
    <s v="studio-glamour"/>
    <s v="Cliente 710"/>
    <s v="cliente710@exemplo.com"/>
    <n v="551190000710"/>
    <s v="Corte de Cabelo"/>
    <s v="R$ 41,01"/>
    <n v="45"/>
    <x v="572"/>
    <n v="-17.5"/>
    <x v="1"/>
    <d v="2025-08-21T12:45:00"/>
    <n v="45"/>
    <x v="3"/>
    <s v="America/Sao_Paulo"/>
    <s v="BRL"/>
    <n v="113"/>
    <s v="R$ 0,00"/>
    <s v="R$ 113,00"/>
    <s v=""/>
    <x v="2"/>
    <s v="external_sync"/>
    <s v="Dados Originais"/>
    <s v="Não"/>
    <s v="Evento importado do Google Calendar: Manicure Especial"/>
    <s v=""/>
    <s v="gcal_1753880711956_174_2yhdq2yz"/>
    <s v=""/>
    <s v=""/>
    <s v=""/>
    <d v="2025-07-30T10:05:11"/>
    <d v="2025-07-30T10:05:11"/>
  </r>
  <r>
    <s v="b0555347-ed88-432b-b819-22547171b9c2"/>
    <x v="2"/>
    <s v="beauty"/>
    <s v="Bella Vista Spa &amp; Salon"/>
    <s v="bella-vista-spa"/>
    <s v="Patricia Gomes"/>
    <s v="patricia.gomes9@email.com"/>
    <n v="551190000009"/>
    <s v="Teste"/>
    <s v="R$ 48,76"/>
    <m/>
    <x v="573"/>
    <n v="-10.375"/>
    <x v="1"/>
    <d v="2025-08-14T10:00:00"/>
    <n v="60"/>
    <x v="3"/>
    <s v="America/Sao_Paulo"/>
    <s v="BRL"/>
    <n v="100"/>
    <s v="R$ 0,00"/>
    <s v="R$ 100,00"/>
    <s v=""/>
    <x v="2"/>
    <s v="external_sync"/>
    <s v="Dados Originais"/>
    <s v="Não"/>
    <s v="Evento importado do Google Calendar: Tratamento Facial"/>
    <s v=""/>
    <s v="gcal_1753880711790_173_pj14jhcy"/>
    <s v=""/>
    <s v=""/>
    <s v=""/>
    <d v="2025-07-30T10:05:11"/>
    <d v="2025-07-30T10:05:11"/>
  </r>
  <r>
    <s v="fee2e690-a8e1-4144-85cf-8808e5d6893b"/>
    <x v="8"/>
    <s v="education"/>
    <s v="Academia do Saber"/>
    <s v="academia-do-saber"/>
    <s v="Cliente 395"/>
    <s v="cliente395@exemplo.com"/>
    <n v="551190000395"/>
    <s v="Aula Particular"/>
    <s v="R$ 87,97"/>
    <n v="60"/>
    <x v="457"/>
    <n v="-13.333333333335759"/>
    <x v="1"/>
    <d v="2025-08-17T09:00:00"/>
    <n v="60"/>
    <x v="3"/>
    <s v="America/Sao_Paulo"/>
    <s v="BRL"/>
    <n v="142"/>
    <s v="R$ 0,00"/>
    <s v="R$ 142,00"/>
    <s v=""/>
    <x v="2"/>
    <s v="external_sync"/>
    <s v="Dados Originais"/>
    <s v="Não"/>
    <s v="Evento importado do Google Calendar: Mentoria Acadêmica"/>
    <s v=""/>
    <s v="gcal_1753880711622_172_1f8dcsp4"/>
    <s v=""/>
    <s v=""/>
    <s v=""/>
    <d v="2025-07-30T10:05:11"/>
    <d v="2025-07-30T10:05:11"/>
  </r>
  <r>
    <s v="c3a5ede9-d359-4707-a637-69a496f51d96"/>
    <x v="2"/>
    <s v="beauty"/>
    <s v="Bella Vista Spa &amp; Salon"/>
    <s v="bella-vista-spa"/>
    <s v="Cliente 574"/>
    <s v="cliente574@exemplo.com"/>
    <n v="551190000574"/>
    <s v="Teste"/>
    <s v="R$ 48,76"/>
    <m/>
    <x v="574"/>
    <n v="-3.5416666666642413"/>
    <x v="1"/>
    <d v="2025-08-07T14:00:00"/>
    <n v="60"/>
    <x v="3"/>
    <s v="America/Sao_Paulo"/>
    <s v="BRL"/>
    <n v="121"/>
    <s v="R$ 0,00"/>
    <s v="R$ 121,00"/>
    <s v=""/>
    <x v="2"/>
    <s v="external_sync"/>
    <s v="Dados Originais"/>
    <s v="Não"/>
    <s v="Evento importado do Google Calendar: Tratamento Facial"/>
    <s v=""/>
    <s v="gcal_1753880711446_171_inykg8va"/>
    <s v=""/>
    <s v=""/>
    <s v=""/>
    <d v="2025-07-30T10:05:11"/>
    <d v="2025-07-30T10:05:11"/>
  </r>
  <r>
    <s v="f4e9bc95-e477-4abf-954b-4a23ca91b5bd"/>
    <x v="7"/>
    <s v="legal"/>
    <s v="Advocacia Silva &amp; Associados"/>
    <s v="advocacia-silva"/>
    <s v="Cliente 349"/>
    <s v="cliente349@exemplo.com"/>
    <n v="551190000349"/>
    <s v="Consulta Jurídica"/>
    <s v="R$ 150,48"/>
    <n v="60"/>
    <x v="575"/>
    <n v="-18.354166666664241"/>
    <x v="1"/>
    <d v="2025-08-22T09:30:00"/>
    <n v="60"/>
    <x v="3"/>
    <s v="America/Sao_Paulo"/>
    <s v="BRL"/>
    <n v="107"/>
    <s v="R$ 0,00"/>
    <s v="R$ 107,00"/>
    <s v=""/>
    <x v="2"/>
    <s v="external_sync"/>
    <s v="Dados Originais"/>
    <s v="Não"/>
    <s v="Evento importado do Google Calendar: Audiência Preparação"/>
    <s v=""/>
    <s v="gcal_1753880711278_170_yhb23cte"/>
    <s v=""/>
    <s v=""/>
    <s v=""/>
    <d v="2025-07-30T10:05:11"/>
    <d v="2025-07-30T10:05:11"/>
  </r>
  <r>
    <s v="ed1f9f3c-6202-47b3-ade2-b4a588a2b92a"/>
    <x v="2"/>
    <s v="beauty"/>
    <s v="Bella Vista Spa &amp; Salon"/>
    <s v="bella-vista-spa"/>
    <s v="Cliente 653"/>
    <s v="cliente653@exemplo.com"/>
    <n v="551190000653"/>
    <s v="Teste"/>
    <s v="R$ 48,76"/>
    <m/>
    <x v="511"/>
    <n v="-25.354166666664241"/>
    <x v="1"/>
    <d v="2025-08-29T09:30:00"/>
    <n v="60"/>
    <x v="3"/>
    <s v="America/Sao_Paulo"/>
    <s v="BRL"/>
    <n v="125"/>
    <s v="R$ 0,00"/>
    <s v="R$ 125,00"/>
    <s v=""/>
    <x v="2"/>
    <s v="external_sync"/>
    <s v="Dados Originais"/>
    <s v="Não"/>
    <s v="Evento importado do Google Calendar: Massagem Relaxante"/>
    <s v=""/>
    <s v="gcal_1753880711117_169_fmuga7g8"/>
    <s v=""/>
    <s v=""/>
    <s v=""/>
    <d v="2025-07-30T10:05:11"/>
    <d v="2025-07-30T10:05:11"/>
  </r>
  <r>
    <s v="4e93c52d-245e-431f-a8de-bf04f87af806"/>
    <x v="2"/>
    <s v="beauty"/>
    <s v="Bella Vista Spa &amp; Salon"/>
    <s v="bella-vista-spa"/>
    <s v="Cliente 445"/>
    <s v="cliente445@exemplo.com"/>
    <n v="551190000445"/>
    <s v="Teste"/>
    <s v="R$ 48,76"/>
    <m/>
    <x v="576"/>
    <n v="-29.708333333335759"/>
    <x v="1"/>
    <d v="2025-09-02T18:00:00"/>
    <n v="6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Tratamento Facial"/>
    <s v=""/>
    <s v="gcal_1753880710948_168_8ykhu09u"/>
    <s v=""/>
    <s v=""/>
    <s v=""/>
    <d v="2025-07-30T10:05:10"/>
    <d v="2025-07-30T10:05:10"/>
  </r>
  <r>
    <s v="ce42d032-5339-4092-b8f7-b21345417db1"/>
    <x v="5"/>
    <s v="sports"/>
    <s v="Arena Fitness Pro"/>
    <s v="arena-fitness"/>
    <s v="Cliente 698"/>
    <s v="cliente698@exemplo.com"/>
    <n v="551190000698"/>
    <s v="Personal Training"/>
    <s v="R$ 91,57"/>
    <n v="60"/>
    <x v="577"/>
    <n v="-38.458333333335759"/>
    <x v="1"/>
    <d v="2025-09-11T12:00:00"/>
    <n v="60"/>
    <x v="3"/>
    <s v="America/Sao_Paulo"/>
    <s v="BRL"/>
    <n v="126"/>
    <s v="R$ 0,00"/>
    <s v="R$ 126,00"/>
    <s v=""/>
    <x v="2"/>
    <s v="external_sync"/>
    <s v="Dados Originais"/>
    <s v="Não"/>
    <s v="Evento importado do Google Calendar: Avaliação Física"/>
    <s v=""/>
    <s v="gcal_1753880710780_167_8rdmlr57"/>
    <s v=""/>
    <s v=""/>
    <s v=""/>
    <d v="2025-07-30T10:05:10"/>
    <d v="2025-07-30T10:05:10"/>
  </r>
  <r>
    <s v="7de82fc6-709e-47f8-b888-dc5576429c50"/>
    <x v="1"/>
    <s v="beauty"/>
    <s v="Charme Total BH"/>
    <s v="charme-total"/>
    <s v="Camila Lopes"/>
    <s v="camila.lopes15@email.com"/>
    <n v="551190000015"/>
    <s v="Corte de Cabelo"/>
    <s v="R$ 51,33"/>
    <n v="45"/>
    <x v="578"/>
    <n v="-34.541666666664241"/>
    <x v="1"/>
    <d v="2025-09-07T13:45:00"/>
    <n v="45"/>
    <x v="3"/>
    <s v="America/Sao_Paulo"/>
    <s v="BRL"/>
    <n v="104"/>
    <s v="R$ 0,00"/>
    <s v="R$ 104,00"/>
    <s v=""/>
    <x v="2"/>
    <s v="external_sync"/>
    <s v="Dados Originais"/>
    <s v="Não"/>
    <s v="Evento importado do Google Calendar: Massagem Relaxante"/>
    <s v=""/>
    <s v="gcal_1753880710608_166_6ruuf47d"/>
    <s v=""/>
    <s v=""/>
    <s v=""/>
    <d v="2025-07-30T10:05:10"/>
    <d v="2025-07-30T10:05:10"/>
  </r>
  <r>
    <s v="bb095a7a-18e5-4a9d-b6cf-d2fc538d156d"/>
    <x v="2"/>
    <s v="beauty"/>
    <s v="Bella Vista Spa &amp; Salon"/>
    <s v="bella-vista-spa"/>
    <s v="Cliente 546"/>
    <s v="cliente546@exemplo.com"/>
    <n v="551190000546"/>
    <s v="Teste"/>
    <s v="R$ 48,76"/>
    <m/>
    <x v="579"/>
    <n v="-30.541666666664241"/>
    <x v="1"/>
    <d v="2025-09-03T14:00:00"/>
    <n v="60"/>
    <x v="3"/>
    <s v="America/Sao_Paulo"/>
    <s v="BRL"/>
    <n v="126"/>
    <s v="R$ 0,00"/>
    <s v="R$ 126,00"/>
    <s v=""/>
    <x v="2"/>
    <s v="external_sync"/>
    <s v="Dados Originais"/>
    <s v="Não"/>
    <s v="Evento importado do Google Calendar: Tratamento Facial"/>
    <s v=""/>
    <s v="gcal_1753880710436_165_kx4yrro0"/>
    <s v=""/>
    <s v=""/>
    <s v=""/>
    <d v="2025-07-30T10:05:10"/>
    <d v="2025-07-30T10:05:10"/>
  </r>
  <r>
    <s v="d6062a4b-be53-417c-9609-2724ab1b0c9d"/>
    <x v="9"/>
    <s v="education"/>
    <s v="Centro Educacional Futuro"/>
    <s v="centro-educacional"/>
    <s v="Diego Silva"/>
    <s v="diego.silva16@email.com"/>
    <n v="551190000016"/>
    <s v="Aula Particular"/>
    <s v="R$ 70,22"/>
    <n v="60"/>
    <x v="549"/>
    <n v="-31.4375"/>
    <x v="1"/>
    <d v="2025-09-04T11:30:00"/>
    <n v="60"/>
    <x v="3"/>
    <s v="America/Sao_Paulo"/>
    <s v="BRL"/>
    <n v="145"/>
    <s v="R$ 0,00"/>
    <s v="R$ 145,00"/>
    <s v=""/>
    <x v="2"/>
    <s v="external_sync"/>
    <s v="Dados Originais"/>
    <s v="Não"/>
    <s v="Evento importado do Google Calendar: Aula Particular"/>
    <s v=""/>
    <s v="gcal_1753880710255_164_ar2dq959"/>
    <s v=""/>
    <s v=""/>
    <s v=""/>
    <d v="2025-07-30T10:05:10"/>
    <d v="2025-07-30T10:05:10"/>
  </r>
  <r>
    <s v="4cfd43c2-dae7-4af5-8b5e-d3f5f081d265"/>
    <x v="4"/>
    <s v="healthcare"/>
    <s v="Centro Terapêutico Equilíbrio"/>
    <s v="centro-terap-utico"/>
    <s v="Cliente 650"/>
    <s v="cliente650@exemplo.com"/>
    <n v="551190000650"/>
    <s v="Consulta Psicológica"/>
    <s v="R$ 158,37"/>
    <n v="50"/>
    <x v="580"/>
    <n v="0.3125"/>
    <x v="2"/>
    <d v="2025-08-03T17:20:00"/>
    <n v="50"/>
    <x v="3"/>
    <s v="America/Sao_Paulo"/>
    <s v="BRL"/>
    <n v="133"/>
    <s v="R$ 0,00"/>
    <s v="R$ 133,00"/>
    <s v=""/>
    <x v="2"/>
    <s v="external_sync"/>
    <s v="Dados Originais"/>
    <s v="Não"/>
    <s v="Evento importado do Google Calendar: Avaliação Inicial"/>
    <s v=""/>
    <s v="gcal_1753880710071_163_rx6a279l"/>
    <s v=""/>
    <s v=""/>
    <s v=""/>
    <d v="2025-07-30T10:05:10"/>
    <d v="2025-07-30T10:05:10"/>
  </r>
  <r>
    <s v="0ba8b979-7790-4748-982e-ee4a1a33d9bd"/>
    <x v="3"/>
    <s v="beauty"/>
    <s v="Studio Glamour Rio"/>
    <s v="studio-glamour"/>
    <s v="Cliente 338"/>
    <s v="cliente338@exemplo.com"/>
    <n v="551190000338"/>
    <s v="Corte de Cabelo"/>
    <s v="R$ 41,01"/>
    <n v="45"/>
    <x v="340"/>
    <n v="-19.333333333335759"/>
    <x v="1"/>
    <d v="2025-08-23T08:45:00"/>
    <n v="45"/>
    <x v="3"/>
    <s v="America/Sao_Paulo"/>
    <s v="BRL"/>
    <n v="108"/>
    <s v="R$ 0,00"/>
    <s v="R$ 108,00"/>
    <s v=""/>
    <x v="2"/>
    <s v="external_sync"/>
    <s v="Dados Originais"/>
    <s v="Não"/>
    <s v="Evento importado do Google Calendar: Massagem Relaxante"/>
    <s v=""/>
    <s v="gcal_1753880709882_162_tpcpgxfy"/>
    <s v=""/>
    <s v=""/>
    <s v=""/>
    <d v="2025-07-30T10:05:09"/>
    <d v="2025-07-30T10:05:09"/>
  </r>
  <r>
    <s v="e4813aed-c29e-4d47-9064-0889287c5dfa"/>
    <x v="6"/>
    <s v="legal"/>
    <s v="Escritório Jurídico Costa"/>
    <s v="escrit-rio-costa"/>
    <s v="Cliente 384"/>
    <s v="cliente384@exemplo.com"/>
    <n v="551190000384"/>
    <s v="Consulta Jurídica"/>
    <s v="R$ 169,18"/>
    <n v="60"/>
    <x v="581"/>
    <n v="4.5416666666642413"/>
    <x v="2"/>
    <d v="2025-07-30T12:00:00"/>
    <n v="6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Consultoria Jurídica"/>
    <s v=""/>
    <s v="gcal_1753880709709_161_giesq65d"/>
    <s v=""/>
    <s v=""/>
    <s v=""/>
    <d v="2025-07-30T10:05:09"/>
    <d v="2025-07-30T10:05:09"/>
  </r>
  <r>
    <s v="62a7ebb9-43dd-40f4-9744-fb3c286e8a0f"/>
    <x v="4"/>
    <s v="healthcare"/>
    <s v="Centro Terapêutico Equilíbrio"/>
    <s v="centro-terap-utico"/>
    <s v="Cliente 803"/>
    <s v="cliente803@exemplo.com"/>
    <n v="551190000803"/>
    <s v="Consulta Psicológica"/>
    <s v="R$ 158,37"/>
    <n v="50"/>
    <x v="582"/>
    <n v="-33.583333333335759"/>
    <x v="1"/>
    <d v="2025-09-06T14:50:00"/>
    <n v="50"/>
    <x v="3"/>
    <s v="America/Sao_Paulo"/>
    <s v="BRL"/>
    <n v="124"/>
    <s v="R$ 0,00"/>
    <s v="R$ 124,00"/>
    <s v=""/>
    <x v="2"/>
    <s v="external_sync"/>
    <s v="Dados Originais"/>
    <s v="Não"/>
    <s v="Evento importado do Google Calendar: Consulta de Retorno"/>
    <s v=""/>
    <s v="gcal_1753880709541_160_pfsoaip6"/>
    <s v=""/>
    <s v=""/>
    <s v=""/>
    <d v="2025-07-30T10:05:09"/>
    <d v="2025-07-30T10:05:09"/>
  </r>
  <r>
    <s v="6ebee56a-a952-4a14-b456-3c19d2783480"/>
    <x v="5"/>
    <s v="sports"/>
    <s v="Arena Fitness Pro"/>
    <s v="arena-fitness"/>
    <s v="João Silva"/>
    <s v="joão.silva80@email.com"/>
    <n v="551190000080"/>
    <s v="Personal Training"/>
    <s v="R$ 91,57"/>
    <n v="60"/>
    <x v="583"/>
    <n v="-13.5"/>
    <x v="1"/>
    <d v="2025-08-17T13:00:00"/>
    <n v="6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Consultoria Nutricional"/>
    <s v=""/>
    <s v="gcal_1753880709377_159_np9a67iy"/>
    <s v=""/>
    <s v=""/>
    <s v=""/>
    <d v="2025-07-30T10:05:09"/>
    <d v="2025-07-30T10:05:09"/>
  </r>
  <r>
    <s v="448ecbf1-0f2a-43bb-9591-b98d8e37f711"/>
    <x v="2"/>
    <s v="beauty"/>
    <s v="Bella Vista Spa &amp; Salon"/>
    <s v="bella-vista-spa"/>
    <s v="Cliente 786"/>
    <s v="cliente786@exemplo.com"/>
    <n v="551190000786"/>
    <s v="Teste"/>
    <s v="R$ 48,76"/>
    <m/>
    <x v="584"/>
    <n v="3.625"/>
    <x v="2"/>
    <d v="2025-07-31T10:00:00"/>
    <n v="60"/>
    <x v="3"/>
    <s v="America/Sao_Paulo"/>
    <s v="BRL"/>
    <n v="109"/>
    <s v="R$ 0,00"/>
    <s v="R$ 109,00"/>
    <s v=""/>
    <x v="2"/>
    <s v="external_sync"/>
    <s v="Dados Originais"/>
    <s v="Não"/>
    <s v="Evento importado do Google Calendar: Tratamento Facial"/>
    <s v=""/>
    <s v="gcal_1753880709195_158_u2gqnp55"/>
    <s v=""/>
    <s v=""/>
    <s v=""/>
    <d v="2025-07-30T10:05:09"/>
    <d v="2025-07-30T10:05:09"/>
  </r>
  <r>
    <s v="b6bcb86c-c923-415e-80c0-4121956f9fbe"/>
    <x v="7"/>
    <s v="legal"/>
    <s v="Advocacia Silva &amp; Associados"/>
    <s v="advocacia-silva"/>
    <s v="Cliente 540"/>
    <s v="cliente540@exemplo.com"/>
    <n v="551190000540"/>
    <s v="Consulta Jurídica"/>
    <s v="R$ 150,48"/>
    <n v="60"/>
    <x v="421"/>
    <n v="-8.4166666666642413"/>
    <x v="1"/>
    <d v="2025-08-12T11:00:00"/>
    <n v="60"/>
    <x v="3"/>
    <s v="America/Sao_Paulo"/>
    <s v="BRL"/>
    <n v="132"/>
    <s v="R$ 0,00"/>
    <s v="R$ 132,00"/>
    <s v=""/>
    <x v="2"/>
    <s v="external_sync"/>
    <s v="Dados Originais"/>
    <s v="Não"/>
    <s v="Evento importado do Google Calendar: Audiência Preparação"/>
    <s v=""/>
    <s v="gcal_1753880709028_157_g744dblh"/>
    <s v=""/>
    <s v=""/>
    <s v=""/>
    <d v="2025-07-30T10:05:09"/>
    <d v="2025-07-30T10:05:09"/>
  </r>
  <r>
    <s v="e825a9de-7f20-4449-957d-d77bdeea701e"/>
    <x v="0"/>
    <s v="healthcare"/>
    <s v="Clínica Mente Sã"/>
    <s v="cl-nica-mente-s-"/>
    <s v="Cliente 3"/>
    <s v="cliente59@test.com"/>
    <n v="551198000059"/>
    <s v="Consulta Psicológica"/>
    <s v="R$ 139,70"/>
    <n v="50"/>
    <x v="585"/>
    <n v="-34.4375"/>
    <x v="1"/>
    <d v="2025-09-07T11:20:00"/>
    <n v="50"/>
    <x v="3"/>
    <s v="America/Sao_Paulo"/>
    <s v="BRL"/>
    <n v="149"/>
    <s v="R$ 0,00"/>
    <s v="R$ 149,00"/>
    <s v=""/>
    <x v="2"/>
    <s v="external_sync"/>
    <s v="Dados Originais"/>
    <s v="Não"/>
    <s v="Evento importado do Google Calendar: Atendimento Domiciliar"/>
    <s v=""/>
    <s v="gcal_1753880708855_156_jmb9q4jp"/>
    <s v=""/>
    <s v=""/>
    <s v=""/>
    <d v="2025-07-30T10:05:08"/>
    <d v="2025-07-30T10:05:08"/>
  </r>
  <r>
    <s v="c43c3475-e824-4379-820f-603358cac7f0"/>
    <x v="5"/>
    <s v="sports"/>
    <s v="Arena Fitness Pro"/>
    <s v="arena-fitness"/>
    <s v="Cliente 418"/>
    <s v="cliente418@exemplo.com"/>
    <n v="551190000418"/>
    <s v="Personal Training"/>
    <s v="R$ 91,57"/>
    <n v="60"/>
    <x v="586"/>
    <n v="-26.4375"/>
    <x v="1"/>
    <d v="2025-08-30T11:30:00"/>
    <n v="60"/>
    <x v="3"/>
    <s v="America/Sao_Paulo"/>
    <s v="BRL"/>
    <n v="135"/>
    <s v="R$ 0,00"/>
    <s v="R$ 135,00"/>
    <s v=""/>
    <x v="2"/>
    <s v="external_sync"/>
    <s v="Dados Originais"/>
    <s v="Não"/>
    <s v="Evento importado do Google Calendar: Personal Training"/>
    <s v=""/>
    <s v="gcal_1753880708678_155_6wr8itki"/>
    <s v=""/>
    <s v=""/>
    <s v=""/>
    <d v="2025-07-30T10:05:08"/>
    <d v="2025-07-30T10:05:08"/>
  </r>
  <r>
    <s v="26185a0b-b014-4cbd-a52f-cc4a68502e3e"/>
    <x v="9"/>
    <s v="education"/>
    <s v="Centro Educacional Futuro"/>
    <s v="centro-educacional"/>
    <s v="Cliente 420"/>
    <s v="cliente420@exemplo.com"/>
    <n v="551190000420"/>
    <s v="Aula Particular"/>
    <s v="R$ 70,22"/>
    <n v="60"/>
    <x v="587"/>
    <n v="-31.479166666664241"/>
    <x v="1"/>
    <d v="2025-09-04T12:30:00"/>
    <n v="60"/>
    <x v="3"/>
    <s v="America/Sao_Paulo"/>
    <s v="BRL"/>
    <n v="101"/>
    <s v="R$ 0,00"/>
    <s v="R$ 101,00"/>
    <s v=""/>
    <x v="2"/>
    <s v="external_sync"/>
    <s v="Dados Originais"/>
    <s v="Não"/>
    <s v="Evento importado do Google Calendar: Preparação Vestibular"/>
    <s v=""/>
    <s v="gcal_1753880708509_154_c93gcpoc"/>
    <s v=""/>
    <s v=""/>
    <s v=""/>
    <d v="2025-07-30T10:05:08"/>
    <d v="2025-07-30T10:05:08"/>
  </r>
  <r>
    <s v="9ae1b4e9-5fa4-4f8a-bf36-850bfb75b098"/>
    <x v="0"/>
    <s v="healthcare"/>
    <s v="Clínica Mente Sã"/>
    <s v="cl-nica-mente-s-"/>
    <s v="Cliente 612"/>
    <s v="cliente612@exemplo.com"/>
    <n v="551190000612"/>
    <s v="Consulta Psicológica"/>
    <s v="R$ 139,70"/>
    <n v="50"/>
    <x v="588"/>
    <n v="-27.604166666664241"/>
    <x v="1"/>
    <d v="2025-08-31T15:20:00"/>
    <n v="50"/>
    <x v="3"/>
    <s v="America/Sao_Paulo"/>
    <s v="BRL"/>
    <n v="123"/>
    <s v="R$ 0,00"/>
    <s v="R$ 123,00"/>
    <s v=""/>
    <x v="2"/>
    <s v="external_sync"/>
    <s v="Dados Originais"/>
    <s v="Não"/>
    <s v="Evento importado do Google Calendar: Sessão de Terapia"/>
    <s v=""/>
    <s v="gcal_1753880708348_153_vix7cbeb"/>
    <s v=""/>
    <s v=""/>
    <s v=""/>
    <d v="2025-07-30T10:05:08"/>
    <d v="2025-07-30T10:05:08"/>
  </r>
  <r>
    <s v="63507b9f-9a75-41ba-a9fa-784d7ce4de5b"/>
    <x v="0"/>
    <s v="healthcare"/>
    <s v="Clínica Mente Sã"/>
    <s v="cl-nica-mente-s-"/>
    <s v="Cliente 399"/>
    <s v="cliente399@exemplo.com"/>
    <n v="551190000399"/>
    <s v="Consulta Psicológica"/>
    <s v="R$ 139,70"/>
    <n v="50"/>
    <x v="331"/>
    <n v="-24.666666666664241"/>
    <x v="1"/>
    <d v="2025-08-28T16:50:00"/>
    <n v="50"/>
    <x v="3"/>
    <s v="America/Sao_Paulo"/>
    <s v="BRL"/>
    <n v="114"/>
    <s v="R$ 0,00"/>
    <s v="R$ 114,00"/>
    <s v=""/>
    <x v="2"/>
    <s v="external_sync"/>
    <s v="Dados Originais"/>
    <s v="Não"/>
    <s v="Evento importado do Google Calendar: Consulta de Retorno"/>
    <s v=""/>
    <s v="gcal_1753880708179_152_igonu8l6"/>
    <s v=""/>
    <s v=""/>
    <s v=""/>
    <d v="2025-07-30T10:05:08"/>
    <d v="2025-07-30T10:05:08"/>
  </r>
  <r>
    <s v="d73044a6-198a-4816-a6ad-492f81ed8f3a"/>
    <x v="4"/>
    <s v="healthcare"/>
    <s v="Centro Terapêutico Equilíbrio"/>
    <s v="centro-terap-utico"/>
    <s v="Roberto Almeida"/>
    <s v="roberto.almeida78@email.com"/>
    <n v="551190000078"/>
    <s v="Consulta Psicológica"/>
    <s v="R$ 158,37"/>
    <n v="50"/>
    <x v="589"/>
    <n v="-32.604166666664241"/>
    <x v="1"/>
    <d v="2025-09-05T15:20:00"/>
    <n v="5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Consulta de Retorno"/>
    <s v=""/>
    <s v="gcal_1753880708025_151_o976aaay"/>
    <s v=""/>
    <s v=""/>
    <s v=""/>
    <d v="2025-07-30T10:05:08"/>
    <d v="2025-07-30T10:05:08"/>
  </r>
  <r>
    <s v="2c278365-0119-4133-b708-35ebefc92688"/>
    <x v="5"/>
    <s v="sports"/>
    <s v="Arena Fitness Pro"/>
    <s v="arena-fitness"/>
    <s v="Cliente 7"/>
    <s v="cliente22@test.com"/>
    <n v="551198000022"/>
    <s v="Personal Training"/>
    <s v="R$ 91,57"/>
    <n v="60"/>
    <x v="590"/>
    <n v="-20.375"/>
    <x v="1"/>
    <d v="2025-08-24T10:00:00"/>
    <n v="60"/>
    <x v="3"/>
    <s v="America/Sao_Paulo"/>
    <s v="BRL"/>
    <n v="100"/>
    <s v="R$ 0,00"/>
    <s v="R$ 100,00"/>
    <s v=""/>
    <x v="2"/>
    <s v="external_sync"/>
    <s v="Dados Originais"/>
    <s v="Não"/>
    <s v="Evento importado do Google Calendar: Personal Training"/>
    <s v=""/>
    <s v="gcal_1753880707848_150_4tng9qe1"/>
    <s v=""/>
    <s v=""/>
    <s v=""/>
    <d v="2025-07-30T10:05:07"/>
    <d v="2025-07-30T10:05:07"/>
  </r>
  <r>
    <s v="eeb13809-c033-40e8-918d-711e111ae9e4"/>
    <x v="7"/>
    <s v="legal"/>
    <s v="Advocacia Silva &amp; Associados"/>
    <s v="advocacia-silva"/>
    <s v="Cliente 341"/>
    <s v="cliente341@exemplo.com"/>
    <n v="551190000341"/>
    <s v="Consulta Jurídica"/>
    <s v="R$ 150,48"/>
    <n v="60"/>
    <x v="591"/>
    <n v="-32.729166666664241"/>
    <x v="1"/>
    <d v="2025-09-05T18:30:00"/>
    <n v="6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Análise Contratual"/>
    <s v=""/>
    <s v="gcal_1753880707665_149_vfbkg53o"/>
    <s v=""/>
    <s v=""/>
    <s v=""/>
    <d v="2025-07-30T10:05:07"/>
    <d v="2025-07-30T10:05:07"/>
  </r>
  <r>
    <s v="2b6ddcfd-a4be-42b9-bccd-aa17abbf0e9c"/>
    <x v="0"/>
    <s v="healthcare"/>
    <s v="Clínica Mente Sã"/>
    <s v="cl-nica-mente-s-"/>
    <s v="Cliente 9"/>
    <s v="cliente44@test.com"/>
    <n v="551198000044"/>
    <s v="Consulta Psicológica"/>
    <s v="R$ 139,70"/>
    <n v="50"/>
    <x v="592"/>
    <n v="-17.520833333335759"/>
    <x v="1"/>
    <d v="2025-08-21T13:20:00"/>
    <n v="50"/>
    <x v="3"/>
    <s v="America/Sao_Paulo"/>
    <s v="BRL"/>
    <n v="134"/>
    <s v="R$ 0,00"/>
    <s v="R$ 134,00"/>
    <s v=""/>
    <x v="2"/>
    <s v="external_sync"/>
    <s v="Dados Originais"/>
    <s v="Não"/>
    <s v="Evento importado do Google Calendar: Sessão de Terapia"/>
    <s v=""/>
    <s v="gcal_1753880707510_148_me6fttu1"/>
    <s v=""/>
    <s v=""/>
    <s v=""/>
    <d v="2025-07-30T10:05:07"/>
    <d v="2025-07-30T10:05:07"/>
  </r>
  <r>
    <s v="86f69ab9-e4c6-46a9-ac60-908ea0fc4ba0"/>
    <x v="2"/>
    <s v="beauty"/>
    <s v="Bella Vista Spa &amp; Salon"/>
    <s v="bella-vista-spa"/>
    <s v="Cliente 531"/>
    <s v="cliente531@exemplo.com"/>
    <n v="551190000531"/>
    <s v="Teste"/>
    <s v="R$ 48,76"/>
    <m/>
    <x v="593"/>
    <n v="-27.395833333335759"/>
    <x v="1"/>
    <d v="2025-08-31T10:30:00"/>
    <n v="60"/>
    <x v="3"/>
    <s v="America/Sao_Paulo"/>
    <s v="BRL"/>
    <n v="148"/>
    <s v="R$ 0,00"/>
    <s v="R$ 148,00"/>
    <s v=""/>
    <x v="2"/>
    <s v="external_sync"/>
    <s v="Dados Originais"/>
    <s v="Não"/>
    <s v="Evento importado do Google Calendar: Design de Sobrancelhas"/>
    <s v=""/>
    <s v="gcal_1753880707336_147_hm93v04m"/>
    <s v=""/>
    <s v=""/>
    <s v=""/>
    <d v="2025-07-30T10:05:07"/>
    <d v="2025-07-30T10:05:07"/>
  </r>
  <r>
    <s v="09277799-a950-4106-be07-aeaeca69471a"/>
    <x v="0"/>
    <s v="healthcare"/>
    <s v="Clínica Mente Sã"/>
    <s v="cl-nica-mente-s-"/>
    <s v="Cliente 500"/>
    <s v="cliente500@exemplo.com"/>
    <n v="551190000500"/>
    <s v="Consulta Psicológica"/>
    <s v="R$ 139,70"/>
    <n v="50"/>
    <x v="472"/>
    <n v="-13.4375"/>
    <x v="1"/>
    <d v="2025-08-17T11:20:00"/>
    <n v="50"/>
    <x v="3"/>
    <s v="America/Sao_Paulo"/>
    <s v="BRL"/>
    <n v="126"/>
    <s v="R$ 0,00"/>
    <s v="R$ 126,00"/>
    <s v=""/>
    <x v="2"/>
    <s v="external_sync"/>
    <s v="Dados Originais"/>
    <s v="Não"/>
    <s v="Evento importado do Google Calendar: Consulta de Retorno"/>
    <s v=""/>
    <s v="gcal_1753880707169_146_70yf2kl1"/>
    <s v=""/>
    <s v=""/>
    <s v=""/>
    <d v="2025-07-30T10:05:07"/>
    <d v="2025-07-30T10:05:07"/>
  </r>
  <r>
    <s v="715bdfb9-2037-450e-ba32-949cc9f50740"/>
    <x v="0"/>
    <s v="healthcare"/>
    <s v="Clínica Mente Sã"/>
    <s v="cl-nica-mente-s-"/>
    <s v="Cliente 389"/>
    <s v="cliente389@exemplo.com"/>
    <n v="551190000389"/>
    <s v="Consulta Psicológica"/>
    <s v="R$ 139,70"/>
    <n v="50"/>
    <x v="415"/>
    <n v="-15.645833333335759"/>
    <x v="1"/>
    <d v="2025-08-19T16:20:00"/>
    <n v="5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Atendimento Domiciliar"/>
    <s v=""/>
    <s v="gcal_1753880707008_145_mzw7o3tq"/>
    <s v=""/>
    <s v=""/>
    <s v=""/>
    <d v="2025-07-30T10:05:07"/>
    <d v="2025-07-30T10:05:07"/>
  </r>
  <r>
    <s v="73d417e2-6efa-42a2-9bca-dd39bd2fe1bf"/>
    <x v="7"/>
    <s v="legal"/>
    <s v="Advocacia Silva &amp; Associados"/>
    <s v="advocacia-silva"/>
    <s v="Cliente 746"/>
    <s v="cliente746@exemplo.com"/>
    <n v="551190000746"/>
    <s v="Consulta Jurídica"/>
    <s v="R$ 150,48"/>
    <n v="60"/>
    <x v="594"/>
    <n v="-2.3541666666642413"/>
    <x v="1"/>
    <d v="2025-08-06T09:30:00"/>
    <n v="60"/>
    <x v="3"/>
    <s v="America/Sao_Paulo"/>
    <s v="BRL"/>
    <n v="135"/>
    <s v="R$ 0,00"/>
    <s v="R$ 135,00"/>
    <s v=""/>
    <x v="2"/>
    <s v="external_sync"/>
    <s v="Dados Originais"/>
    <s v="Não"/>
    <s v="Evento importado do Google Calendar: Reunião Advocacia"/>
    <s v=""/>
    <s v="gcal_1753880706828_144_suz4bkzb"/>
    <s v=""/>
    <s v=""/>
    <s v=""/>
    <d v="2025-07-30T10:05:06"/>
    <d v="2025-07-30T10:05:06"/>
  </r>
  <r>
    <s v="9ede404c-57a8-4229-8ea5-87747bb4a836"/>
    <x v="2"/>
    <s v="beauty"/>
    <s v="Bella Vista Spa &amp; Salon"/>
    <s v="bella-vista-spa"/>
    <s v="Cliente 8"/>
    <s v="cliente42@test.com"/>
    <n v="551198000042"/>
    <s v="Teste"/>
    <s v="R$ 48,76"/>
    <m/>
    <x v="595"/>
    <n v="-15.395833333335759"/>
    <x v="1"/>
    <d v="2025-08-19T10:30:00"/>
    <n v="60"/>
    <x v="3"/>
    <s v="America/Sao_Paulo"/>
    <s v="BRL"/>
    <n v="102"/>
    <s v="R$ 0,00"/>
    <s v="R$ 102,00"/>
    <s v=""/>
    <x v="2"/>
    <s v="external_sync"/>
    <s v="Dados Originais"/>
    <s v="Não"/>
    <s v="Evento importado do Google Calendar: Design de Sobrancelhas"/>
    <s v=""/>
    <s v="gcal_1753880706619_143_dqqccgkj"/>
    <s v=""/>
    <s v=""/>
    <s v=""/>
    <d v="2025-07-30T10:05:06"/>
    <d v="2025-07-30T10:05:06"/>
  </r>
  <r>
    <s v="2f214229-3a5a-4095-8619-fdb6a2623888"/>
    <x v="5"/>
    <s v="sports"/>
    <s v="Arena Fitness Pro"/>
    <s v="arena-fitness"/>
    <s v="Cliente 415"/>
    <s v="cliente415@exemplo.com"/>
    <n v="551190000415"/>
    <s v="Personal Training"/>
    <s v="R$ 91,57"/>
    <n v="60"/>
    <x v="362"/>
    <n v="-5.4166666666642413"/>
    <x v="1"/>
    <d v="2025-08-09T11:00:00"/>
    <n v="60"/>
    <x v="3"/>
    <s v="America/Sao_Paulo"/>
    <s v="BRL"/>
    <n v="130"/>
    <s v="R$ 0,00"/>
    <s v="R$ 130,00"/>
    <s v=""/>
    <x v="2"/>
    <s v="external_sync"/>
    <s v="Dados Originais"/>
    <s v="Não"/>
    <s v="Evento importado do Google Calendar: Treinamento Funcional"/>
    <s v=""/>
    <s v="gcal_1753880706462_142_42z6nf0i"/>
    <s v=""/>
    <s v=""/>
    <s v=""/>
    <d v="2025-07-30T10:05:06"/>
    <d v="2025-07-30T10:05:06"/>
  </r>
  <r>
    <s v="384ad738-2d4b-440b-9b13-95f1346c11e0"/>
    <x v="3"/>
    <s v="beauty"/>
    <s v="Studio Glamour Rio"/>
    <s v="studio-glamour"/>
    <s v="Cliente 10"/>
    <s v="cliente82@test.com"/>
    <n v="551198000082"/>
    <s v="Corte de Cabelo"/>
    <s v="R$ 41,01"/>
    <n v="45"/>
    <x v="596"/>
    <n v="-37.729166666664241"/>
    <x v="1"/>
    <d v="2025-09-10T18:15:00"/>
    <n v="45"/>
    <x v="3"/>
    <s v="America/Sao_Paulo"/>
    <s v="BRL"/>
    <n v="111"/>
    <s v="R$ 0,00"/>
    <s v="R$ 111,00"/>
    <s v=""/>
    <x v="2"/>
    <s v="external_sync"/>
    <s v="Dados Originais"/>
    <s v="Não"/>
    <s v="Evento importado do Google Calendar: Tratamento Facial"/>
    <s v=""/>
    <s v="gcal_1753880706303_141_z6gxsd4s"/>
    <s v=""/>
    <s v=""/>
    <s v=""/>
    <d v="2025-07-30T10:05:06"/>
    <d v="2025-07-30T10:05:06"/>
  </r>
  <r>
    <s v="b124a3af-6fb2-46ea-b823-457f7eb93a51"/>
    <x v="3"/>
    <s v="beauty"/>
    <s v="Studio Glamour Rio"/>
    <s v="studio-glamour"/>
    <s v="Cliente 719"/>
    <s v="cliente719@exemplo.com"/>
    <n v="551190000719"/>
    <s v="Corte de Cabelo"/>
    <s v="R$ 41,01"/>
    <n v="45"/>
    <x v="597"/>
    <n v="4.2708333333357587"/>
    <x v="2"/>
    <d v="2025-07-30T18:15:00"/>
    <n v="45"/>
    <x v="3"/>
    <s v="America/Sao_Paulo"/>
    <s v="BRL"/>
    <n v="114"/>
    <s v="R$ 0,00"/>
    <s v="R$ 114,00"/>
    <s v=""/>
    <x v="2"/>
    <s v="external_sync"/>
    <s v="Dados Originais"/>
    <s v="Não"/>
    <s v="Evento importado do Google Calendar: Corte + Escova"/>
    <s v=""/>
    <s v="gcal_1753880706113_140_saueg94w"/>
    <s v=""/>
    <s v=""/>
    <s v=""/>
    <d v="2025-07-30T10:05:06"/>
    <d v="2025-07-30T10:05:06"/>
  </r>
  <r>
    <s v="677531f5-93b7-4307-9071-930b26dc1ed8"/>
    <x v="3"/>
    <s v="beauty"/>
    <s v="Studio Glamour Rio"/>
    <s v="studio-glamour"/>
    <s v="Cliente 826"/>
    <s v="cliente826@exemplo.com"/>
    <n v="551190000826"/>
    <s v="Corte de Cabelo"/>
    <s v="R$ 41,01"/>
    <n v="45"/>
    <x v="598"/>
    <n v="-32.6875"/>
    <x v="1"/>
    <d v="2025-09-05T17:15:00"/>
    <n v="45"/>
    <x v="3"/>
    <s v="America/Sao_Paulo"/>
    <s v="BRL"/>
    <n v="127"/>
    <s v="R$ 0,00"/>
    <s v="R$ 127,00"/>
    <s v=""/>
    <x v="2"/>
    <s v="external_sync"/>
    <s v="Dados Originais"/>
    <s v="Não"/>
    <s v="Evento importado do Google Calendar: Massagem Relaxante"/>
    <s v=""/>
    <s v="gcal_1753880705929_139_y0ht7jdl"/>
    <s v=""/>
    <s v=""/>
    <s v=""/>
    <d v="2025-07-30T10:05:05"/>
    <d v="2025-07-30T10:05:05"/>
  </r>
  <r>
    <s v="71aa8322-dd60-489d-a136-5f4bcb9d9c05"/>
    <x v="7"/>
    <s v="legal"/>
    <s v="Advocacia Silva &amp; Associados"/>
    <s v="advocacia-silva"/>
    <s v="Cliente 5"/>
    <s v="cliente72@test.com"/>
    <n v="551198000072"/>
    <s v="Consulta Jurídica"/>
    <s v="R$ 150,48"/>
    <n v="60"/>
    <x v="599"/>
    <n v="-11.666666666664241"/>
    <x v="1"/>
    <d v="2025-08-15T17:00:00"/>
    <n v="60"/>
    <x v="3"/>
    <s v="America/Sao_Paulo"/>
    <s v="BRL"/>
    <n v="108"/>
    <s v="R$ 0,00"/>
    <s v="R$ 108,00"/>
    <s v=""/>
    <x v="2"/>
    <s v="external_sync"/>
    <s v="Dados Originais"/>
    <s v="Não"/>
    <s v="Evento importado do Google Calendar: Audiência Preparação"/>
    <s v=""/>
    <s v="gcal_1753880705761_138_wbmn6fk1"/>
    <s v=""/>
    <s v=""/>
    <s v=""/>
    <d v="2025-07-30T10:05:05"/>
    <d v="2025-07-30T10:05:05"/>
  </r>
  <r>
    <s v="3d21a459-2a68-4025-9798-1a63801f35de"/>
    <x v="4"/>
    <s v="healthcare"/>
    <s v="Centro Terapêutico Equilíbrio"/>
    <s v="centro-terap-utico"/>
    <s v="Cliente 465"/>
    <s v="cliente465@exemplo.com"/>
    <n v="551190000465"/>
    <s v="Consulta Psicológica"/>
    <s v="R$ 158,37"/>
    <n v="50"/>
    <x v="472"/>
    <n v="-13.4375"/>
    <x v="1"/>
    <d v="2025-08-17T11:20:00"/>
    <n v="50"/>
    <x v="3"/>
    <s v="America/Sao_Paulo"/>
    <s v="BRL"/>
    <n v="110"/>
    <s v="R$ 0,00"/>
    <s v="R$ 110,00"/>
    <s v=""/>
    <x v="2"/>
    <s v="external_sync"/>
    <s v="Dados Originais"/>
    <s v="Não"/>
    <s v="Evento importado do Google Calendar: Avaliação Inicial"/>
    <s v=""/>
    <s v="gcal_1753880705597_137_oo0cw2kr"/>
    <s v=""/>
    <s v=""/>
    <s v=""/>
    <d v="2025-07-30T10:05:05"/>
    <d v="2025-07-30T10:05:05"/>
  </r>
  <r>
    <s v="37de9909-c1de-4bb6-8e90-234b5974d7e3"/>
    <x v="5"/>
    <s v="sports"/>
    <s v="Arena Fitness Pro"/>
    <s v="arena-fitness"/>
    <s v="Cliente 582"/>
    <s v="cliente582@exemplo.com"/>
    <n v="551190000582"/>
    <s v="Personal Training"/>
    <s v="R$ 91,57"/>
    <n v="60"/>
    <x v="268"/>
    <n v="-15.729166666664241"/>
    <x v="1"/>
    <d v="2025-08-19T18:30:00"/>
    <n v="60"/>
    <x v="3"/>
    <s v="America/Sao_Paulo"/>
    <s v="BRL"/>
    <n v="149"/>
    <s v="R$ 0,00"/>
    <s v="R$ 149,00"/>
    <s v=""/>
    <x v="2"/>
    <s v="external_sync"/>
    <s v="Dados Originais"/>
    <s v="Não"/>
    <s v="Evento importado do Google Calendar: Personal Training"/>
    <s v=""/>
    <s v="gcal_1753880705427_136_772pdls4"/>
    <s v=""/>
    <s v=""/>
    <s v=""/>
    <d v="2025-07-30T10:05:05"/>
    <d v="2025-07-30T10:05:05"/>
  </r>
  <r>
    <s v="e5b4c9c3-7c4e-486e-b82e-f3cbdc443a9d"/>
    <x v="1"/>
    <s v="beauty"/>
    <s v="Charme Total BH"/>
    <s v="charme-total"/>
    <s v="Cliente 559"/>
    <s v="cliente559@exemplo.com"/>
    <n v="551190000559"/>
    <s v="Corte de Cabelo"/>
    <s v="R$ 51,33"/>
    <n v="45"/>
    <x v="338"/>
    <n v="0.52083333333575865"/>
    <x v="2"/>
    <d v="2025-08-03T12:15:00"/>
    <n v="45"/>
    <x v="3"/>
    <s v="America/Sao_Paulo"/>
    <s v="BRL"/>
    <n v="146"/>
    <s v="R$ 0,00"/>
    <s v="R$ 146,00"/>
    <s v=""/>
    <x v="2"/>
    <s v="external_sync"/>
    <s v="Dados Originais"/>
    <s v="Não"/>
    <s v="Evento importado do Google Calendar: Tratamento Facial"/>
    <s v=""/>
    <s v="gcal_1753880705269_135_36ha90hh"/>
    <s v=""/>
    <s v=""/>
    <s v=""/>
    <d v="2025-07-30T10:05:05"/>
    <d v="2025-07-30T10:05:05"/>
  </r>
  <r>
    <s v="7e27a82b-71e6-4855-9f38-fcecc7418317"/>
    <x v="3"/>
    <s v="beauty"/>
    <s v="Studio Glamour Rio"/>
    <s v="studio-glamour"/>
    <s v="Cliente 329"/>
    <s v="cliente329@exemplo.com"/>
    <n v="551190000329"/>
    <s v="Corte de Cabelo"/>
    <s v="R$ 41,01"/>
    <n v="45"/>
    <x v="600"/>
    <n v="-39.520833333335759"/>
    <x v="1"/>
    <d v="2025-09-12T13:15:00"/>
    <n v="45"/>
    <x v="3"/>
    <s v="America/Sao_Paulo"/>
    <s v="BRL"/>
    <n v="137"/>
    <s v="R$ 0,00"/>
    <s v="R$ 137,00"/>
    <s v=""/>
    <x v="2"/>
    <s v="external_sync"/>
    <s v="Dados Originais"/>
    <s v="Não"/>
    <s v="Evento importado do Google Calendar: Tratamento Facial"/>
    <s v=""/>
    <s v="gcal_1753880705101_134_xlym19d9"/>
    <s v=""/>
    <s v=""/>
    <s v=""/>
    <d v="2025-07-30T10:05:05"/>
    <d v="2025-07-30T10:05:05"/>
  </r>
  <r>
    <s v="06fda004-b9ce-44bf-9117-97a131e13724"/>
    <x v="4"/>
    <s v="healthcare"/>
    <s v="Centro Terapêutico Equilíbrio"/>
    <s v="centro-terap-utico"/>
    <s v="Cristina Carvalho"/>
    <s v="cristina.carvalho93@email.com"/>
    <n v="551190000093"/>
    <s v="Consulta Psicológica"/>
    <s v="R$ 158,37"/>
    <n v="50"/>
    <x v="601"/>
    <n v="-13.416666666664241"/>
    <x v="1"/>
    <d v="2025-08-17T10:50:00"/>
    <n v="50"/>
    <x v="3"/>
    <s v="America/Sao_Paulo"/>
    <s v="BRL"/>
    <n v="135"/>
    <s v="R$ 0,00"/>
    <s v="R$ 135,00"/>
    <s v=""/>
    <x v="2"/>
    <s v="external_sync"/>
    <s v="Dados Originais"/>
    <s v="Não"/>
    <s v="Evento importado do Google Calendar: Avaliação Inicial"/>
    <s v=""/>
    <s v="gcal_1753880704932_133_mw1c1xsw"/>
    <s v=""/>
    <s v=""/>
    <s v=""/>
    <d v="2025-07-30T10:05:04"/>
    <d v="2025-07-30T10:05:04"/>
  </r>
  <r>
    <s v="0da581ba-bfc6-488f-888f-b2d14ab0af40"/>
    <x v="1"/>
    <s v="beauty"/>
    <s v="Charme Total BH"/>
    <s v="charme-total"/>
    <s v="Cliente 691"/>
    <s v="cliente691@exemplo.com"/>
    <n v="551190000691"/>
    <s v="Corte de Cabelo"/>
    <s v="R$ 51,33"/>
    <n v="45"/>
    <x v="550"/>
    <n v="-0.64583333333575865"/>
    <x v="1"/>
    <d v="2025-08-04T16:15:00"/>
    <n v="45"/>
    <x v="3"/>
    <s v="America/Sao_Paulo"/>
    <s v="BRL"/>
    <n v="141"/>
    <s v="R$ 0,00"/>
    <s v="R$ 141,00"/>
    <s v=""/>
    <x v="2"/>
    <s v="external_sync"/>
    <s v="Dados Originais"/>
    <s v="Não"/>
    <s v="Evento importado do Google Calendar: Corte + Escova"/>
    <s v=""/>
    <s v="gcal_1753880704766_132_wcnawcm7"/>
    <s v=""/>
    <s v=""/>
    <s v=""/>
    <d v="2025-07-30T10:05:04"/>
    <d v="2025-07-30T10:05:04"/>
  </r>
  <r>
    <s v="6583bc35-59a8-4a01-9a0e-774038165914"/>
    <x v="1"/>
    <s v="beauty"/>
    <s v="Charme Total BH"/>
    <s v="charme-total"/>
    <s v="Cliente 592"/>
    <s v="cliente592@exemplo.com"/>
    <n v="551190000592"/>
    <s v="Corte de Cabelo"/>
    <s v="R$ 51,33"/>
    <n v="45"/>
    <x v="602"/>
    <n v="-36.541666666664241"/>
    <x v="1"/>
    <d v="2025-09-09T13:45:00"/>
    <n v="45"/>
    <x v="3"/>
    <s v="America/Sao_Paulo"/>
    <s v="BRL"/>
    <n v="131"/>
    <s v="R$ 0,00"/>
    <s v="R$ 131,00"/>
    <s v=""/>
    <x v="2"/>
    <s v="external_sync"/>
    <s v="Dados Originais"/>
    <s v="Não"/>
    <s v="Evento importado do Google Calendar: Manicure Especial"/>
    <s v=""/>
    <s v="gcal_1753880704608_131_dyz4zi6n"/>
    <s v=""/>
    <s v=""/>
    <s v=""/>
    <d v="2025-07-30T10:05:04"/>
    <d v="2025-07-30T10:05:04"/>
  </r>
  <r>
    <s v="d14b44a5-8f31-4106-846e-d6ad715d8b8f"/>
    <x v="1"/>
    <s v="beauty"/>
    <s v="Charme Total BH"/>
    <s v="charme-total"/>
    <s v="Cliente 667"/>
    <s v="cliente667@exemplo.com"/>
    <n v="551190000667"/>
    <s v="Corte de Cabelo"/>
    <s v="R$ 51,33"/>
    <n v="45"/>
    <x v="374"/>
    <n v="-24.604166666664241"/>
    <x v="1"/>
    <d v="2025-08-28T15:15:00"/>
    <n v="45"/>
    <x v="3"/>
    <s v="America/Sao_Paulo"/>
    <s v="BRL"/>
    <n v="147"/>
    <s v="R$ 0,00"/>
    <s v="R$ 147,00"/>
    <s v=""/>
    <x v="2"/>
    <s v="external_sync"/>
    <s v="Dados Originais"/>
    <s v="Não"/>
    <s v="Evento importado do Google Calendar: Massagem Relaxante"/>
    <s v=""/>
    <s v="gcal_1753880704440_130_f6n3n916"/>
    <s v=""/>
    <s v=""/>
    <s v=""/>
    <d v="2025-07-30T10:05:04"/>
    <d v="2025-07-30T10:05:04"/>
  </r>
  <r>
    <s v="1ceecb7e-bd90-41d9-92a6-9ec8efc28ed2"/>
    <x v="4"/>
    <s v="healthcare"/>
    <s v="Centro Terapêutico Equilíbrio"/>
    <s v="centro-terap-utico"/>
    <s v="Cliente 8"/>
    <s v="cliente60@test.com"/>
    <n v="551198000060"/>
    <s v="Consulta Psicológica"/>
    <s v="R$ 158,37"/>
    <n v="50"/>
    <x v="603"/>
    <n v="-38.583333333335759"/>
    <x v="1"/>
    <d v="2025-09-11T14:50:00"/>
    <n v="50"/>
    <x v="3"/>
    <s v="America/Sao_Paulo"/>
    <s v="BRL"/>
    <n v="146"/>
    <s v="R$ 0,00"/>
    <s v="R$ 146,00"/>
    <s v=""/>
    <x v="2"/>
    <s v="external_sync"/>
    <s v="Dados Originais"/>
    <s v="Não"/>
    <s v="Evento importado do Google Calendar: Consulta Psicológica"/>
    <s v=""/>
    <s v="gcal_1753880704273_129_addw4j1w"/>
    <s v=""/>
    <s v=""/>
    <s v=""/>
    <d v="2025-07-30T10:05:04"/>
    <d v="2025-07-30T10:05:04"/>
  </r>
  <r>
    <s v="2dcf37b0-112e-42c0-8c7e-3b6cadc1be34"/>
    <x v="1"/>
    <s v="beauty"/>
    <s v="Charme Total BH"/>
    <s v="charme-total"/>
    <s v="Juliana Ferreira"/>
    <s v="juliana.ferreira85@email.com"/>
    <n v="551190000085"/>
    <s v="Corte de Cabelo"/>
    <s v="R$ 51,33"/>
    <n v="45"/>
    <x v="604"/>
    <n v="-20.520833333335759"/>
    <x v="1"/>
    <d v="2025-08-24T13:15:00"/>
    <n v="45"/>
    <x v="3"/>
    <s v="America/Sao_Paulo"/>
    <s v="BRL"/>
    <n v="134"/>
    <s v="R$ 0,00"/>
    <s v="R$ 134,00"/>
    <s v=""/>
    <x v="2"/>
    <s v="external_sync"/>
    <s v="Dados Originais"/>
    <s v="Não"/>
    <s v="Evento importado do Google Calendar: Corte + Escova"/>
    <s v=""/>
    <s v="gcal_1753880704096_128_ik3odu28"/>
    <s v=""/>
    <s v=""/>
    <s v=""/>
    <d v="2025-07-30T10:05:04"/>
    <d v="2025-07-30T10:05:04"/>
  </r>
  <r>
    <s v="71840f50-4a94-48e2-a05e-27cd8bb2ddab"/>
    <x v="2"/>
    <s v="beauty"/>
    <s v="Bella Vista Spa &amp; Salon"/>
    <s v="bella-vista-spa"/>
    <s v="Cliente 742"/>
    <s v="cliente742@exemplo.com"/>
    <n v="551190000742"/>
    <s v="Teste"/>
    <s v="R$ 48,76"/>
    <m/>
    <x v="312"/>
    <n v="-16.458333333335759"/>
    <x v="1"/>
    <d v="2025-08-20T12:00:00"/>
    <n v="60"/>
    <x v="3"/>
    <s v="America/Sao_Paulo"/>
    <s v="BRL"/>
    <n v="102"/>
    <s v="R$ 0,00"/>
    <s v="R$ 102,00"/>
    <s v=""/>
    <x v="2"/>
    <s v="external_sync"/>
    <s v="Dados Originais"/>
    <s v="Não"/>
    <s v="Evento importado do Google Calendar: Massagem Relaxante"/>
    <s v=""/>
    <s v="gcal_1753880703899_127_z4517qxh"/>
    <s v=""/>
    <s v=""/>
    <s v=""/>
    <d v="2025-07-30T10:05:03"/>
    <d v="2025-07-30T10:05:03"/>
  </r>
  <r>
    <s v="9abe2423-0878-45b8-b64c-b7bde1f70bc1"/>
    <x v="6"/>
    <s v="legal"/>
    <s v="Escritório Jurídico Costa"/>
    <s v="escrit-rio-costa"/>
    <s v="Cliente 731"/>
    <s v="cliente731@exemplo.com"/>
    <n v="551190000731"/>
    <s v="Consulta Jurídica"/>
    <s v="R$ 169,18"/>
    <n v="60"/>
    <x v="605"/>
    <n v="-28.729166666664241"/>
    <x v="1"/>
    <d v="2025-09-01T18:30:00"/>
    <n v="60"/>
    <x v="3"/>
    <s v="America/Sao_Paulo"/>
    <s v="BRL"/>
    <n v="148"/>
    <s v="R$ 0,00"/>
    <s v="R$ 148,00"/>
    <s v=""/>
    <x v="2"/>
    <s v="external_sync"/>
    <s v="Dados Originais"/>
    <s v="Não"/>
    <s v="Evento importado do Google Calendar: Consultoria Empresarial"/>
    <s v=""/>
    <s v="gcal_1753880703723_126_k3u0yqk7"/>
    <s v=""/>
    <s v=""/>
    <s v=""/>
    <d v="2025-07-30T10:05:03"/>
    <d v="2025-07-30T10:05:03"/>
  </r>
  <r>
    <s v="39158508-c90a-4966-99d5-0f01388a94af"/>
    <x v="9"/>
    <s v="education"/>
    <s v="Centro Educacional Futuro"/>
    <s v="centro-educacional"/>
    <s v="Cliente 890"/>
    <s v="cliente890@exemplo.com"/>
    <n v="551190000890"/>
    <s v="Aula Particular"/>
    <s v="R$ 70,22"/>
    <n v="60"/>
    <x v="272"/>
    <n v="-0.33333333333575865"/>
    <x v="1"/>
    <d v="2025-08-04T09:00:00"/>
    <n v="60"/>
    <x v="3"/>
    <s v="America/Sao_Paulo"/>
    <s v="BRL"/>
    <n v="106"/>
    <s v="R$ 0,00"/>
    <s v="R$ 106,00"/>
    <s v=""/>
    <x v="2"/>
    <s v="external_sync"/>
    <s v="Dados Originais"/>
    <s v="Não"/>
    <s v="Evento importado do Google Calendar: Preparação Vestibular"/>
    <s v=""/>
    <s v="gcal_1753880703546_125_q1kmsf8r"/>
    <s v=""/>
    <s v=""/>
    <s v=""/>
    <d v="2025-07-30T10:05:03"/>
    <d v="2025-07-30T10:05:03"/>
  </r>
  <r>
    <s v="0d2f87ee-5972-4ad6-b62d-9dafaaca2ef0"/>
    <x v="3"/>
    <s v="beauty"/>
    <s v="Studio Glamour Rio"/>
    <s v="studio-glamour"/>
    <s v="Cliente 424"/>
    <s v="cliente424@exemplo.com"/>
    <n v="551190000424"/>
    <s v="Corte de Cabelo"/>
    <s v="R$ 41,01"/>
    <n v="45"/>
    <x v="606"/>
    <n v="-39.479166666664241"/>
    <x v="1"/>
    <d v="2025-09-12T12:15:00"/>
    <n v="45"/>
    <x v="3"/>
    <s v="America/Sao_Paulo"/>
    <s v="BRL"/>
    <n v="145"/>
    <s v="R$ 0,00"/>
    <s v="R$ 145,00"/>
    <s v=""/>
    <x v="2"/>
    <s v="external_sync"/>
    <s v="Dados Originais"/>
    <s v="Não"/>
    <s v="Evento importado do Google Calendar: Corte + Escova"/>
    <s v=""/>
    <s v="gcal_1753880703388_124_t91ay7l1"/>
    <s v=""/>
    <s v=""/>
    <s v=""/>
    <d v="2025-07-30T10:05:03"/>
    <d v="2025-07-30T10:05:03"/>
  </r>
  <r>
    <s v="8b807e2f-9219-4329-b8d7-cf72fe3bae8f"/>
    <x v="8"/>
    <s v="education"/>
    <s v="Academia do Saber"/>
    <s v="academia-do-saber"/>
    <s v="Ana Souza"/>
    <s v="ana.souza35@email.com"/>
    <n v="551190000035"/>
    <s v="Aula Particular"/>
    <s v="R$ 87,97"/>
    <n v="60"/>
    <x v="607"/>
    <n v="-29.416666666664241"/>
    <x v="1"/>
    <d v="2025-09-02T11:00:00"/>
    <n v="60"/>
    <x v="3"/>
    <s v="America/Sao_Paulo"/>
    <s v="BRL"/>
    <n v="127"/>
    <s v="R$ 0,00"/>
    <s v="R$ 127,00"/>
    <s v=""/>
    <x v="2"/>
    <s v="external_sync"/>
    <s v="Dados Originais"/>
    <s v="Não"/>
    <s v="Evento importado do Google Calendar: Reforço Escolar"/>
    <s v=""/>
    <s v="gcal_1753880703214_123_svtsiwtw"/>
    <s v=""/>
    <s v=""/>
    <s v=""/>
    <d v="2025-07-30T10:05:03"/>
    <d v="2025-07-30T10:05:03"/>
  </r>
  <r>
    <s v="7814a3e8-cd67-419a-a086-9990ecb54b4c"/>
    <x v="1"/>
    <s v="beauty"/>
    <s v="Charme Total BH"/>
    <s v="charme-total"/>
    <s v="Cliente 718"/>
    <s v="cliente718@exemplo.com"/>
    <n v="551190000718"/>
    <s v="Corte de Cabelo"/>
    <s v="R$ 51,33"/>
    <n v="45"/>
    <x v="608"/>
    <n v="-39.375"/>
    <x v="1"/>
    <d v="2025-09-12T09:45:00"/>
    <n v="45"/>
    <x v="3"/>
    <s v="America/Sao_Paulo"/>
    <s v="BRL"/>
    <n v="143"/>
    <s v="R$ 0,00"/>
    <s v="R$ 143,00"/>
    <s v=""/>
    <x v="2"/>
    <s v="external_sync"/>
    <s v="Dados Originais"/>
    <s v="Não"/>
    <s v="Evento importado do Google Calendar: Tratamento Facial"/>
    <s v=""/>
    <s v="gcal_1753880703050_122_woie9447"/>
    <s v=""/>
    <s v=""/>
    <s v=""/>
    <d v="2025-07-30T10:05:03"/>
    <d v="2025-07-30T10:05:03"/>
  </r>
  <r>
    <s v="bef7d58c-3a2e-495b-accb-70e65a0a6dfc"/>
    <x v="1"/>
    <s v="beauty"/>
    <s v="Charme Total BH"/>
    <s v="charme-total"/>
    <s v="Cliente 641"/>
    <s v="cliente641@exemplo.com"/>
    <n v="551190000641"/>
    <s v="Corte de Cabelo"/>
    <s v="R$ 51,33"/>
    <n v="45"/>
    <x v="609"/>
    <n v="-22.520833333335759"/>
    <x v="1"/>
    <d v="2025-08-26T13:15:00"/>
    <n v="45"/>
    <x v="3"/>
    <s v="America/Sao_Paulo"/>
    <s v="BRL"/>
    <n v="123"/>
    <s v="R$ 0,00"/>
    <s v="R$ 123,00"/>
    <s v=""/>
    <x v="2"/>
    <s v="external_sync"/>
    <s v="Dados Originais"/>
    <s v="Não"/>
    <s v="Evento importado do Google Calendar: Corte + Escova"/>
    <s v=""/>
    <s v="gcal_1753880702893_121_hxc6exob"/>
    <s v=""/>
    <s v=""/>
    <s v=""/>
    <d v="2025-07-30T10:05:02"/>
    <d v="2025-07-30T10:05:02"/>
  </r>
  <r>
    <s v="5d588fd6-fb1a-49e5-9bc9-8e152ea15a53"/>
    <x v="9"/>
    <s v="education"/>
    <s v="Centro Educacional Futuro"/>
    <s v="centro-educacional"/>
    <s v="Cliente 593"/>
    <s v="cliente593@exemplo.com"/>
    <n v="551190000593"/>
    <s v="Aula Particular"/>
    <s v="R$ 70,22"/>
    <n v="60"/>
    <x v="610"/>
    <n v="-33.333333333335759"/>
    <x v="1"/>
    <d v="2025-09-06T09:00:00"/>
    <n v="6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Mentoria Acadêmica"/>
    <s v=""/>
    <s v="gcal_1753880702725_120_ble4sb5g"/>
    <s v=""/>
    <s v=""/>
    <s v=""/>
    <d v="2025-07-30T10:05:02"/>
    <d v="2025-07-30T10:05:02"/>
  </r>
  <r>
    <s v="633442ea-7c37-46a5-b9e0-f62046a47f2c"/>
    <x v="0"/>
    <s v="healthcare"/>
    <s v="Clínica Mente Sã"/>
    <s v="cl-nica-mente-s-"/>
    <s v="Cliente 858"/>
    <s v="cliente858@exemplo.com"/>
    <n v="551190000858"/>
    <s v="Consulta Psicológica"/>
    <s v="R$ 139,70"/>
    <n v="50"/>
    <x v="611"/>
    <n v="-18.541666666664241"/>
    <x v="1"/>
    <d v="2025-08-22T13:50:00"/>
    <n v="50"/>
    <x v="3"/>
    <s v="America/Sao_Paulo"/>
    <s v="BRL"/>
    <n v="148"/>
    <s v="R$ 0,00"/>
    <s v="R$ 148,00"/>
    <s v=""/>
    <x v="2"/>
    <s v="external_sync"/>
    <s v="Dados Originais"/>
    <s v="Não"/>
    <s v="Evento importado do Google Calendar: Consulta de Retorno"/>
    <s v=""/>
    <s v="gcal_1753880702544_119_lxxxqt8b"/>
    <s v=""/>
    <s v=""/>
    <s v=""/>
    <d v="2025-07-30T10:05:02"/>
    <d v="2025-07-30T10:05:02"/>
  </r>
  <r>
    <s v="8e97a1f7-5bb6-4516-a18c-9e2fa4d3c6a4"/>
    <x v="3"/>
    <s v="beauty"/>
    <s v="Studio Glamour Rio"/>
    <s v="studio-glamour"/>
    <s v="Cliente 2"/>
    <s v="cliente39@test.com"/>
    <n v="551198000039"/>
    <s v="Corte de Cabelo"/>
    <s v="R$ 41,01"/>
    <n v="45"/>
    <x v="448"/>
    <n v="-24.729166666664241"/>
    <x v="1"/>
    <d v="2025-08-28T18:15:00"/>
    <n v="45"/>
    <x v="3"/>
    <s v="America/Sao_Paulo"/>
    <s v="BRL"/>
    <n v="120"/>
    <s v="R$ 0,00"/>
    <s v="R$ 120,00"/>
    <s v=""/>
    <x v="2"/>
    <s v="external_sync"/>
    <s v="Dados Originais"/>
    <s v="Não"/>
    <s v="Evento importado do Google Calendar: Manicure Especial"/>
    <s v=""/>
    <s v="gcal_1753880702384_118_y8mnj5ch"/>
    <s v=""/>
    <s v=""/>
    <s v=""/>
    <d v="2025-07-30T10:05:02"/>
    <d v="2025-07-30T10:05:02"/>
  </r>
  <r>
    <s v="357a0308-a3cd-4c14-a474-681831b1b3bf"/>
    <x v="3"/>
    <s v="beauty"/>
    <s v="Studio Glamour Rio"/>
    <s v="studio-glamour"/>
    <s v="Cliente 416"/>
    <s v="cliente416@exemplo.com"/>
    <n v="551190000416"/>
    <s v="Corte de Cabelo"/>
    <s v="R$ 41,01"/>
    <n v="45"/>
    <x v="612"/>
    <n v="-2.7083333333357587"/>
    <x v="1"/>
    <d v="2025-08-06T17:45:00"/>
    <n v="45"/>
    <x v="3"/>
    <s v="America/Sao_Paulo"/>
    <s v="BRL"/>
    <n v="125"/>
    <s v="R$ 0,00"/>
    <s v="R$ 125,00"/>
    <s v=""/>
    <x v="2"/>
    <s v="external_sync"/>
    <s v="Dados Originais"/>
    <s v="Não"/>
    <s v="Evento importado do Google Calendar: Massagem Relaxante"/>
    <s v=""/>
    <s v="gcal_1753880702218_117_qlbcu1bs"/>
    <s v=""/>
    <s v=""/>
    <s v=""/>
    <d v="2025-07-30T10:05:02"/>
    <d v="2025-07-30T10:05:02"/>
  </r>
  <r>
    <s v="33518fce-28e6-4d97-9030-a744e86900d2"/>
    <x v="1"/>
    <s v="beauty"/>
    <s v="Charme Total BH"/>
    <s v="charme-total"/>
    <s v="Cliente 9"/>
    <s v="cliente17@test.com"/>
    <n v="551198000017"/>
    <s v="Corte de Cabelo"/>
    <s v="R$ 51,33"/>
    <n v="45"/>
    <x v="613"/>
    <n v="-15.4375"/>
    <x v="1"/>
    <d v="2025-08-19T11:15:00"/>
    <n v="45"/>
    <x v="3"/>
    <s v="America/Sao_Paulo"/>
    <s v="BRL"/>
    <n v="133"/>
    <s v="R$ 0,00"/>
    <s v="R$ 133,00"/>
    <s v=""/>
    <x v="2"/>
    <s v="external_sync"/>
    <s v="Dados Originais"/>
    <s v="Não"/>
    <s v="Evento importado do Google Calendar: Massagem Relaxante"/>
    <s v=""/>
    <s v="gcal_1753880702048_116_48tprx99"/>
    <s v=""/>
    <s v=""/>
    <s v=""/>
    <d v="2025-07-30T10:05:02"/>
    <d v="2025-07-30T10:05:02"/>
  </r>
  <r>
    <s v="97dc99dd-2cef-409f-84a1-d8b64e1e4c9f"/>
    <x v="4"/>
    <s v="healthcare"/>
    <s v="Centro Terapêutico Equilíbrio"/>
    <s v="centro-terap-utico"/>
    <s v="Cliente 506"/>
    <s v="cliente506@exemplo.com"/>
    <n v="551190000506"/>
    <s v="Consulta Psicológica"/>
    <s v="R$ 158,37"/>
    <n v="50"/>
    <x v="329"/>
    <n v="1.4166666666642413"/>
    <x v="2"/>
    <d v="2025-08-02T14:50:00"/>
    <n v="50"/>
    <x v="3"/>
    <s v="America/Sao_Paulo"/>
    <s v="BRL"/>
    <n v="140"/>
    <s v="R$ 0,00"/>
    <s v="R$ 140,00"/>
    <s v=""/>
    <x v="2"/>
    <s v="external_sync"/>
    <s v="Dados Originais"/>
    <s v="Não"/>
    <s v="Evento importado do Google Calendar: Sessão de Terapia"/>
    <s v=""/>
    <s v="gcal_1753880701879_115_6gllc2mb"/>
    <s v=""/>
    <s v=""/>
    <s v=""/>
    <d v="2025-07-30T10:05:01"/>
    <d v="2025-07-30T10:05:01"/>
  </r>
  <r>
    <s v="3edb488f-9b9f-4166-ac40-f69abf17c6eb"/>
    <x v="6"/>
    <s v="legal"/>
    <s v="Escritório Jurídico Costa"/>
    <s v="escrit-rio-costa"/>
    <s v="Cliente 372"/>
    <s v="cliente372@exemplo.com"/>
    <n v="551190000372"/>
    <s v="Consulta Jurídica"/>
    <s v="R$ 169,18"/>
    <n v="60"/>
    <x v="614"/>
    <n v="-22.354166666664241"/>
    <x v="1"/>
    <d v="2025-08-26T09:30:00"/>
    <n v="60"/>
    <x v="3"/>
    <s v="America/Sao_Paulo"/>
    <s v="BRL"/>
    <n v="132"/>
    <s v="R$ 0,00"/>
    <s v="R$ 132,00"/>
    <s v=""/>
    <x v="2"/>
    <s v="external_sync"/>
    <s v="Dados Originais"/>
    <s v="Não"/>
    <s v="Evento importado do Google Calendar: Audiência Preparação"/>
    <s v=""/>
    <s v="gcal_1753880701708_114_5t8nuep6"/>
    <s v=""/>
    <s v=""/>
    <s v=""/>
    <d v="2025-07-30T10:05:01"/>
    <d v="2025-07-30T10:05:01"/>
  </r>
  <r>
    <s v="69775293-8f3d-4de4-b188-9b215366abaf"/>
    <x v="2"/>
    <s v="beauty"/>
    <s v="Bella Vista Spa &amp; Salon"/>
    <s v="bella-vista-spa"/>
    <s v="Leonardo Martins"/>
    <s v="leonardo.martins60@email.com"/>
    <n v="551190000060"/>
    <s v="Teste"/>
    <s v="R$ 48,76"/>
    <m/>
    <x v="615"/>
    <n v="3.5625"/>
    <x v="2"/>
    <d v="2025-07-31T11:30:00"/>
    <n v="60"/>
    <x v="3"/>
    <s v="America/Sao_Paulo"/>
    <s v="BRL"/>
    <n v="102"/>
    <s v="R$ 0,00"/>
    <s v="R$ 102,00"/>
    <s v=""/>
    <x v="2"/>
    <s v="external_sync"/>
    <s v="Dados Originais"/>
    <s v="Não"/>
    <s v="Evento importado do Google Calendar: Manicure Especial"/>
    <s v=""/>
    <s v="gcal_1753880701540_113_4m6durah"/>
    <s v=""/>
    <s v=""/>
    <s v=""/>
    <d v="2025-07-30T10:05:01"/>
    <d v="2025-07-30T10:05:01"/>
  </r>
  <r>
    <s v="af25ee6a-70bb-4192-85e3-18b784d084b4"/>
    <x v="9"/>
    <s v="education"/>
    <s v="Centro Educacional Futuro"/>
    <s v="centro-educacional"/>
    <s v="Ricardo Lima"/>
    <s v="ricardo.lima40@email.com"/>
    <n v="551190000040"/>
    <s v="Aula Particular"/>
    <s v="R$ 70,22"/>
    <n v="60"/>
    <x v="616"/>
    <n v="-11.6875"/>
    <x v="1"/>
    <d v="2025-08-15T17:30:00"/>
    <n v="60"/>
    <x v="3"/>
    <s v="America/Sao_Paulo"/>
    <s v="BRL"/>
    <n v="142"/>
    <s v="R$ 0,00"/>
    <s v="R$ 142,00"/>
    <s v=""/>
    <x v="2"/>
    <s v="external_sync"/>
    <s v="Dados Originais"/>
    <s v="Não"/>
    <s v="Evento importado do Google Calendar: Aula de Inglês"/>
    <s v=""/>
    <s v="gcal_1753880701374_112_y3oka99s"/>
    <s v=""/>
    <s v=""/>
    <s v=""/>
    <d v="2025-07-30T10:05:01"/>
    <d v="2025-07-30T10:05:01"/>
  </r>
  <r>
    <s v="ebb0d21d-8a58-4a30-a1df-921a024a8748"/>
    <x v="5"/>
    <s v="sports"/>
    <s v="Arena Fitness Pro"/>
    <s v="arena-fitness"/>
    <s v="Cliente 715"/>
    <s v="cliente715@exemplo.com"/>
    <n v="551190000715"/>
    <s v="Personal Training"/>
    <s v="R$ 91,57"/>
    <n v="60"/>
    <x v="460"/>
    <n v="-14.458333333335759"/>
    <x v="1"/>
    <d v="2025-08-18T12:00:00"/>
    <n v="60"/>
    <x v="3"/>
    <s v="America/Sao_Paulo"/>
    <s v="BRL"/>
    <n v="103"/>
    <s v="R$ 0,00"/>
    <s v="R$ 103,00"/>
    <s v=""/>
    <x v="2"/>
    <s v="external_sync"/>
    <s v="Dados Originais"/>
    <s v="Não"/>
    <s v="Evento importado do Google Calendar: Avaliação Física"/>
    <s v=""/>
    <s v="gcal_1753880701206_111_kh245emq"/>
    <s v=""/>
    <s v=""/>
    <s v=""/>
    <d v="2025-07-30T10:05:01"/>
    <d v="2025-07-30T10:05:01"/>
  </r>
  <r>
    <s v="a026def2-9542-453e-80a5-4b9301608b37"/>
    <x v="6"/>
    <s v="legal"/>
    <s v="Escritório Jurídico Costa"/>
    <s v="escrit-rio-costa"/>
    <s v="Marcos Costa"/>
    <s v="marcos.costa90@email.com"/>
    <n v="551190000090"/>
    <s v="Consulta Jurídica"/>
    <s v="R$ 169,18"/>
    <n v="60"/>
    <x v="617"/>
    <n v="-7.6041666666642413"/>
    <x v="1"/>
    <d v="2025-08-11T15:30:00"/>
    <n v="60"/>
    <x v="3"/>
    <s v="America/Sao_Paulo"/>
    <s v="BRL"/>
    <n v="122"/>
    <s v="R$ 0,00"/>
    <s v="R$ 122,00"/>
    <s v=""/>
    <x v="2"/>
    <s v="external_sync"/>
    <s v="Dados Originais"/>
    <s v="Não"/>
    <s v="Evento importado do Google Calendar: Audiência Preparação"/>
    <s v=""/>
    <s v="gcal_1753880701024_110_847379s9"/>
    <s v=""/>
    <s v=""/>
    <s v=""/>
    <d v="2025-07-30T10:05:01"/>
    <d v="2025-07-30T10:05:01"/>
  </r>
  <r>
    <s v="9a637a82-4125-48c2-aab0-25c6010cc68c"/>
    <x v="0"/>
    <s v="healthcare"/>
    <s v="Clínica Mente Sã"/>
    <s v="cl-nica-mente-s-"/>
    <s v="Cliente 897"/>
    <s v="cliente897@exemplo.com"/>
    <n v="551190000897"/>
    <s v="Consulta Psicológica"/>
    <s v="R$ 139,70"/>
    <n v="50"/>
    <x v="618"/>
    <n v="-30.729166666664241"/>
    <x v="1"/>
    <d v="2025-09-03T18:20:00"/>
    <n v="5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Consulta Psicológica"/>
    <s v=""/>
    <s v="gcal_1753880700859_109_sflcd4lw"/>
    <s v=""/>
    <s v=""/>
    <s v=""/>
    <d v="2025-07-30T10:05:00"/>
    <d v="2025-07-30T10:05:00"/>
  </r>
  <r>
    <s v="59d9e241-d0e1-44c2-9219-af94a6921a60"/>
    <x v="3"/>
    <s v="beauty"/>
    <s v="Studio Glamour Rio"/>
    <s v="studio-glamour"/>
    <s v="Cliente 390"/>
    <s v="cliente390@exemplo.com"/>
    <n v="551190000390"/>
    <s v="Corte de Cabelo"/>
    <s v="R$ 41,01"/>
    <n v="45"/>
    <x v="619"/>
    <n v="4.5625"/>
    <x v="2"/>
    <d v="2025-07-30T11:15:00"/>
    <n v="45"/>
    <x v="3"/>
    <s v="America/Sao_Paulo"/>
    <s v="BRL"/>
    <n v="137"/>
    <s v="R$ 0,00"/>
    <s v="R$ 137,00"/>
    <s v=""/>
    <x v="2"/>
    <s v="external_sync"/>
    <s v="Dados Originais"/>
    <s v="Não"/>
    <s v="Evento importado do Google Calendar: Tratamento Facial"/>
    <s v=""/>
    <s v="gcal_1753880700701_108_1vb7dqtm"/>
    <s v=""/>
    <s v=""/>
    <s v=""/>
    <d v="2025-07-30T10:05:00"/>
    <d v="2025-07-30T10:05:00"/>
  </r>
  <r>
    <s v="a771e5a3-2f5f-4d7f-a0fe-8aa2d9cd8183"/>
    <x v="7"/>
    <s v="legal"/>
    <s v="Advocacia Silva &amp; Associados"/>
    <s v="advocacia-silva"/>
    <s v="Cliente 325"/>
    <s v="cliente325@exemplo.com"/>
    <n v="551190000325"/>
    <s v="Consulta Jurídica"/>
    <s v="R$ 150,48"/>
    <n v="60"/>
    <x v="470"/>
    <n v="-13.354166666664241"/>
    <x v="1"/>
    <d v="2025-08-17T09:30:00"/>
    <n v="60"/>
    <x v="3"/>
    <s v="America/Sao_Paulo"/>
    <s v="BRL"/>
    <n v="143"/>
    <s v="R$ 0,00"/>
    <s v="R$ 143,00"/>
    <s v=""/>
    <x v="2"/>
    <s v="external_sync"/>
    <s v="Dados Originais"/>
    <s v="Não"/>
    <s v="Evento importado do Google Calendar: Audiência Preparação"/>
    <s v=""/>
    <s v="gcal_1753880700542_107_ysubdsfu"/>
    <s v=""/>
    <s v=""/>
    <s v=""/>
    <d v="2025-07-30T10:05:00"/>
    <d v="2025-07-30T10:05:00"/>
  </r>
  <r>
    <s v="2d2d26dd-b2a3-4c2e-b54c-b4991a6373dd"/>
    <x v="8"/>
    <s v="education"/>
    <s v="Academia do Saber"/>
    <s v="academia-do-saber"/>
    <s v="Cliente 5"/>
    <s v="cliente90@test.com"/>
    <n v="551198000090"/>
    <s v="Aula Particular"/>
    <s v="R$ 87,97"/>
    <n v="60"/>
    <x v="460"/>
    <n v="-14.458333333335759"/>
    <x v="1"/>
    <d v="2025-08-18T12:00:00"/>
    <n v="60"/>
    <x v="3"/>
    <s v="America/Sao_Paulo"/>
    <s v="BRL"/>
    <n v="100"/>
    <s v="R$ 0,00"/>
    <s v="R$ 100,00"/>
    <s v=""/>
    <x v="2"/>
    <s v="external_sync"/>
    <s v="Dados Originais"/>
    <s v="Não"/>
    <s v="Evento importado do Google Calendar: Reforço Escolar"/>
    <s v=""/>
    <s v="gcal_1753880700378_106_kw86p2nl"/>
    <s v=""/>
    <s v=""/>
    <s v=""/>
    <d v="2025-07-30T10:05:00"/>
    <d v="2025-07-30T10:05:00"/>
  </r>
  <r>
    <s v="cbb29f0f-7c39-4f51-bc66-a4b9c3961950"/>
    <x v="7"/>
    <s v="legal"/>
    <s v="Advocacia Silva &amp; Associados"/>
    <s v="advocacia-silva"/>
    <s v="Cliente 439"/>
    <s v="cliente439@exemplo.com"/>
    <n v="551190000439"/>
    <s v="Consulta Jurídica"/>
    <s v="R$ 150,48"/>
    <n v="60"/>
    <x v="620"/>
    <n v="-17.541666666664241"/>
    <x v="1"/>
    <d v="2025-08-21T14:00:00"/>
    <n v="6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Análise Contratual"/>
    <s v=""/>
    <s v="gcal_1753880700199_105_a3pgepha"/>
    <s v=""/>
    <s v=""/>
    <s v=""/>
    <d v="2025-07-30T10:05:00"/>
    <d v="2025-07-30T10:05:00"/>
  </r>
  <r>
    <s v="2da1bde7-e11a-4092-b74f-a378f98b2cd9"/>
    <x v="5"/>
    <s v="sports"/>
    <s v="Arena Fitness Pro"/>
    <s v="arena-fitness"/>
    <s v="Cliente 5"/>
    <s v="cliente90@test.com"/>
    <n v="551198000090"/>
    <s v="Personal Training"/>
    <s v="R$ 91,57"/>
    <n v="60"/>
    <x v="621"/>
    <n v="-12.520833333335759"/>
    <x v="1"/>
    <d v="2025-08-16T13:30:00"/>
    <n v="60"/>
    <x v="3"/>
    <s v="America/Sao_Paulo"/>
    <s v="BRL"/>
    <n v="106"/>
    <s v="R$ 0,00"/>
    <s v="R$ 106,00"/>
    <s v=""/>
    <x v="2"/>
    <s v="external_sync"/>
    <s v="Dados Originais"/>
    <s v="Não"/>
    <s v="Evento importado do Google Calendar: Treinamento Funcional"/>
    <s v=""/>
    <s v="gcal_1753880700027_104_m9695hux"/>
    <s v=""/>
    <s v=""/>
    <s v=""/>
    <d v="2025-07-30T10:05:00"/>
    <d v="2025-07-30T10:05:00"/>
  </r>
  <r>
    <s v="5c52ffaa-9ad2-400e-ae38-ebff76c1fdc8"/>
    <x v="8"/>
    <s v="education"/>
    <s v="Academia do Saber"/>
    <s v="academia-do-saber"/>
    <s v="Cliente 515"/>
    <s v="cliente515@exemplo.com"/>
    <n v="551190000515"/>
    <s v="Aula Particular"/>
    <s v="R$ 87,97"/>
    <n v="60"/>
    <x v="622"/>
    <n v="0.45833333333575865"/>
    <x v="2"/>
    <d v="2025-08-03T14:00:00"/>
    <n v="60"/>
    <x v="3"/>
    <s v="America/Sao_Paulo"/>
    <s v="BRL"/>
    <n v="111"/>
    <s v="R$ 0,00"/>
    <s v="R$ 111,00"/>
    <s v=""/>
    <x v="2"/>
    <s v="external_sync"/>
    <s v="Dados Originais"/>
    <s v="Não"/>
    <s v="Evento importado do Google Calendar: Mentoria Acadêmica"/>
    <s v=""/>
    <s v="gcal_1753880699860_103_hm4l19kj"/>
    <s v=""/>
    <s v=""/>
    <s v=""/>
    <d v="2025-07-30T10:04:59"/>
    <d v="2025-07-30T10:04:59"/>
  </r>
  <r>
    <s v="f3251dc9-da2a-4d90-ba2a-2a521b08c685"/>
    <x v="8"/>
    <s v="education"/>
    <s v="Academia do Saber"/>
    <s v="academia-do-saber"/>
    <s v="Cliente 583"/>
    <s v="cliente583@exemplo.com"/>
    <n v="551190000583"/>
    <s v="Aula Particular"/>
    <s v="R$ 87,97"/>
    <n v="60"/>
    <x v="623"/>
    <n v="-25.729166666664241"/>
    <x v="1"/>
    <d v="2025-08-29T18:30:00"/>
    <n v="60"/>
    <x v="3"/>
    <s v="America/Sao_Paulo"/>
    <s v="BRL"/>
    <n v="125"/>
    <s v="R$ 0,00"/>
    <s v="R$ 125,00"/>
    <s v=""/>
    <x v="2"/>
    <s v="external_sync"/>
    <s v="Dados Originais"/>
    <s v="Não"/>
    <s v="Evento importado do Google Calendar: Preparação Vestibular"/>
    <s v=""/>
    <s v="gcal_1753880699682_102_c5erdmmr"/>
    <s v=""/>
    <s v=""/>
    <s v=""/>
    <d v="2025-07-30T10:04:59"/>
    <d v="2025-07-30T10:04:59"/>
  </r>
  <r>
    <s v="d105d21d-4f75-48bb-b6a3-6fa9cbaef59f"/>
    <x v="1"/>
    <s v="beauty"/>
    <s v="Charme Total BH"/>
    <s v="charme-total"/>
    <s v="Cliente 612"/>
    <s v="cliente612@exemplo.com"/>
    <n v="551190000612"/>
    <s v="Corte de Cabelo"/>
    <s v="R$ 51,33"/>
    <n v="45"/>
    <x v="366"/>
    <n v="-15.458333333335759"/>
    <x v="1"/>
    <d v="2025-08-19T11:45:00"/>
    <n v="45"/>
    <x v="3"/>
    <s v="America/Sao_Paulo"/>
    <s v="BRL"/>
    <n v="149"/>
    <s v="R$ 0,00"/>
    <s v="R$ 149,00"/>
    <s v=""/>
    <x v="2"/>
    <s v="external_sync"/>
    <s v="Dados Originais"/>
    <s v="Não"/>
    <s v="Evento importado do Google Calendar: Tratamento Facial"/>
    <s v=""/>
    <s v="gcal_1753880699498_101_5lcr4ucg"/>
    <s v=""/>
    <s v=""/>
    <s v=""/>
    <d v="2025-07-30T10:04:59"/>
    <d v="2025-07-30T10:04:59"/>
  </r>
  <r>
    <s v="13dd10bb-c048-46a8-a279-5175a7f95a06"/>
    <x v="9"/>
    <s v="education"/>
    <s v="Centro Educacional Futuro"/>
    <s v="centro-educacional"/>
    <s v="Cliente 722"/>
    <s v="cliente722@exemplo.com"/>
    <n v="551190000722"/>
    <s v="Aula Particular"/>
    <s v="R$ 70,22"/>
    <n v="60"/>
    <x v="544"/>
    <n v="-30.5"/>
    <x v="1"/>
    <d v="2025-09-03T13:00:00"/>
    <n v="60"/>
    <x v="3"/>
    <s v="America/Sao_Paulo"/>
    <s v="BRL"/>
    <n v="148"/>
    <s v="R$ 0,00"/>
    <s v="R$ 148,00"/>
    <s v=""/>
    <x v="2"/>
    <s v="external_sync"/>
    <s v="Dados Originais"/>
    <s v="Não"/>
    <s v="Evento importado do Google Calendar: Reforço Escolar"/>
    <s v=""/>
    <s v="gcal_1753880699316_100_yzyghrx0"/>
    <s v=""/>
    <s v=""/>
    <s v=""/>
    <d v="2025-07-30T10:04:59"/>
    <d v="2025-07-30T10:04:59"/>
  </r>
  <r>
    <s v="c463087a-ea98-4163-b685-73dbd591bed2"/>
    <x v="2"/>
    <s v="beauty"/>
    <s v="Bella Vista Spa &amp; Salon"/>
    <s v="bella-vista-spa"/>
    <s v="Patricia Gomes"/>
    <s v="patricia.gomes41@email.com"/>
    <n v="551190000041"/>
    <s v="Teste"/>
    <s v="R$ 48,76"/>
    <m/>
    <x v="592"/>
    <n v="-17.520833333335759"/>
    <x v="1"/>
    <d v="2025-08-21T13:30:00"/>
    <n v="60"/>
    <x v="3"/>
    <s v="America/Sao_Paulo"/>
    <s v="BRL"/>
    <n v="121"/>
    <s v="R$ 0,00"/>
    <s v="R$ 121,00"/>
    <s v=""/>
    <x v="2"/>
    <s v="external_sync"/>
    <s v="Dados Originais"/>
    <s v="Não"/>
    <s v="Evento importado do Google Calendar: Design de Sobrancelhas"/>
    <s v=""/>
    <s v="gcal_1753880699135_99_ry381wyq"/>
    <s v=""/>
    <s v=""/>
    <s v=""/>
    <d v="2025-07-30T10:04:59"/>
    <d v="2025-07-30T10:04:59"/>
  </r>
  <r>
    <s v="44836963-b8a6-45b3-b990-e5cd83f1bb6f"/>
    <x v="0"/>
    <s v="healthcare"/>
    <s v="Clínica Mente Sã"/>
    <s v="cl-nica-mente-s-"/>
    <s v="Cliente 607"/>
    <s v="cliente607@exemplo.com"/>
    <n v="551190000607"/>
    <s v="Consulta Psicológica"/>
    <s v="R$ 139,70"/>
    <n v="50"/>
    <x v="624"/>
    <n v="-37.666666666664241"/>
    <x v="1"/>
    <d v="2025-09-10T16:50:00"/>
    <n v="50"/>
    <x v="3"/>
    <s v="America/Sao_Paulo"/>
    <s v="BRL"/>
    <n v="148"/>
    <s v="R$ 0,00"/>
    <s v="R$ 148,00"/>
    <s v=""/>
    <x v="2"/>
    <s v="external_sync"/>
    <s v="Dados Originais"/>
    <s v="Não"/>
    <s v="Evento importado do Google Calendar: Atendimento Domiciliar"/>
    <s v=""/>
    <s v="gcal_1753880698977_98_61oy72ae"/>
    <s v=""/>
    <s v=""/>
    <s v=""/>
    <d v="2025-07-30T10:04:59"/>
    <d v="2025-07-30T10:04:59"/>
  </r>
  <r>
    <s v="2f55e433-d573-41f2-8b4a-92f7ce5b3a1b"/>
    <x v="6"/>
    <s v="legal"/>
    <s v="Escritório Jurídico Costa"/>
    <s v="escrit-rio-costa"/>
    <s v="Cliente 700"/>
    <s v="cliente700@exemplo.com"/>
    <n v="551190000700"/>
    <s v="Consulta Jurídica"/>
    <s v="R$ 169,18"/>
    <n v="60"/>
    <x v="625"/>
    <n v="1.625"/>
    <x v="2"/>
    <d v="2025-08-02T10:00:00"/>
    <n v="60"/>
    <x v="3"/>
    <s v="America/Sao_Paulo"/>
    <s v="BRL"/>
    <n v="143"/>
    <s v="R$ 0,00"/>
    <s v="R$ 143,00"/>
    <s v=""/>
    <x v="2"/>
    <s v="external_sync"/>
    <s v="Dados Originais"/>
    <s v="Não"/>
    <s v="Evento importado do Google Calendar: Reunião Advocacia"/>
    <s v=""/>
    <s v="gcal_1753880698802_97_ekqd8udc"/>
    <s v=""/>
    <s v=""/>
    <s v=""/>
    <d v="2025-07-30T10:04:58"/>
    <d v="2025-07-30T10:04:58"/>
  </r>
  <r>
    <s v="076fec80-70cd-49ab-abcd-75d84b9d3169"/>
    <x v="6"/>
    <s v="legal"/>
    <s v="Escritório Jurídico Costa"/>
    <s v="escrit-rio-costa"/>
    <s v="Cliente 804"/>
    <s v="cliente804@exemplo.com"/>
    <n v="551190000804"/>
    <s v="Consulta Jurídica"/>
    <s v="R$ 169,18"/>
    <n v="60"/>
    <x v="463"/>
    <n v="-6.7291666666642413"/>
    <x v="1"/>
    <d v="2025-08-10T18:30:00"/>
    <n v="60"/>
    <x v="3"/>
    <s v="America/Sao_Paulo"/>
    <s v="BRL"/>
    <n v="102"/>
    <s v="R$ 0,00"/>
    <s v="R$ 102,00"/>
    <s v=""/>
    <x v="2"/>
    <s v="external_sync"/>
    <s v="Dados Originais"/>
    <s v="Não"/>
    <s v="Evento importado do Google Calendar: Análise Contratual"/>
    <s v=""/>
    <s v="gcal_1753880698630_96_4r4zeez9"/>
    <s v=""/>
    <s v=""/>
    <s v=""/>
    <d v="2025-07-30T10:04:58"/>
    <d v="2025-07-30T10:04:58"/>
  </r>
  <r>
    <s v="20fe3df8-afa0-4548-acf6-49de54426bda"/>
    <x v="6"/>
    <s v="legal"/>
    <s v="Escritório Jurídico Costa"/>
    <s v="escrit-rio-costa"/>
    <s v="Cliente 865"/>
    <s v="cliente865@exemplo.com"/>
    <n v="551190000865"/>
    <s v="Consulta Jurídica"/>
    <s v="R$ 169,18"/>
    <n v="60"/>
    <x v="626"/>
    <n v="-33.708333333335759"/>
    <x v="1"/>
    <d v="2025-09-06T18:00:00"/>
    <n v="60"/>
    <x v="3"/>
    <s v="America/Sao_Paulo"/>
    <s v="BRL"/>
    <n v="110"/>
    <s v="R$ 0,00"/>
    <s v="R$ 110,00"/>
    <s v=""/>
    <x v="2"/>
    <s v="external_sync"/>
    <s v="Dados Originais"/>
    <s v="Não"/>
    <s v="Evento importado do Google Calendar: Análise Contratual"/>
    <s v=""/>
    <s v="gcal_1753880698468_95_xtnsj7s8"/>
    <s v=""/>
    <s v=""/>
    <s v=""/>
    <d v="2025-07-30T10:04:58"/>
    <d v="2025-07-30T10:04:58"/>
  </r>
  <r>
    <s v="6d11269c-6af9-4f22-91c0-b5da7473b818"/>
    <x v="7"/>
    <s v="legal"/>
    <s v="Advocacia Silva &amp; Associados"/>
    <s v="advocacia-silva"/>
    <s v="Cliente 860"/>
    <s v="cliente860@exemplo.com"/>
    <n v="551190000860"/>
    <s v="Consulta Jurídica"/>
    <s v="R$ 150,48"/>
    <n v="60"/>
    <x v="627"/>
    <n v="3.4583333333357587"/>
    <x v="2"/>
    <d v="2025-07-31T14:00:00"/>
    <n v="60"/>
    <x v="3"/>
    <s v="America/Sao_Paulo"/>
    <s v="BRL"/>
    <n v="107"/>
    <s v="R$ 0,00"/>
    <s v="R$ 107,00"/>
    <s v=""/>
    <x v="2"/>
    <s v="external_sync"/>
    <s v="Dados Originais"/>
    <s v="Não"/>
    <s v="Evento importado do Google Calendar: Análise Contratual"/>
    <s v=""/>
    <s v="gcal_1753880698310_94_71tazujq"/>
    <s v=""/>
    <s v=""/>
    <s v=""/>
    <d v="2025-07-30T10:04:58"/>
    <d v="2025-07-30T10:04:58"/>
  </r>
  <r>
    <s v="9052a910-36fe-42b4-886b-1f9326592a05"/>
    <x v="3"/>
    <s v="beauty"/>
    <s v="Studio Glamour Rio"/>
    <s v="studio-glamour"/>
    <s v="Ana Souza"/>
    <s v="ana.souza115@email.com"/>
    <n v="551190000115"/>
    <s v="Corte de Cabelo"/>
    <s v="R$ 41,01"/>
    <n v="45"/>
    <x v="628"/>
    <n v="-29.375"/>
    <x v="1"/>
    <d v="2025-09-02T09:45:00"/>
    <n v="45"/>
    <x v="3"/>
    <s v="America/Sao_Paulo"/>
    <s v="BRL"/>
    <n v="131"/>
    <s v="R$ 0,00"/>
    <s v="R$ 131,00"/>
    <s v=""/>
    <x v="2"/>
    <s v="external_sync"/>
    <s v="Dados Originais"/>
    <s v="Não"/>
    <s v="Evento importado do Google Calendar: Manicure Especial"/>
    <s v=""/>
    <s v="gcal_1753880698136_93_ppa0hk8r"/>
    <s v=""/>
    <s v=""/>
    <s v=""/>
    <d v="2025-07-30T10:04:58"/>
    <d v="2025-07-30T10:04:58"/>
  </r>
  <r>
    <s v="53e65517-28cd-4e61-9a27-a8d199cfd4be"/>
    <x v="9"/>
    <s v="education"/>
    <s v="Centro Educacional Futuro"/>
    <s v="centro-educacional"/>
    <s v="Beatriz Pereira"/>
    <s v="beatriz.pereira71@email.com"/>
    <n v="551190000071"/>
    <s v="Aula Particular"/>
    <s v="R$ 70,22"/>
    <n v="60"/>
    <x v="629"/>
    <n v="-1.3333333333357587"/>
    <x v="1"/>
    <d v="2025-08-05T09:00:00"/>
    <n v="60"/>
    <x v="3"/>
    <s v="America/Sao_Paulo"/>
    <s v="BRL"/>
    <n v="135"/>
    <s v="R$ 0,00"/>
    <s v="R$ 135,00"/>
    <s v=""/>
    <x v="2"/>
    <s v="external_sync"/>
    <s v="Dados Originais"/>
    <s v="Não"/>
    <s v="Evento importado do Google Calendar: Mentoria Acadêmica"/>
    <s v=""/>
    <s v="gcal_1753880697966_92_xzcbhynv"/>
    <s v=""/>
    <s v=""/>
    <s v=""/>
    <d v="2025-07-30T10:04:58"/>
    <d v="2025-07-30T10:04:58"/>
  </r>
  <r>
    <s v="fa373294-dcd8-46e3-bb04-5c40c3466605"/>
    <x v="6"/>
    <s v="legal"/>
    <s v="Escritório Jurídico Costa"/>
    <s v="escrit-rio-costa"/>
    <s v="Cliente 868"/>
    <s v="cliente868@exemplo.com"/>
    <n v="551190000868"/>
    <s v="Consulta Jurídica"/>
    <s v="R$ 169,18"/>
    <n v="60"/>
    <x v="630"/>
    <n v="-19.375"/>
    <x v="1"/>
    <d v="2025-08-23T10:00:00"/>
    <n v="60"/>
    <x v="3"/>
    <s v="America/Sao_Paulo"/>
    <s v="BRL"/>
    <n v="149"/>
    <s v="R$ 0,00"/>
    <s v="R$ 149,00"/>
    <s v=""/>
    <x v="2"/>
    <s v="external_sync"/>
    <s v="Dados Originais"/>
    <s v="Não"/>
    <s v="Evento importado do Google Calendar: Consultoria Jurídica"/>
    <s v=""/>
    <s v="gcal_1753880697795_91_nys5i8zp"/>
    <s v=""/>
    <s v=""/>
    <s v=""/>
    <d v="2025-07-30T10:04:57"/>
    <d v="2025-07-30T10:04:57"/>
  </r>
  <r>
    <s v="3a8cb942-a1c0-46c0-8878-ea996aaba21d"/>
    <x v="1"/>
    <s v="beauty"/>
    <s v="Charme Total BH"/>
    <s v="charme-total"/>
    <s v="Cliente 765"/>
    <s v="cliente765@exemplo.com"/>
    <n v="551190000765"/>
    <s v="Corte de Cabelo"/>
    <s v="R$ 51,33"/>
    <n v="45"/>
    <x v="631"/>
    <n v="-35.5"/>
    <x v="1"/>
    <d v="2025-09-08T12:45:00"/>
    <n v="45"/>
    <x v="3"/>
    <s v="America/Sao_Paulo"/>
    <s v="BRL"/>
    <n v="132"/>
    <s v="R$ 0,00"/>
    <s v="R$ 132,00"/>
    <s v=""/>
    <x v="2"/>
    <s v="external_sync"/>
    <s v="Dados Originais"/>
    <s v="Não"/>
    <s v="Evento importado do Google Calendar: Massagem Relaxante"/>
    <s v=""/>
    <s v="gcal_1753880697620_90_195ctvr3"/>
    <s v=""/>
    <s v=""/>
    <s v=""/>
    <d v="2025-07-30T10:04:57"/>
    <d v="2025-07-30T10:04:57"/>
  </r>
  <r>
    <s v="392102d8-9cfb-4ba0-968c-f3edcb5ab8bc"/>
    <x v="2"/>
    <s v="beauty"/>
    <s v="Bella Vista Spa &amp; Salon"/>
    <s v="bella-vista-spa"/>
    <s v="Cliente 390"/>
    <s v="cliente390@exemplo.com"/>
    <n v="551190000390"/>
    <s v="Teste"/>
    <s v="R$ 48,76"/>
    <m/>
    <x v="452"/>
    <n v="-24.4375"/>
    <x v="1"/>
    <d v="2025-08-28T11:30:00"/>
    <n v="60"/>
    <x v="3"/>
    <s v="America/Sao_Paulo"/>
    <s v="BRL"/>
    <n v="133"/>
    <s v="R$ 0,00"/>
    <s v="R$ 133,00"/>
    <s v=""/>
    <x v="2"/>
    <s v="external_sync"/>
    <s v="Dados Originais"/>
    <s v="Não"/>
    <s v="Evento importado do Google Calendar: Design de Sobrancelhas"/>
    <s v=""/>
    <s v="gcal_1753880697463_89_9eulao3b"/>
    <s v=""/>
    <s v=""/>
    <s v=""/>
    <d v="2025-07-30T10:04:57"/>
    <d v="2025-07-30T10:04:57"/>
  </r>
  <r>
    <s v="da7a8867-b46f-4f3b-b823-5049e1d4467b"/>
    <x v="2"/>
    <s v="beauty"/>
    <s v="Bella Vista Spa &amp; Salon"/>
    <s v="bella-vista-spa"/>
    <s v="Cliente 627"/>
    <s v="cliente627@exemplo.com"/>
    <n v="551190000627"/>
    <s v="Teste"/>
    <s v="R$ 48,76"/>
    <m/>
    <x v="632"/>
    <n v="3.6666666666642413"/>
    <x v="2"/>
    <d v="2025-07-31T09:00:00"/>
    <n v="60"/>
    <x v="3"/>
    <s v="America/Sao_Paulo"/>
    <s v="BRL"/>
    <n v="109"/>
    <s v="R$ 0,00"/>
    <s v="R$ 109,00"/>
    <s v=""/>
    <x v="2"/>
    <s v="external_sync"/>
    <s v="Dados Originais"/>
    <s v="Não"/>
    <s v="Evento importado do Google Calendar: Tratamento Facial"/>
    <s v=""/>
    <s v="gcal_1753880697294_88_4sd2sygs"/>
    <s v=""/>
    <s v=""/>
    <s v=""/>
    <d v="2025-07-30T10:04:57"/>
    <d v="2025-07-30T10:04:57"/>
  </r>
  <r>
    <s v="377be17b-56b4-48a0-8c20-ccf464cf7364"/>
    <x v="7"/>
    <s v="legal"/>
    <s v="Advocacia Silva &amp; Associados"/>
    <s v="advocacia-silva"/>
    <s v="Cliente 791"/>
    <s v="cliente791@exemplo.com"/>
    <n v="551190000791"/>
    <s v="Consulta Jurídica"/>
    <s v="R$ 150,48"/>
    <n v="60"/>
    <x v="633"/>
    <n v="-9.375"/>
    <x v="1"/>
    <d v="2025-08-13T10:00:00"/>
    <n v="60"/>
    <x v="3"/>
    <s v="America/Sao_Paulo"/>
    <s v="BRL"/>
    <n v="115"/>
    <s v="R$ 0,00"/>
    <s v="R$ 115,00"/>
    <s v=""/>
    <x v="2"/>
    <s v="external_sync"/>
    <s v="Dados Originais"/>
    <s v="Não"/>
    <s v="Evento importado do Google Calendar: Análise Contratual"/>
    <s v=""/>
    <s v="gcal_1753880697134_87_20h7fo98"/>
    <s v=""/>
    <s v=""/>
    <s v=""/>
    <d v="2025-07-30T10:04:57"/>
    <d v="2025-07-30T10:04:57"/>
  </r>
  <r>
    <s v="e4e430a7-ae26-41b8-a40a-fc3a7feb01a4"/>
    <x v="2"/>
    <s v="beauty"/>
    <s v="Bella Vista Spa &amp; Salon"/>
    <s v="bella-vista-spa"/>
    <s v="Cliente 375"/>
    <s v="cliente375@exemplo.com"/>
    <n v="551190000375"/>
    <s v="Teste"/>
    <s v="R$ 48,76"/>
    <m/>
    <x v="634"/>
    <n v="-7.4166666666642413"/>
    <x v="1"/>
    <d v="2025-08-11T11:00:00"/>
    <n v="60"/>
    <x v="3"/>
    <s v="America/Sao_Paulo"/>
    <s v="BRL"/>
    <n v="134"/>
    <s v="R$ 0,00"/>
    <s v="R$ 134,00"/>
    <s v=""/>
    <x v="2"/>
    <s v="external_sync"/>
    <s v="Dados Originais"/>
    <s v="Não"/>
    <s v="Evento importado do Google Calendar: Design de Sobrancelhas"/>
    <s v=""/>
    <s v="gcal_1753880696967_86_mygy91uh"/>
    <s v=""/>
    <s v=""/>
    <s v=""/>
    <d v="2025-07-30T10:04:57"/>
    <d v="2025-07-30T10:04:57"/>
  </r>
  <r>
    <s v="c2893804-5acd-46cd-b98b-5b0bbf7766e5"/>
    <x v="6"/>
    <s v="legal"/>
    <s v="Escritório Jurídico Costa"/>
    <s v="escrit-rio-costa"/>
    <s v="Cliente 787"/>
    <s v="cliente787@exemplo.com"/>
    <n v="551190000787"/>
    <s v="Consulta Jurídica"/>
    <s v="R$ 169,18"/>
    <n v="60"/>
    <x v="635"/>
    <n v="-2.3333333333357587"/>
    <x v="1"/>
    <d v="2025-08-06T09:00:00"/>
    <n v="6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Consultoria Jurídica"/>
    <s v=""/>
    <s v="gcal_1753880696799_85_mt92e3lj"/>
    <s v=""/>
    <s v=""/>
    <s v=""/>
    <d v="2025-07-30T10:04:56"/>
    <d v="2025-07-30T10:04:56"/>
  </r>
  <r>
    <s v="a51bd093-bc18-4724-ab16-3488ee8bfa16"/>
    <x v="1"/>
    <s v="beauty"/>
    <s v="Charme Total BH"/>
    <s v="charme-total"/>
    <s v="Juliana Ferreira"/>
    <s v="juliana.ferreira5@email.com"/>
    <n v="551190000005"/>
    <s v="Corte de Cabelo"/>
    <s v="R$ 51,33"/>
    <n v="45"/>
    <x v="636"/>
    <n v="-17.708333333335759"/>
    <x v="1"/>
    <d v="2025-08-21T17:45:00"/>
    <n v="45"/>
    <x v="3"/>
    <s v="America/Sao_Paulo"/>
    <s v="BRL"/>
    <n v="143"/>
    <s v="R$ 0,00"/>
    <s v="R$ 143,00"/>
    <s v=""/>
    <x v="2"/>
    <s v="external_sync"/>
    <s v="Dados Originais"/>
    <s v="Não"/>
    <s v="Evento importado do Google Calendar: Design de Sobrancelhas"/>
    <s v=""/>
    <s v="gcal_1753880696630_84_jw6kvvx4"/>
    <s v=""/>
    <s v=""/>
    <s v=""/>
    <d v="2025-07-30T10:04:56"/>
    <d v="2025-07-30T10:04:56"/>
  </r>
  <r>
    <s v="abf1efbb-c81a-439a-a23a-910bb6702751"/>
    <x v="6"/>
    <s v="legal"/>
    <s v="Escritório Jurídico Costa"/>
    <s v="escrit-rio-costa"/>
    <s v="Mariana Gomes"/>
    <s v="mariana.gomes57@email.com"/>
    <n v="551190000057"/>
    <s v="Consulta Jurídica"/>
    <s v="R$ 169,18"/>
    <n v="60"/>
    <x v="637"/>
    <n v="-11.5625"/>
    <x v="1"/>
    <d v="2025-08-15T14:30:00"/>
    <n v="60"/>
    <x v="3"/>
    <s v="America/Sao_Paulo"/>
    <s v="BRL"/>
    <n v="130"/>
    <s v="R$ 0,00"/>
    <s v="R$ 130,00"/>
    <s v=""/>
    <x v="2"/>
    <s v="external_sync"/>
    <s v="Dados Originais"/>
    <s v="Não"/>
    <s v="Evento importado do Google Calendar: Consultoria Jurídica"/>
    <s v=""/>
    <s v="gcal_1753880696464_83_2knyy5pq"/>
    <s v=""/>
    <s v=""/>
    <s v=""/>
    <d v="2025-07-30T10:04:56"/>
    <d v="2025-07-30T10:04:56"/>
  </r>
  <r>
    <s v="aae30387-96c0-4cb6-bf23-4006d8daf587"/>
    <x v="6"/>
    <s v="legal"/>
    <s v="Escritório Jurídico Costa"/>
    <s v="escrit-rio-costa"/>
    <s v="Paulo Martins"/>
    <s v="paulo.martins44@email.com"/>
    <n v="551190000044"/>
    <s v="Consulta Jurídica"/>
    <s v="R$ 169,18"/>
    <n v="60"/>
    <x v="331"/>
    <n v="-24.666666666664241"/>
    <x v="1"/>
    <d v="2025-08-28T17:00:00"/>
    <n v="60"/>
    <x v="3"/>
    <s v="America/Sao_Paulo"/>
    <s v="BRL"/>
    <n v="129"/>
    <s v="R$ 0,00"/>
    <s v="R$ 129,00"/>
    <s v=""/>
    <x v="2"/>
    <s v="external_sync"/>
    <s v="Dados Originais"/>
    <s v="Não"/>
    <s v="Evento importado do Google Calendar: Consultoria Empresarial"/>
    <s v=""/>
    <s v="gcal_1753880696126_82_tpyq02ne"/>
    <s v=""/>
    <s v=""/>
    <s v=""/>
    <d v="2025-07-30T10:04:56"/>
    <d v="2025-07-30T10:04:56"/>
  </r>
  <r>
    <s v="aeb4ff7a-b0a6-443d-bb02-7ead157c54da"/>
    <x v="0"/>
    <s v="healthcare"/>
    <s v="Clínica Mente Sã"/>
    <s v="cl-nica-mente-s-"/>
    <s v="Cliente 481"/>
    <s v="cliente481@exemplo.com"/>
    <n v="551190000481"/>
    <s v="Consulta Psicológica"/>
    <s v="R$ 139,70"/>
    <n v="50"/>
    <x v="638"/>
    <n v="-22.416666666664241"/>
    <x v="1"/>
    <d v="2025-08-26T10:50:00"/>
    <n v="50"/>
    <x v="3"/>
    <s v="America/Sao_Paulo"/>
    <s v="BRL"/>
    <n v="139"/>
    <s v="R$ 0,00"/>
    <s v="R$ 139,00"/>
    <s v=""/>
    <x v="2"/>
    <s v="external_sync"/>
    <s v="Dados Originais"/>
    <s v="Não"/>
    <s v="Evento importado do Google Calendar: Avaliação Inicial"/>
    <s v=""/>
    <s v="gcal_1753880695948_81_400ixch5"/>
    <s v=""/>
    <s v=""/>
    <s v=""/>
    <d v="2025-07-30T10:04:55"/>
    <d v="2025-07-30T10:04:55"/>
  </r>
  <r>
    <s v="a762b9f2-6507-4d79-be16-d86448b3dbb6"/>
    <x v="1"/>
    <s v="beauty"/>
    <s v="Charme Total BH"/>
    <s v="charme-total"/>
    <s v="Cliente 907"/>
    <s v="cliente907@exemplo.com"/>
    <n v="551190000907"/>
    <s v="Corte de Cabelo"/>
    <s v="R$ 51,33"/>
    <n v="45"/>
    <x v="469"/>
    <n v="-19.604166666664241"/>
    <x v="1"/>
    <d v="2025-08-23T15:15:00"/>
    <n v="45"/>
    <x v="3"/>
    <s v="America/Sao_Paulo"/>
    <s v="BRL"/>
    <n v="138"/>
    <s v="R$ 0,00"/>
    <s v="R$ 138,00"/>
    <s v=""/>
    <x v="2"/>
    <s v="external_sync"/>
    <s v="Dados Originais"/>
    <s v="Não"/>
    <s v="Evento importado do Google Calendar: Tratamento Facial"/>
    <s v=""/>
    <s v="gcal_1753880695784_80_cfecneq3"/>
    <s v=""/>
    <s v=""/>
    <s v=""/>
    <d v="2025-07-30T10:04:55"/>
    <d v="2025-07-30T10:04:55"/>
  </r>
  <r>
    <s v="85dad917-020d-463f-a283-ba847933e3f8"/>
    <x v="5"/>
    <s v="sports"/>
    <s v="Arena Fitness Pro"/>
    <s v="arena-fitness"/>
    <s v="Cliente 908"/>
    <s v="cliente908@exemplo.com"/>
    <n v="551190000908"/>
    <s v="Personal Training"/>
    <s v="R$ 91,57"/>
    <n v="60"/>
    <x v="639"/>
    <n v="-6.5208333333357587"/>
    <x v="1"/>
    <d v="2025-08-10T13:30:00"/>
    <n v="6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Avaliação Física"/>
    <s v=""/>
    <s v="gcal_1753880695607_79_59l8mowm"/>
    <s v=""/>
    <s v=""/>
    <s v=""/>
    <d v="2025-07-30T10:04:55"/>
    <d v="2025-07-30T10:04:55"/>
  </r>
  <r>
    <s v="893529a7-c9ea-4705-9587-3e2246c77901"/>
    <x v="5"/>
    <s v="sports"/>
    <s v="Arena Fitness Pro"/>
    <s v="arena-fitness"/>
    <s v="Cliente 693"/>
    <s v="cliente693@exemplo.com"/>
    <n v="551190000693"/>
    <s v="Personal Training"/>
    <s v="R$ 91,57"/>
    <n v="60"/>
    <x v="360"/>
    <n v="-23.4375"/>
    <x v="1"/>
    <d v="2025-08-27T11:30:00"/>
    <n v="60"/>
    <x v="3"/>
    <s v="America/Sao_Paulo"/>
    <s v="BRL"/>
    <n v="131"/>
    <s v="R$ 0,00"/>
    <s v="R$ 131,00"/>
    <s v=""/>
    <x v="2"/>
    <s v="external_sync"/>
    <s v="Dados Originais"/>
    <s v="Não"/>
    <s v="Evento importado do Google Calendar: Treinamento Funcional"/>
    <s v=""/>
    <s v="gcal_1753880695436_78_n36infcc"/>
    <s v=""/>
    <s v=""/>
    <s v=""/>
    <d v="2025-07-30T10:04:55"/>
    <d v="2025-07-30T10:04:55"/>
  </r>
  <r>
    <s v="2b974aea-3951-4e84-8a11-a836cdeef3a4"/>
    <x v="9"/>
    <s v="education"/>
    <s v="Centro Educacional Futuro"/>
    <s v="centro-educacional"/>
    <s v="Cliente 587"/>
    <s v="cliente587@exemplo.com"/>
    <n v="551190000587"/>
    <s v="Aula Particular"/>
    <s v="R$ 70,22"/>
    <n v="60"/>
    <x v="640"/>
    <n v="-27.666666666664241"/>
    <x v="1"/>
    <d v="2025-08-31T17:00:00"/>
    <n v="60"/>
    <x v="3"/>
    <s v="America/Sao_Paulo"/>
    <s v="BRL"/>
    <n v="124"/>
    <s v="R$ 0,00"/>
    <s v="R$ 124,00"/>
    <s v=""/>
    <x v="2"/>
    <s v="external_sync"/>
    <s v="Dados Originais"/>
    <s v="Não"/>
    <s v="Evento importado do Google Calendar: Preparação Vestibular"/>
    <s v=""/>
    <s v="gcal_1753880695270_77_e85hdcif"/>
    <s v=""/>
    <s v=""/>
    <s v=""/>
    <d v="2025-07-30T10:04:55"/>
    <d v="2025-07-30T10:04:55"/>
  </r>
  <r>
    <s v="6ec06034-3aed-4f55-b946-bb9295515370"/>
    <x v="8"/>
    <s v="education"/>
    <s v="Academia do Saber"/>
    <s v="academia-do-saber"/>
    <s v="Cliente 804"/>
    <s v="cliente804@exemplo.com"/>
    <n v="551190000804"/>
    <s v="Aula Particular"/>
    <s v="R$ 87,97"/>
    <n v="60"/>
    <x v="634"/>
    <n v="-7.4166666666642413"/>
    <x v="1"/>
    <d v="2025-08-11T11:00:00"/>
    <n v="6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Preparação Vestibular"/>
    <s v=""/>
    <s v="gcal_1753880695100_76_9ydi94ip"/>
    <s v=""/>
    <s v=""/>
    <s v=""/>
    <d v="2025-07-30T10:04:55"/>
    <d v="2025-07-30T10:04:55"/>
  </r>
  <r>
    <s v="241b7665-afe1-491c-8370-bc85fce47257"/>
    <x v="5"/>
    <s v="sports"/>
    <s v="Arena Fitness Pro"/>
    <s v="arena-fitness"/>
    <s v="Cliente 404"/>
    <s v="cliente404@exemplo.com"/>
    <n v="551190000404"/>
    <s v="Personal Training"/>
    <s v="R$ 91,57"/>
    <n v="60"/>
    <x v="641"/>
    <n v="-26.645833333335759"/>
    <x v="1"/>
    <d v="2025-08-30T16:30:00"/>
    <n v="60"/>
    <x v="3"/>
    <s v="America/Sao_Paulo"/>
    <s v="BRL"/>
    <n v="133"/>
    <s v="R$ 0,00"/>
    <s v="R$ 133,00"/>
    <s v=""/>
    <x v="2"/>
    <s v="external_sync"/>
    <s v="Dados Originais"/>
    <s v="Não"/>
    <s v="Evento importado do Google Calendar: Aula de Yoga"/>
    <s v=""/>
    <s v="gcal_1753880694935_75_kygprka8"/>
    <s v=""/>
    <s v=""/>
    <s v=""/>
    <d v="2025-07-30T10:04:54"/>
    <d v="2025-07-30T10:04:54"/>
  </r>
  <r>
    <s v="53f49338-c1c2-4aa2-a737-03648f900390"/>
    <x v="1"/>
    <s v="beauty"/>
    <s v="Charme Total BH"/>
    <s v="charme-total"/>
    <s v="Cliente 3"/>
    <s v="cliente5@test.com"/>
    <n v="551198000005"/>
    <s v="Corte de Cabelo"/>
    <s v="R$ 51,33"/>
    <n v="45"/>
    <x v="642"/>
    <n v="-23.625"/>
    <x v="1"/>
    <d v="2025-08-27T15:45:00"/>
    <n v="45"/>
    <x v="3"/>
    <s v="America/Sao_Paulo"/>
    <s v="BRL"/>
    <n v="107"/>
    <s v="R$ 0,00"/>
    <s v="R$ 107,00"/>
    <s v=""/>
    <x v="2"/>
    <s v="external_sync"/>
    <s v="Dados Originais"/>
    <s v="Não"/>
    <s v="Evento importado do Google Calendar: Tratamento Facial"/>
    <s v=""/>
    <s v="gcal_1753880694763_74_w6m4717h"/>
    <s v=""/>
    <s v=""/>
    <s v=""/>
    <d v="2025-07-30T10:04:54"/>
    <d v="2025-07-30T10:04:54"/>
  </r>
  <r>
    <s v="cae4cfe9-b5d1-4e1f-88f9-604d4c3f69f5"/>
    <x v="3"/>
    <s v="beauty"/>
    <s v="Studio Glamour Rio"/>
    <s v="studio-glamour"/>
    <s v="Cliente 515"/>
    <s v="cliente515@exemplo.com"/>
    <n v="551190000515"/>
    <s v="Corte de Cabelo"/>
    <s v="R$ 41,01"/>
    <n v="45"/>
    <x v="643"/>
    <n v="4.5"/>
    <x v="2"/>
    <d v="2025-07-30T12:45:00"/>
    <n v="45"/>
    <x v="3"/>
    <s v="America/Sao_Paulo"/>
    <s v="BRL"/>
    <n v="108"/>
    <s v="R$ 0,00"/>
    <s v="R$ 108,00"/>
    <s v=""/>
    <x v="2"/>
    <s v="external_sync"/>
    <s v="Dados Originais"/>
    <s v="Não"/>
    <s v="Evento importado do Google Calendar: Corte + Escova"/>
    <s v=""/>
    <s v="gcal_1753880694599_73_75bj5aj0"/>
    <s v=""/>
    <s v=""/>
    <s v=""/>
    <d v="2025-07-30T10:04:54"/>
    <d v="2025-07-30T10:04:54"/>
  </r>
  <r>
    <s v="c4e221af-9f37-49bd-ae21-002ab7b2b172"/>
    <x v="5"/>
    <s v="sports"/>
    <s v="Arena Fitness Pro"/>
    <s v="arena-fitness"/>
    <s v="Cliente 853"/>
    <s v="cliente853@exemplo.com"/>
    <n v="551190000853"/>
    <s v="Personal Training"/>
    <s v="R$ 91,57"/>
    <n v="60"/>
    <x v="644"/>
    <n v="-35.333333333335759"/>
    <x v="1"/>
    <d v="2025-09-08T09:00:00"/>
    <n v="6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Avaliação Física"/>
    <s v=""/>
    <s v="gcal_1753880694426_72_dcrgr9il"/>
    <s v=""/>
    <s v=""/>
    <s v=""/>
    <d v="2025-07-30T10:04:54"/>
    <d v="2025-07-30T10:04:54"/>
  </r>
  <r>
    <s v="d44973dc-7463-4e64-8c62-de2091a9bd0b"/>
    <x v="9"/>
    <s v="education"/>
    <s v="Centro Educacional Futuro"/>
    <s v="centro-educacional"/>
    <s v="Cliente 688"/>
    <s v="cliente688@exemplo.com"/>
    <n v="551190000688"/>
    <s v="Aula Particular"/>
    <s v="R$ 70,22"/>
    <n v="60"/>
    <x v="610"/>
    <n v="-33.333333333335759"/>
    <x v="1"/>
    <d v="2025-09-06T09:00:00"/>
    <n v="6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Reforço Escolar"/>
    <s v=""/>
    <s v="gcal_1753880694243_71_m8noqrlh"/>
    <s v=""/>
    <s v=""/>
    <s v=""/>
    <d v="2025-07-30T10:04:54"/>
    <d v="2025-07-30T10:04:54"/>
  </r>
  <r>
    <s v="c5693538-5b1e-4abb-bfb3-3aedbffb136a"/>
    <x v="0"/>
    <s v="healthcare"/>
    <s v="Clínica Mente Sã"/>
    <s v="cl-nica-mente-s-"/>
    <s v="Cliente 664"/>
    <s v="cliente664@exemplo.com"/>
    <n v="551190000664"/>
    <s v="Consulta Psicológica"/>
    <s v="R$ 139,70"/>
    <n v="50"/>
    <x v="626"/>
    <n v="-33.708333333335759"/>
    <x v="1"/>
    <d v="2025-09-06T17:50:00"/>
    <n v="50"/>
    <x v="3"/>
    <s v="America/Sao_Paulo"/>
    <s v="BRL"/>
    <n v="111"/>
    <s v="R$ 0,00"/>
    <s v="R$ 111,00"/>
    <s v=""/>
    <x v="2"/>
    <s v="external_sync"/>
    <s v="Dados Originais"/>
    <s v="Não"/>
    <s v="Evento importado do Google Calendar: Avaliação Inicial"/>
    <s v=""/>
    <s v="gcal_1753880694068_70_d1c4807w"/>
    <s v=""/>
    <s v=""/>
    <s v=""/>
    <d v="2025-07-30T10:04:54"/>
    <d v="2025-07-30T10:04:54"/>
  </r>
  <r>
    <s v="b39d1b21-dd8d-44f9-96de-93bc64e55c85"/>
    <x v="6"/>
    <s v="legal"/>
    <s v="Escritório Jurídico Costa"/>
    <s v="escrit-rio-costa"/>
    <s v="Cliente 668"/>
    <s v="cliente668@exemplo.com"/>
    <n v="551190000668"/>
    <s v="Consulta Jurídica"/>
    <s v="R$ 169,18"/>
    <n v="60"/>
    <x v="293"/>
    <n v="-6.6666666666642413"/>
    <x v="1"/>
    <d v="2025-08-10T17:00:00"/>
    <n v="6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Audiência Preparação"/>
    <s v=""/>
    <s v="gcal_1753880693906_69_wqbolpxu"/>
    <s v=""/>
    <s v=""/>
    <s v=""/>
    <d v="2025-07-30T10:04:53"/>
    <d v="2025-07-30T10:04:53"/>
  </r>
  <r>
    <s v="d602d5e3-f167-4ad4-9c2b-dd2162ea6130"/>
    <x v="0"/>
    <s v="healthcare"/>
    <s v="Clínica Mente Sã"/>
    <s v="cl-nica-mente-s-"/>
    <s v="Cliente 396"/>
    <s v="cliente396@exemplo.com"/>
    <n v="551190000396"/>
    <s v="Consulta Psicológica"/>
    <s v="R$ 139,70"/>
    <n v="50"/>
    <x v="574"/>
    <n v="-3.5416666666642413"/>
    <x v="1"/>
    <d v="2025-08-07T13:50:00"/>
    <n v="50"/>
    <x v="3"/>
    <s v="America/Sao_Paulo"/>
    <s v="BRL"/>
    <n v="145"/>
    <s v="R$ 0,00"/>
    <s v="R$ 145,00"/>
    <s v=""/>
    <x v="2"/>
    <s v="external_sync"/>
    <s v="Dados Originais"/>
    <s v="Não"/>
    <s v="Evento importado do Google Calendar: Sessão de Terapia"/>
    <s v=""/>
    <s v="gcal_1753880693718_68_8l0a2g9g"/>
    <s v=""/>
    <s v=""/>
    <s v=""/>
    <d v="2025-07-30T10:04:53"/>
    <d v="2025-07-30T10:04:53"/>
  </r>
  <r>
    <s v="1c655b5b-0f31-4538-b8dd-ad14a5f6188d"/>
    <x v="7"/>
    <s v="legal"/>
    <s v="Advocacia Silva &amp; Associados"/>
    <s v="advocacia-silva"/>
    <s v="Cliente 6"/>
    <s v="cliente38@test.com"/>
    <n v="551198000038"/>
    <s v="Consulta Jurídica"/>
    <s v="R$ 150,48"/>
    <n v="60"/>
    <x v="645"/>
    <n v="-35.708333333335759"/>
    <x v="1"/>
    <d v="2025-09-08T18:00:00"/>
    <n v="60"/>
    <x v="3"/>
    <s v="America/Sao_Paulo"/>
    <s v="BRL"/>
    <n v="131"/>
    <s v="R$ 0,00"/>
    <s v="R$ 131,00"/>
    <s v=""/>
    <x v="2"/>
    <s v="external_sync"/>
    <s v="Dados Originais"/>
    <s v="Não"/>
    <s v="Evento importado do Google Calendar: Audiência Preparação"/>
    <s v=""/>
    <s v="gcal_1753880693548_67_fqm46q52"/>
    <s v=""/>
    <s v=""/>
    <s v=""/>
    <d v="2025-07-30T10:04:53"/>
    <d v="2025-07-30T10:04:53"/>
  </r>
  <r>
    <s v="19b11473-e0ab-4e8c-baaf-b0797a3be781"/>
    <x v="1"/>
    <s v="beauty"/>
    <s v="Charme Total BH"/>
    <s v="charme-total"/>
    <s v="Cliente 578"/>
    <s v="cliente578@exemplo.com"/>
    <n v="551190000578"/>
    <s v="Corte de Cabelo"/>
    <s v="R$ 51,33"/>
    <n v="45"/>
    <x v="302"/>
    <n v="-15.416666666664241"/>
    <x v="1"/>
    <d v="2025-08-19T10:45:00"/>
    <n v="45"/>
    <x v="3"/>
    <s v="America/Sao_Paulo"/>
    <s v="BRL"/>
    <n v="144"/>
    <s v="R$ 0,00"/>
    <s v="R$ 144,00"/>
    <s v=""/>
    <x v="2"/>
    <s v="external_sync"/>
    <s v="Dados Originais"/>
    <s v="Não"/>
    <s v="Evento importado do Google Calendar: Manicure Especial"/>
    <s v=""/>
    <s v="gcal_1753880693378_66_7rtl2blq"/>
    <s v=""/>
    <s v=""/>
    <s v=""/>
    <d v="2025-07-30T10:04:53"/>
    <d v="2025-07-30T10:04:53"/>
  </r>
  <r>
    <s v="1a31b946-276a-43e4-bfe6-db6fded10791"/>
    <x v="0"/>
    <s v="healthcare"/>
    <s v="Clínica Mente Sã"/>
    <s v="cl-nica-mente-s-"/>
    <s v="Cliente 487"/>
    <s v="cliente487@exemplo.com"/>
    <n v="551190000487"/>
    <s v="Consulta Psicológica"/>
    <s v="R$ 139,70"/>
    <n v="50"/>
    <x v="646"/>
    <n v="4.6458333333357587"/>
    <x v="2"/>
    <d v="2025-07-30T09:20:00"/>
    <n v="50"/>
    <x v="3"/>
    <s v="America/Sao_Paulo"/>
    <s v="BRL"/>
    <n v="136"/>
    <s v="R$ 0,00"/>
    <s v="R$ 136,00"/>
    <s v=""/>
    <x v="2"/>
    <s v="external_sync"/>
    <s v="Dados Originais"/>
    <s v="Não"/>
    <s v="Evento importado do Google Calendar: Avaliação Inicial"/>
    <s v=""/>
    <s v="gcal_1753880693200_65_1lsx8326"/>
    <s v=""/>
    <s v=""/>
    <s v=""/>
    <d v="2025-07-30T10:04:53"/>
    <d v="2025-07-30T10:04:53"/>
  </r>
  <r>
    <s v="ee02fd7c-4c2f-4c2a-bba7-894013943041"/>
    <x v="0"/>
    <s v="healthcare"/>
    <s v="Clínica Mente Sã"/>
    <s v="cl-nica-mente-s-"/>
    <s v="Cliente 883"/>
    <s v="cliente883@exemplo.com"/>
    <n v="551190000883"/>
    <s v="Consulta Psicológica"/>
    <s v="R$ 139,70"/>
    <n v="50"/>
    <x v="647"/>
    <n v="-18.645833333335759"/>
    <x v="1"/>
    <d v="2025-08-22T16:20:00"/>
    <n v="50"/>
    <x v="3"/>
    <s v="America/Sao_Paulo"/>
    <s v="BRL"/>
    <n v="117"/>
    <s v="R$ 0,00"/>
    <s v="R$ 117,00"/>
    <s v=""/>
    <x v="2"/>
    <s v="external_sync"/>
    <s v="Dados Originais"/>
    <s v="Não"/>
    <s v="Evento importado do Google Calendar: Consulta de Retorno"/>
    <s v=""/>
    <s v="gcal_1753880693034_64_whwz8k5g"/>
    <s v=""/>
    <s v=""/>
    <s v=""/>
    <d v="2025-07-30T10:04:53"/>
    <d v="2025-07-30T10:04:53"/>
  </r>
  <r>
    <s v="f60a258e-5f25-4e97-b71b-7da0cb83434e"/>
    <x v="9"/>
    <s v="education"/>
    <s v="Centro Educacional Futuro"/>
    <s v="centro-educacional"/>
    <s v="Cliente 522"/>
    <s v="cliente522@exemplo.com"/>
    <n v="551190000522"/>
    <s v="Aula Particular"/>
    <s v="R$ 70,22"/>
    <n v="60"/>
    <x v="648"/>
    <n v="-31.520833333335759"/>
    <x v="1"/>
    <d v="2025-09-04T13:30:00"/>
    <n v="60"/>
    <x v="3"/>
    <s v="America/Sao_Paulo"/>
    <s v="BRL"/>
    <n v="101"/>
    <s v="R$ 0,00"/>
    <s v="R$ 101,00"/>
    <s v=""/>
    <x v="2"/>
    <s v="external_sync"/>
    <s v="Dados Originais"/>
    <s v="Não"/>
    <s v="Evento importado do Google Calendar: Reforço Escolar"/>
    <s v=""/>
    <s v="gcal_1753880692862_63_rxmg0i5t"/>
    <s v=""/>
    <s v=""/>
    <s v=""/>
    <d v="2025-07-30T10:04:52"/>
    <d v="2025-07-30T10:04:52"/>
  </r>
  <r>
    <s v="177265f8-dff8-479f-8471-99c1a2586e4d"/>
    <x v="3"/>
    <s v="beauty"/>
    <s v="Studio Glamour Rio"/>
    <s v="studio-glamour"/>
    <s v="Cliente 580"/>
    <s v="cliente580@exemplo.com"/>
    <n v="551190000580"/>
    <s v="Corte de Cabelo"/>
    <s v="R$ 41,01"/>
    <n v="45"/>
    <x v="649"/>
    <n v="-21.395833333335759"/>
    <x v="1"/>
    <d v="2025-08-25T10:15:00"/>
    <n v="45"/>
    <x v="3"/>
    <s v="America/Sao_Paulo"/>
    <s v="BRL"/>
    <n v="116"/>
    <s v="R$ 0,00"/>
    <s v="R$ 116,00"/>
    <s v=""/>
    <x v="2"/>
    <s v="external_sync"/>
    <s v="Dados Originais"/>
    <s v="Não"/>
    <s v="Evento importado do Google Calendar: Design de Sobrancelhas"/>
    <s v=""/>
    <s v="gcal_1753880692689_62_sm2jbd2v"/>
    <s v=""/>
    <s v=""/>
    <s v=""/>
    <d v="2025-07-30T10:04:52"/>
    <d v="2025-07-30T10:04:52"/>
  </r>
  <r>
    <s v="e2c5e278-8951-4bdb-92b5-fcd95380ad8b"/>
    <x v="4"/>
    <s v="healthcare"/>
    <s v="Centro Terapêutico Equilíbrio"/>
    <s v="centro-terap-utico"/>
    <s v="Cliente 486"/>
    <s v="cliente486@exemplo.com"/>
    <n v="551190000486"/>
    <s v="Consulta Psicológica"/>
    <s v="R$ 158,37"/>
    <n v="50"/>
    <x v="526"/>
    <n v="-6.375"/>
    <x v="1"/>
    <d v="2025-08-10T09:50:00"/>
    <n v="50"/>
    <x v="3"/>
    <s v="America/Sao_Paulo"/>
    <s v="BRL"/>
    <n v="110"/>
    <s v="R$ 0,00"/>
    <s v="R$ 110,00"/>
    <s v=""/>
    <x v="2"/>
    <s v="external_sync"/>
    <s v="Dados Originais"/>
    <s v="Não"/>
    <s v="Evento importado do Google Calendar: Avaliação Inicial"/>
    <s v=""/>
    <s v="gcal_1753880692522_61_r5wzlnm9"/>
    <s v=""/>
    <s v=""/>
    <s v=""/>
    <d v="2025-07-30T10:04:52"/>
    <d v="2025-07-30T10:04:52"/>
  </r>
  <r>
    <s v="a926a593-7a9d-448a-bfc0-332a9dc3d3dc"/>
    <x v="9"/>
    <s v="education"/>
    <s v="Centro Educacional Futuro"/>
    <s v="centro-educacional"/>
    <s v="Cliente 805"/>
    <s v="cliente805@exemplo.com"/>
    <n v="551190000805"/>
    <s v="Aula Particular"/>
    <s v="R$ 70,22"/>
    <n v="60"/>
    <x v="650"/>
    <n v="-1.7291666666642413"/>
    <x v="1"/>
    <d v="2025-08-05T18:30:00"/>
    <n v="60"/>
    <x v="3"/>
    <s v="America/Sao_Paulo"/>
    <s v="BRL"/>
    <n v="101"/>
    <s v="R$ 0,00"/>
    <s v="R$ 101,00"/>
    <s v=""/>
    <x v="2"/>
    <s v="external_sync"/>
    <s v="Dados Originais"/>
    <s v="Não"/>
    <s v="Evento importado do Google Calendar: Mentoria Acadêmica"/>
    <s v=""/>
    <s v="gcal_1753880692349_60_ecy3nuc4"/>
    <s v=""/>
    <s v=""/>
    <s v=""/>
    <d v="2025-07-30T10:04:52"/>
    <d v="2025-07-30T10:04:52"/>
  </r>
  <r>
    <s v="87f78aad-afb9-4ac1-94ee-8d9659d20287"/>
    <x v="8"/>
    <s v="education"/>
    <s v="Academia do Saber"/>
    <s v="academia-do-saber"/>
    <s v="Cliente 895"/>
    <s v="cliente895@exemplo.com"/>
    <n v="551190000895"/>
    <s v="Aula Particular"/>
    <s v="R$ 87,97"/>
    <n v="60"/>
    <x v="565"/>
    <n v="-35.4375"/>
    <x v="1"/>
    <d v="2025-09-08T11:30:00"/>
    <n v="60"/>
    <x v="3"/>
    <s v="America/Sao_Paulo"/>
    <s v="BRL"/>
    <n v="106"/>
    <s v="R$ 0,00"/>
    <s v="R$ 106,00"/>
    <s v=""/>
    <x v="2"/>
    <s v="external_sync"/>
    <s v="Dados Originais"/>
    <s v="Não"/>
    <s v="Evento importado do Google Calendar: Aula Particular"/>
    <s v=""/>
    <s v="gcal_1753880692173_59_mg6c7oqw"/>
    <s v=""/>
    <s v=""/>
    <s v=""/>
    <d v="2025-07-30T10:04:52"/>
    <d v="2025-07-30T10:04:52"/>
  </r>
  <r>
    <s v="774ff8ba-d4c2-4a0b-bb48-f9ebdae85ce6"/>
    <x v="6"/>
    <s v="legal"/>
    <s v="Escritório Jurídico Costa"/>
    <s v="escrit-rio-costa"/>
    <s v="Cliente 906"/>
    <s v="cliente906@exemplo.com"/>
    <n v="551190000906"/>
    <s v="Consulta Jurídica"/>
    <s v="R$ 169,18"/>
    <n v="60"/>
    <x v="651"/>
    <n v="2.625"/>
    <x v="2"/>
    <d v="2025-08-01T10:00:00"/>
    <n v="60"/>
    <x v="3"/>
    <s v="America/Sao_Paulo"/>
    <s v="BRL"/>
    <n v="141"/>
    <s v="R$ 0,00"/>
    <s v="R$ 141,00"/>
    <s v=""/>
    <x v="2"/>
    <s v="external_sync"/>
    <s v="Dados Originais"/>
    <s v="Não"/>
    <s v="Evento importado do Google Calendar: Reunião Advocacia"/>
    <s v=""/>
    <s v="gcal_1753880691998_58_iu8bajcr"/>
    <s v=""/>
    <s v=""/>
    <s v=""/>
    <d v="2025-07-30T10:04:52"/>
    <d v="2025-07-30T10:04:52"/>
  </r>
  <r>
    <s v="bca27990-a865-4f76-a1f3-ff599feadc6a"/>
    <x v="9"/>
    <s v="education"/>
    <s v="Centro Educacional Futuro"/>
    <s v="centro-educacional"/>
    <s v="Cliente 632"/>
    <s v="cliente632@exemplo.com"/>
    <n v="551190000632"/>
    <s v="Aula Particular"/>
    <s v="R$ 70,22"/>
    <n v="60"/>
    <x v="576"/>
    <n v="-29.708333333335759"/>
    <x v="1"/>
    <d v="2025-09-02T18:00:00"/>
    <n v="60"/>
    <x v="3"/>
    <s v="America/Sao_Paulo"/>
    <s v="BRL"/>
    <n v="131"/>
    <s v="R$ 0,00"/>
    <s v="R$ 131,00"/>
    <s v=""/>
    <x v="2"/>
    <s v="external_sync"/>
    <s v="Dados Originais"/>
    <s v="Não"/>
    <s v="Evento importado do Google Calendar: Reforço Escolar"/>
    <s v=""/>
    <s v="gcal_1753880691832_57_j6nprikx"/>
    <s v=""/>
    <s v=""/>
    <s v=""/>
    <d v="2025-07-30T10:04:51"/>
    <d v="2025-07-30T10:04:51"/>
  </r>
  <r>
    <s v="5d3216bb-1cd7-478f-9704-3a18c5f944b8"/>
    <x v="1"/>
    <s v="beauty"/>
    <s v="Charme Total BH"/>
    <s v="charme-total"/>
    <s v="Cliente 361"/>
    <s v="cliente361@exemplo.com"/>
    <n v="551190000361"/>
    <s v="Corte de Cabelo"/>
    <s v="R$ 51,33"/>
    <n v="45"/>
    <x v="490"/>
    <n v="-21.645833333335759"/>
    <x v="1"/>
    <d v="2025-08-25T16:15:00"/>
    <n v="45"/>
    <x v="3"/>
    <s v="America/Sao_Paulo"/>
    <s v="BRL"/>
    <n v="113"/>
    <s v="R$ 0,00"/>
    <s v="R$ 113,00"/>
    <s v=""/>
    <x v="2"/>
    <s v="external_sync"/>
    <s v="Dados Originais"/>
    <s v="Não"/>
    <s v="Evento importado do Google Calendar: Manicure Especial"/>
    <s v=""/>
    <s v="gcal_1753880691654_56_wquh2g07"/>
    <s v=""/>
    <s v=""/>
    <s v=""/>
    <d v="2025-07-30T10:04:51"/>
    <d v="2025-07-30T10:04:51"/>
  </r>
  <r>
    <s v="8ef2e902-cbfa-4e17-8c08-f941ba8c3d7b"/>
    <x v="6"/>
    <s v="legal"/>
    <s v="Escritório Jurídico Costa"/>
    <s v="escrit-rio-costa"/>
    <s v="Cliente 335"/>
    <s v="cliente335@exemplo.com"/>
    <n v="551190000335"/>
    <s v="Consulta Jurídica"/>
    <s v="R$ 169,18"/>
    <n v="60"/>
    <x v="652"/>
    <n v="-11.541666666664241"/>
    <x v="1"/>
    <d v="2025-08-15T14:00:00"/>
    <n v="60"/>
    <x v="3"/>
    <s v="America/Sao_Paulo"/>
    <s v="BRL"/>
    <n v="121"/>
    <s v="R$ 0,00"/>
    <s v="R$ 121,00"/>
    <s v=""/>
    <x v="2"/>
    <s v="external_sync"/>
    <s v="Dados Originais"/>
    <s v="Não"/>
    <s v="Evento importado do Google Calendar: Reunião Advocacia"/>
    <s v=""/>
    <s v="gcal_1753880691485_55_v0o92p6z"/>
    <s v=""/>
    <s v=""/>
    <s v=""/>
    <d v="2025-07-30T10:04:51"/>
    <d v="2025-07-30T10:04:51"/>
  </r>
  <r>
    <s v="c184a4a3-8cbe-42e5-b5c1-a75341d426d6"/>
    <x v="5"/>
    <s v="sports"/>
    <s v="Arena Fitness Pro"/>
    <s v="arena-fitness"/>
    <s v="Cliente 617"/>
    <s v="cliente617@exemplo.com"/>
    <n v="551190000617"/>
    <s v="Personal Training"/>
    <s v="R$ 91,57"/>
    <n v="60"/>
    <x v="653"/>
    <n v="-20.354166666664241"/>
    <x v="1"/>
    <d v="2025-08-24T09:30:00"/>
    <n v="60"/>
    <x v="3"/>
    <s v="America/Sao_Paulo"/>
    <s v="BRL"/>
    <n v="149"/>
    <s v="R$ 0,00"/>
    <s v="R$ 149,00"/>
    <s v=""/>
    <x v="2"/>
    <s v="external_sync"/>
    <s v="Dados Originais"/>
    <s v="Não"/>
    <s v="Evento importado do Google Calendar: Personal Training"/>
    <s v=""/>
    <s v="gcal_1753880691327_54_y4uppkwi"/>
    <s v=""/>
    <s v=""/>
    <s v=""/>
    <d v="2025-07-30T10:04:51"/>
    <d v="2025-07-30T10:04:51"/>
  </r>
  <r>
    <s v="3cfe4f3a-7b20-4c41-9bd8-175ce0218e92"/>
    <x v="3"/>
    <s v="beauty"/>
    <s v="Studio Glamour Rio"/>
    <s v="studio-glamour"/>
    <s v="Mariana Gomes"/>
    <s v="mariana.gomes57@email.com"/>
    <n v="551190000057"/>
    <s v="Corte de Cabelo"/>
    <s v="R$ 41,01"/>
    <n v="45"/>
    <x v="474"/>
    <n v="-20.729166666664241"/>
    <x v="1"/>
    <d v="2025-08-24T18:15:00"/>
    <n v="45"/>
    <x v="3"/>
    <s v="America/Sao_Paulo"/>
    <s v="BRL"/>
    <n v="149"/>
    <s v="R$ 0,00"/>
    <s v="R$ 149,00"/>
    <s v=""/>
    <x v="2"/>
    <s v="external_sync"/>
    <s v="Dados Originais"/>
    <s v="Não"/>
    <s v="Evento importado do Google Calendar: Massagem Relaxante"/>
    <s v=""/>
    <s v="gcal_1753880691156_53_g09jckdw"/>
    <s v=""/>
    <s v=""/>
    <s v=""/>
    <d v="2025-07-30T10:04:51"/>
    <d v="2025-07-30T10:04:51"/>
  </r>
  <r>
    <s v="422f7a63-a98b-4f41-b97e-24c95180b160"/>
    <x v="5"/>
    <s v="sports"/>
    <s v="Arena Fitness Pro"/>
    <s v="arena-fitness"/>
    <s v="Cliente 377"/>
    <s v="cliente377@exemplo.com"/>
    <n v="551190000377"/>
    <s v="Personal Training"/>
    <s v="R$ 91,57"/>
    <n v="60"/>
    <x v="570"/>
    <n v="-25.416666666664241"/>
    <x v="1"/>
    <d v="2025-08-29T11:00:00"/>
    <n v="60"/>
    <x v="3"/>
    <s v="America/Sao_Paulo"/>
    <s v="BRL"/>
    <n v="101"/>
    <s v="R$ 0,00"/>
    <s v="R$ 101,00"/>
    <s v=""/>
    <x v="2"/>
    <s v="external_sync"/>
    <s v="Dados Originais"/>
    <s v="Não"/>
    <s v="Evento importado do Google Calendar: Aula de Yoga"/>
    <s v=""/>
    <s v="gcal_1753880690972_52_yuhxb78f"/>
    <s v=""/>
    <s v=""/>
    <s v=""/>
    <d v="2025-07-30T10:04:51"/>
    <d v="2025-07-30T10:04:51"/>
  </r>
  <r>
    <s v="691c377b-dcdc-41bc-854c-ddd045d4b2a8"/>
    <x v="2"/>
    <s v="beauty"/>
    <s v="Bella Vista Spa &amp; Salon"/>
    <s v="bella-vista-spa"/>
    <s v="Cliente 899"/>
    <s v="cliente899@exemplo.com"/>
    <n v="551190000899"/>
    <s v="Teste"/>
    <s v="R$ 48,76"/>
    <m/>
    <x v="313"/>
    <n v="3.3125"/>
    <x v="2"/>
    <d v="2025-07-31T17:30:00"/>
    <n v="60"/>
    <x v="3"/>
    <s v="America/Sao_Paulo"/>
    <s v="BRL"/>
    <n v="128"/>
    <s v="R$ 0,00"/>
    <s v="R$ 128,00"/>
    <s v=""/>
    <x v="2"/>
    <s v="external_sync"/>
    <s v="Dados Originais"/>
    <s v="Não"/>
    <s v="Evento importado do Google Calendar: Design de Sobrancelhas"/>
    <s v=""/>
    <s v="gcal_1753880690798_51_uen9l72e"/>
    <s v=""/>
    <s v=""/>
    <s v=""/>
    <d v="2025-07-30T10:04:50"/>
    <d v="2025-07-30T10:04:50"/>
  </r>
  <r>
    <s v="b7e46a6d-3c2a-4d22-bd21-078e69b07936"/>
    <x v="5"/>
    <s v="sports"/>
    <s v="Arena Fitness Pro"/>
    <s v="arena-fitness"/>
    <s v="Cliente 331"/>
    <s v="cliente331@exemplo.com"/>
    <n v="551190000331"/>
    <s v="Personal Training"/>
    <s v="R$ 91,57"/>
    <n v="60"/>
    <x v="654"/>
    <n v="-33.625"/>
    <x v="1"/>
    <d v="2025-09-06T16:00:00"/>
    <n v="60"/>
    <x v="3"/>
    <s v="America/Sao_Paulo"/>
    <s v="BRL"/>
    <n v="117"/>
    <s v="R$ 0,00"/>
    <s v="R$ 117,00"/>
    <s v=""/>
    <x v="2"/>
    <s v="external_sync"/>
    <s v="Dados Originais"/>
    <s v="Não"/>
    <s v="Evento importado do Google Calendar: Consultoria Nutricional"/>
    <s v=""/>
    <s v="gcal_1753880690619_50_uq2k74qf"/>
    <s v=""/>
    <s v=""/>
    <s v=""/>
    <d v="2025-07-30T10:04:50"/>
    <d v="2025-07-30T10:04:50"/>
  </r>
  <r>
    <s v="c2cfff16-ad87-4810-9292-d8b562ede71e"/>
    <x v="5"/>
    <s v="sports"/>
    <s v="Arena Fitness Pro"/>
    <s v="arena-fitness"/>
    <s v="Cliente 881"/>
    <s v="cliente881@exemplo.com"/>
    <n v="551190000881"/>
    <s v="Personal Training"/>
    <s v="R$ 91,57"/>
    <n v="60"/>
    <x v="323"/>
    <n v="-16.729166666664241"/>
    <x v="1"/>
    <d v="2025-08-20T18:30:00"/>
    <n v="6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Treinamento Funcional"/>
    <s v=""/>
    <s v="gcal_1753880690445_49_ucsujiks"/>
    <s v=""/>
    <s v=""/>
    <s v=""/>
    <d v="2025-07-30T10:04:50"/>
    <d v="2025-07-30T10:04:50"/>
  </r>
  <r>
    <s v="61b5a37f-9508-4149-8a0b-8e0bbbda0840"/>
    <x v="4"/>
    <s v="healthcare"/>
    <s v="Centro Terapêutico Equilíbrio"/>
    <s v="centro-terap-utico"/>
    <s v="Cliente 5"/>
    <s v="cliente18@test.com"/>
    <n v="551198000018"/>
    <s v="Consulta Psicológica"/>
    <s v="R$ 158,37"/>
    <n v="50"/>
    <x v="296"/>
    <n v="-14.354166666664241"/>
    <x v="1"/>
    <d v="2025-08-18T09:20:00"/>
    <n v="50"/>
    <x v="3"/>
    <s v="America/Sao_Paulo"/>
    <s v="BRL"/>
    <n v="100"/>
    <s v="R$ 0,00"/>
    <s v="R$ 100,00"/>
    <s v=""/>
    <x v="2"/>
    <s v="external_sync"/>
    <s v="Dados Originais"/>
    <s v="Não"/>
    <s v="Evento importado do Google Calendar: Consulta de Retorno"/>
    <s v=""/>
    <s v="gcal_1753880690277_48_czr7azhu"/>
    <s v=""/>
    <s v=""/>
    <s v=""/>
    <d v="2025-07-30T10:04:50"/>
    <d v="2025-07-30T10:04:50"/>
  </r>
  <r>
    <s v="e7016e6b-e6c0-40be-b7fc-72be21913ef8"/>
    <x v="8"/>
    <s v="education"/>
    <s v="Academia do Saber"/>
    <s v="academia-do-saber"/>
    <s v="Cliente 845"/>
    <s v="cliente845@exemplo.com"/>
    <n v="551190000845"/>
    <s v="Aula Particular"/>
    <s v="R$ 87,97"/>
    <n v="60"/>
    <x v="655"/>
    <n v="-11.5"/>
    <x v="1"/>
    <d v="2025-08-15T13:00:00"/>
    <n v="60"/>
    <x v="3"/>
    <s v="America/Sao_Paulo"/>
    <s v="BRL"/>
    <n v="148"/>
    <s v="R$ 0,00"/>
    <s v="R$ 148,00"/>
    <s v=""/>
    <x v="2"/>
    <s v="external_sync"/>
    <s v="Dados Originais"/>
    <s v="Não"/>
    <s v="Evento importado do Google Calendar: Mentoria Acadêmica"/>
    <s v=""/>
    <s v="gcal_1753880690105_47_p4y4awy7"/>
    <s v=""/>
    <s v=""/>
    <s v=""/>
    <d v="2025-07-30T10:04:50"/>
    <d v="2025-07-30T10:04:50"/>
  </r>
  <r>
    <s v="b8190514-779b-402f-ac6d-1293e06bcf7d"/>
    <x v="7"/>
    <s v="legal"/>
    <s v="Advocacia Silva &amp; Associados"/>
    <s v="advocacia-silva"/>
    <s v="Cliente 839"/>
    <s v="cliente839@exemplo.com"/>
    <n v="551190000839"/>
    <s v="Consulta Jurídica"/>
    <s v="R$ 150,48"/>
    <n v="60"/>
    <x v="656"/>
    <n v="-17.395833333335759"/>
    <x v="1"/>
    <d v="2025-08-21T10:30:00"/>
    <n v="60"/>
    <x v="3"/>
    <s v="America/Sao_Paulo"/>
    <s v="BRL"/>
    <n v="148"/>
    <s v="R$ 0,00"/>
    <s v="R$ 148,00"/>
    <s v=""/>
    <x v="2"/>
    <s v="external_sync"/>
    <s v="Dados Originais"/>
    <s v="Não"/>
    <s v="Evento importado do Google Calendar: Análise Contratual"/>
    <s v=""/>
    <s v="gcal_1753880689922_46_cavoj7a3"/>
    <s v=""/>
    <s v=""/>
    <s v=""/>
    <d v="2025-07-30T10:04:49"/>
    <d v="2025-07-30T10:04:49"/>
  </r>
  <r>
    <s v="3fa94609-ec6a-4217-8ee5-fc3d000dcaf3"/>
    <x v="8"/>
    <s v="education"/>
    <s v="Academia do Saber"/>
    <s v="academia-do-saber"/>
    <s v="Marcos Costa"/>
    <s v="marcos.costa42@email.com"/>
    <n v="551190000042"/>
    <s v="Aula Particular"/>
    <s v="R$ 87,97"/>
    <n v="60"/>
    <x v="400"/>
    <n v="-3.4583333333357587"/>
    <x v="1"/>
    <d v="2025-08-07T12:00:00"/>
    <n v="60"/>
    <x v="3"/>
    <s v="America/Sao_Paulo"/>
    <s v="BRL"/>
    <n v="114"/>
    <s v="R$ 0,00"/>
    <s v="R$ 114,00"/>
    <s v=""/>
    <x v="2"/>
    <s v="external_sync"/>
    <s v="Dados Originais"/>
    <s v="Não"/>
    <s v="Evento importado do Google Calendar: Aula Particular"/>
    <s v=""/>
    <s v="gcal_1753880689754_45_qyokg8p7"/>
    <s v=""/>
    <s v=""/>
    <s v=""/>
    <d v="2025-07-30T10:04:49"/>
    <d v="2025-07-30T10:04:49"/>
  </r>
  <r>
    <s v="be49c9ff-d0ce-42e7-9fa8-3f105246c2d0"/>
    <x v="8"/>
    <s v="education"/>
    <s v="Academia do Saber"/>
    <s v="academia-do-saber"/>
    <s v="Cliente 319"/>
    <s v="cliente319@exemplo.com"/>
    <n v="551190000319"/>
    <s v="Aula Particular"/>
    <s v="R$ 87,97"/>
    <n v="60"/>
    <x v="479"/>
    <n v="-19.645833333335759"/>
    <x v="1"/>
    <d v="2025-08-23T16:30:00"/>
    <n v="60"/>
    <x v="3"/>
    <s v="America/Sao_Paulo"/>
    <s v="BRL"/>
    <n v="120"/>
    <s v="R$ 0,00"/>
    <s v="R$ 120,00"/>
    <s v=""/>
    <x v="2"/>
    <s v="external_sync"/>
    <s v="Dados Originais"/>
    <s v="Não"/>
    <s v="Evento importado do Google Calendar: Aula de Inglês"/>
    <s v=""/>
    <s v="gcal_1753880689585_44_3vq9ps3o"/>
    <s v=""/>
    <s v=""/>
    <s v=""/>
    <d v="2025-07-30T10:04:49"/>
    <d v="2025-07-30T10:04:49"/>
  </r>
  <r>
    <s v="a628521a-4e4c-47f1-9a50-81b36727b4e5"/>
    <x v="7"/>
    <s v="legal"/>
    <s v="Advocacia Silva &amp; Associados"/>
    <s v="advocacia-silva"/>
    <s v="Cliente 685"/>
    <s v="cliente685@exemplo.com"/>
    <n v="551190000685"/>
    <s v="Consulta Jurídica"/>
    <s v="R$ 150,48"/>
    <n v="60"/>
    <x v="657"/>
    <n v="-1.7083333333357587"/>
    <x v="1"/>
    <d v="2025-08-05T18:00:00"/>
    <n v="60"/>
    <x v="3"/>
    <s v="America/Sao_Paulo"/>
    <s v="BRL"/>
    <n v="122"/>
    <s v="R$ 0,00"/>
    <s v="R$ 122,00"/>
    <s v=""/>
    <x v="2"/>
    <s v="external_sync"/>
    <s v="Dados Originais"/>
    <s v="Não"/>
    <s v="Evento importado do Google Calendar: Análise Contratual"/>
    <s v=""/>
    <s v="gcal_1753880689402_43_e3xt7g62"/>
    <s v=""/>
    <s v=""/>
    <s v=""/>
    <d v="2025-07-30T10:04:49"/>
    <d v="2025-07-30T10:04:49"/>
  </r>
  <r>
    <s v="3892c3f3-89fd-452e-a154-b5d339cebc2a"/>
    <x v="2"/>
    <s v="beauty"/>
    <s v="Bella Vista Spa &amp; Salon"/>
    <s v="bella-vista-spa"/>
    <s v="Cliente 440"/>
    <s v="cliente440@exemplo.com"/>
    <n v="551190000440"/>
    <s v="Teste"/>
    <s v="R$ 48,76"/>
    <m/>
    <x v="568"/>
    <n v="-30.4375"/>
    <x v="1"/>
    <d v="2025-09-03T11:30:00"/>
    <n v="60"/>
    <x v="3"/>
    <s v="America/Sao_Paulo"/>
    <s v="BRL"/>
    <n v="107"/>
    <s v="R$ 0,00"/>
    <s v="R$ 107,00"/>
    <s v=""/>
    <x v="2"/>
    <s v="external_sync"/>
    <s v="Dados Originais"/>
    <s v="Não"/>
    <s v="Evento importado do Google Calendar: Tratamento Facial"/>
    <s v=""/>
    <s v="gcal_1753880689227_42_9khzxw80"/>
    <s v=""/>
    <s v=""/>
    <s v=""/>
    <d v="2025-07-30T10:04:49"/>
    <d v="2025-07-30T10:04:49"/>
  </r>
  <r>
    <s v="a967946b-eec2-49f6-839a-5eef4cd45032"/>
    <x v="3"/>
    <s v="beauty"/>
    <s v="Studio Glamour Rio"/>
    <s v="studio-glamour"/>
    <s v="Cliente 788"/>
    <s v="cliente788@exemplo.com"/>
    <n v="551190000788"/>
    <s v="Corte de Cabelo"/>
    <s v="R$ 41,01"/>
    <n v="45"/>
    <x v="372"/>
    <n v="-6.3333333333357587"/>
    <x v="1"/>
    <d v="2025-08-10T08:45:00"/>
    <n v="45"/>
    <x v="3"/>
    <s v="America/Sao_Paulo"/>
    <s v="BRL"/>
    <n v="132"/>
    <s v="R$ 0,00"/>
    <s v="R$ 132,00"/>
    <s v=""/>
    <x v="2"/>
    <s v="external_sync"/>
    <s v="Dados Originais"/>
    <s v="Não"/>
    <s v="Evento importado do Google Calendar: Manicure Especial"/>
    <s v=""/>
    <s v="gcal_1753880689058_41_s1qtwcqo"/>
    <s v=""/>
    <s v=""/>
    <s v=""/>
    <d v="2025-07-30T10:04:49"/>
    <d v="2025-07-30T10:04:49"/>
  </r>
  <r>
    <s v="650fc3e4-045c-42b9-8b9f-9cca11b84175"/>
    <x v="2"/>
    <s v="beauty"/>
    <s v="Bella Vista Spa &amp; Salon"/>
    <s v="bella-vista-spa"/>
    <s v="Cliente 492"/>
    <s v="cliente492@exemplo.com"/>
    <n v="551190000492"/>
    <s v="Teste"/>
    <s v="R$ 48,76"/>
    <m/>
    <x v="657"/>
    <n v="-1.7083333333357587"/>
    <x v="1"/>
    <d v="2025-08-05T18:00:00"/>
    <n v="60"/>
    <x v="3"/>
    <s v="America/Sao_Paulo"/>
    <s v="BRL"/>
    <n v="135"/>
    <s v="R$ 0,00"/>
    <s v="R$ 135,00"/>
    <s v=""/>
    <x v="2"/>
    <s v="external_sync"/>
    <s v="Dados Originais"/>
    <s v="Não"/>
    <s v="Evento importado do Google Calendar: Manicure Especial"/>
    <s v=""/>
    <s v="gcal_1753880688881_40_d511l3e8"/>
    <s v=""/>
    <s v=""/>
    <s v=""/>
    <d v="2025-07-30T10:04:48"/>
    <d v="2025-07-30T10:04:48"/>
  </r>
  <r>
    <s v="41ccdb3f-43b8-4e4b-902c-ee2ffe48e3f9"/>
    <x v="9"/>
    <s v="education"/>
    <s v="Centro Educacional Futuro"/>
    <s v="centro-educacional"/>
    <s v="Cliente 794"/>
    <s v="cliente794@exemplo.com"/>
    <n v="551190000794"/>
    <s v="Aula Particular"/>
    <s v="R$ 70,22"/>
    <n v="60"/>
    <x v="658"/>
    <n v="2.5"/>
    <x v="2"/>
    <d v="2025-08-01T13:00:00"/>
    <n v="60"/>
    <x v="3"/>
    <s v="America/Sao_Paulo"/>
    <s v="BRL"/>
    <n v="127"/>
    <s v="R$ 0,00"/>
    <s v="R$ 127,00"/>
    <s v=""/>
    <x v="2"/>
    <s v="external_sync"/>
    <s v="Dados Originais"/>
    <s v="Não"/>
    <s v="Evento importado do Google Calendar: Preparação Vestibular"/>
    <s v=""/>
    <s v="gcal_1753880688712_39_1jjrmsgf"/>
    <s v=""/>
    <s v=""/>
    <s v=""/>
    <d v="2025-07-30T10:04:48"/>
    <d v="2025-07-30T10:04:48"/>
  </r>
  <r>
    <s v="747b316e-6ec3-4595-88f0-941e59328352"/>
    <x v="8"/>
    <s v="education"/>
    <s v="Academia do Saber"/>
    <s v="academia-do-saber"/>
    <s v="Cliente 5"/>
    <s v="cliente72@test.com"/>
    <n v="551198000072"/>
    <s v="Aula Particular"/>
    <s v="R$ 87,97"/>
    <n v="60"/>
    <x v="659"/>
    <n v="-36.729166666664241"/>
    <x v="1"/>
    <d v="2025-09-09T18:30:00"/>
    <n v="60"/>
    <x v="3"/>
    <s v="America/Sao_Paulo"/>
    <s v="BRL"/>
    <n v="103"/>
    <s v="R$ 0,00"/>
    <s v="R$ 103,00"/>
    <s v=""/>
    <x v="2"/>
    <s v="external_sync"/>
    <s v="Dados Originais"/>
    <s v="Não"/>
    <s v="Evento importado do Google Calendar: Reforço Escolar"/>
    <s v=""/>
    <s v="gcal_1753880688538_38_6pz1ldju"/>
    <s v=""/>
    <s v=""/>
    <s v=""/>
    <d v="2025-07-30T10:04:48"/>
    <d v="2025-07-30T10:04:48"/>
  </r>
  <r>
    <s v="48bc5a27-ff60-4f79-b61a-e23cd639eb0a"/>
    <x v="2"/>
    <s v="beauty"/>
    <s v="Bella Vista Spa &amp; Salon"/>
    <s v="bella-vista-spa"/>
    <s v="Cliente 308"/>
    <s v="cliente308@exemplo.com"/>
    <n v="551190000308"/>
    <s v="Teste"/>
    <s v="R$ 48,76"/>
    <m/>
    <x v="481"/>
    <n v="-3.7291666666642413"/>
    <x v="1"/>
    <d v="2025-08-07T18:30:00"/>
    <n v="60"/>
    <x v="3"/>
    <s v="America/Sao_Paulo"/>
    <s v="BRL"/>
    <n v="109"/>
    <s v="R$ 0,00"/>
    <s v="R$ 109,00"/>
    <s v=""/>
    <x v="2"/>
    <s v="external_sync"/>
    <s v="Dados Originais"/>
    <s v="Não"/>
    <s v="Evento importado do Google Calendar: Tratamento Facial"/>
    <s v=""/>
    <s v="gcal_1753880688372_37_2bueypqb"/>
    <s v=""/>
    <s v=""/>
    <s v=""/>
    <d v="2025-07-30T10:04:48"/>
    <d v="2025-07-30T10:04:48"/>
  </r>
  <r>
    <s v="9ea5e5d6-1a95-4a8a-bd37-f166fb7b5b5e"/>
    <x v="8"/>
    <s v="education"/>
    <s v="Academia do Saber"/>
    <s v="academia-do-saber"/>
    <s v="Cliente 747"/>
    <s v="cliente747@exemplo.com"/>
    <n v="551190000747"/>
    <s v="Aula Particular"/>
    <s v="R$ 87,97"/>
    <n v="60"/>
    <x v="660"/>
    <n v="-35.354166666664241"/>
    <x v="1"/>
    <d v="2025-09-08T09:30:00"/>
    <n v="60"/>
    <x v="3"/>
    <s v="America/Sao_Paulo"/>
    <s v="BRL"/>
    <n v="139"/>
    <s v="R$ 0,00"/>
    <s v="R$ 139,00"/>
    <s v=""/>
    <x v="2"/>
    <s v="external_sync"/>
    <s v="Dados Originais"/>
    <s v="Não"/>
    <s v="Evento importado do Google Calendar: Aula de Inglês"/>
    <s v=""/>
    <s v="gcal_1753880688196_36_cum26m0b"/>
    <s v=""/>
    <s v=""/>
    <s v=""/>
    <d v="2025-07-30T10:04:48"/>
    <d v="2025-07-30T10:04:48"/>
  </r>
  <r>
    <s v="74fb1129-5cf2-47c6-b448-7198569af725"/>
    <x v="4"/>
    <s v="healthcare"/>
    <s v="Centro Terapêutico Equilíbrio"/>
    <s v="centro-terap-utico"/>
    <s v="Diego Silva"/>
    <s v="diego.silva48@email.com"/>
    <n v="551190000048"/>
    <s v="Consulta Psicológica"/>
    <s v="R$ 158,37"/>
    <n v="50"/>
    <x v="661"/>
    <n v="-5.3541666666642413"/>
    <x v="1"/>
    <d v="2025-08-09T09:20:00"/>
    <n v="50"/>
    <x v="3"/>
    <s v="America/Sao_Paulo"/>
    <s v="BRL"/>
    <n v="111"/>
    <s v="R$ 0,00"/>
    <s v="R$ 111,00"/>
    <s v=""/>
    <x v="2"/>
    <s v="external_sync"/>
    <s v="Dados Originais"/>
    <s v="Não"/>
    <s v="Evento importado do Google Calendar: Avaliação Inicial"/>
    <s v=""/>
    <s v="gcal_1753880688022_35_lguqbzy1"/>
    <s v=""/>
    <s v=""/>
    <s v=""/>
    <d v="2025-07-30T10:04:48"/>
    <d v="2025-07-30T10:04:48"/>
  </r>
  <r>
    <s v="fcf69eb1-97c0-4f74-bb07-22e0aa279257"/>
    <x v="1"/>
    <s v="beauty"/>
    <s v="Charme Total BH"/>
    <s v="charme-total"/>
    <s v="Cliente 578"/>
    <s v="cliente578@exemplo.com"/>
    <n v="551190000578"/>
    <s v="Corte de Cabelo"/>
    <s v="R$ 51,33"/>
    <n v="45"/>
    <x v="662"/>
    <n v="4.2916666666642413"/>
    <x v="2"/>
    <d v="2025-07-30T17:45:00"/>
    <n v="45"/>
    <x v="3"/>
    <s v="America/Sao_Paulo"/>
    <s v="BRL"/>
    <n v="134"/>
    <s v="R$ 0,00"/>
    <s v="R$ 134,00"/>
    <s v=""/>
    <x v="2"/>
    <s v="external_sync"/>
    <s v="Dados Originais"/>
    <s v="Não"/>
    <s v="Evento importado do Google Calendar: Tratamento Facial"/>
    <s v=""/>
    <s v="gcal_1753880687856_34_ubkitafl"/>
    <s v=""/>
    <s v=""/>
    <s v=""/>
    <d v="2025-07-30T10:04:47"/>
    <d v="2025-07-30T10:04:47"/>
  </r>
  <r>
    <s v="9f7ce1db-bb2b-43c5-af5c-3b67397d4d70"/>
    <x v="8"/>
    <s v="education"/>
    <s v="Academia do Saber"/>
    <s v="academia-do-saber"/>
    <s v="Cliente 761"/>
    <s v="cliente761@exemplo.com"/>
    <n v="551190000761"/>
    <s v="Aula Particular"/>
    <s v="R$ 87,97"/>
    <n v="60"/>
    <x v="587"/>
    <n v="-31.479166666664241"/>
    <x v="1"/>
    <d v="2025-09-04T12:30:00"/>
    <n v="60"/>
    <x v="3"/>
    <s v="America/Sao_Paulo"/>
    <s v="BRL"/>
    <n v="139"/>
    <s v="R$ 0,00"/>
    <s v="R$ 139,00"/>
    <s v=""/>
    <x v="2"/>
    <s v="external_sync"/>
    <s v="Dados Originais"/>
    <s v="Não"/>
    <s v="Evento importado do Google Calendar: Preparação Vestibular"/>
    <s v=""/>
    <s v="gcal_1753880687680_33_zdghckin"/>
    <s v=""/>
    <s v=""/>
    <s v=""/>
    <d v="2025-07-30T10:04:47"/>
    <d v="2025-07-30T10:04:47"/>
  </r>
  <r>
    <s v="7991c5d6-fb9c-412f-bec8-9c5418886cc0"/>
    <x v="6"/>
    <s v="legal"/>
    <s v="Escritório Jurídico Costa"/>
    <s v="escrit-rio-costa"/>
    <s v="Cliente 445"/>
    <s v="cliente445@exemplo.com"/>
    <n v="551190000445"/>
    <s v="Consulta Jurídica"/>
    <s v="R$ 169,18"/>
    <n v="60"/>
    <x v="663"/>
    <n v="-3.4375"/>
    <x v="1"/>
    <d v="2025-08-07T11:30:00"/>
    <n v="60"/>
    <x v="3"/>
    <s v="America/Sao_Paulo"/>
    <s v="BRL"/>
    <n v="139"/>
    <s v="R$ 0,00"/>
    <s v="R$ 139,00"/>
    <s v=""/>
    <x v="2"/>
    <s v="external_sync"/>
    <s v="Dados Originais"/>
    <s v="Não"/>
    <s v="Evento importado do Google Calendar: Audiência Preparação"/>
    <s v=""/>
    <s v="gcal_1753880687490_32_dsk36lo2"/>
    <s v=""/>
    <s v=""/>
    <s v=""/>
    <d v="2025-07-30T10:04:47"/>
    <d v="2025-07-30T10:04:47"/>
  </r>
  <r>
    <s v="8bdbb533-0122-4f1e-b45f-0ebc22bd6fe0"/>
    <x v="4"/>
    <s v="healthcare"/>
    <s v="Centro Terapêutico Equilíbrio"/>
    <s v="centro-terap-utico"/>
    <s v="Cliente 337"/>
    <s v="cliente337@exemplo.com"/>
    <n v="551190000337"/>
    <s v="Consulta Psicológica"/>
    <s v="R$ 158,37"/>
    <n v="50"/>
    <x v="664"/>
    <n v="-1.4166666666642413"/>
    <x v="1"/>
    <d v="2025-08-05T10:50:00"/>
    <n v="5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Consulta de Retorno"/>
    <s v=""/>
    <s v="gcal_1753880687328_31_8xkan6xs"/>
    <s v=""/>
    <s v=""/>
    <s v=""/>
    <d v="2025-07-30T10:04:47"/>
    <d v="2025-07-30T10:04:47"/>
  </r>
  <r>
    <s v="7297e206-e258-42fb-9e72-8b462094682d"/>
    <x v="4"/>
    <s v="healthcare"/>
    <s v="Centro Terapêutico Equilíbrio"/>
    <s v="centro-terap-utico"/>
    <s v="Cliente 728"/>
    <s v="cliente728@exemplo.com"/>
    <n v="551190000728"/>
    <s v="Consulta Psicológica"/>
    <s v="R$ 158,37"/>
    <n v="50"/>
    <x v="499"/>
    <n v="-13.729166666664241"/>
    <x v="1"/>
    <d v="2025-08-17T18:20:00"/>
    <n v="50"/>
    <x v="3"/>
    <s v="America/Sao_Paulo"/>
    <s v="BRL"/>
    <n v="145"/>
    <s v="R$ 0,00"/>
    <s v="R$ 145,00"/>
    <s v=""/>
    <x v="2"/>
    <s v="external_sync"/>
    <s v="Dados Originais"/>
    <s v="Não"/>
    <s v="Evento importado do Google Calendar: Atendimento Domiciliar"/>
    <s v=""/>
    <s v="gcal_1753880687146_30_flu9jjs5"/>
    <s v=""/>
    <s v=""/>
    <s v=""/>
    <d v="2025-07-30T10:04:47"/>
    <d v="2025-07-30T10:04:47"/>
  </r>
  <r>
    <s v="c8f18547-91b4-4fdf-8ba2-5d5497dfb93f"/>
    <x v="7"/>
    <s v="legal"/>
    <s v="Advocacia Silva &amp; Associados"/>
    <s v="advocacia-silva"/>
    <s v="Amanda Santos"/>
    <s v="amanda.santos49@email.com"/>
    <n v="551190000049"/>
    <s v="Consulta Jurídica"/>
    <s v="R$ 150,48"/>
    <n v="60"/>
    <x v="665"/>
    <n v="-7.5625"/>
    <x v="1"/>
    <d v="2025-08-11T14:30:00"/>
    <n v="60"/>
    <x v="3"/>
    <s v="America/Sao_Paulo"/>
    <s v="BRL"/>
    <n v="125"/>
    <s v="R$ 0,00"/>
    <s v="R$ 125,00"/>
    <s v=""/>
    <x v="2"/>
    <s v="external_sync"/>
    <s v="Dados Originais"/>
    <s v="Não"/>
    <s v="Evento importado do Google Calendar: Consultoria Empresarial"/>
    <s v=""/>
    <s v="gcal_1753880686978_29_qgp94gfj"/>
    <s v=""/>
    <s v=""/>
    <s v=""/>
    <d v="2025-07-30T10:04:47"/>
    <d v="2025-07-30T10:04:47"/>
  </r>
  <r>
    <s v="0046bd3e-42f0-45ab-9c52-a1915e696c69"/>
    <x v="2"/>
    <s v="beauty"/>
    <s v="Bella Vista Spa &amp; Salon"/>
    <s v="bella-vista-spa"/>
    <s v="Ricardo Lima"/>
    <s v="ricardo.lima72@email.com"/>
    <n v="551190000072"/>
    <s v="Teste"/>
    <s v="R$ 48,76"/>
    <m/>
    <x v="604"/>
    <n v="-20.520833333335759"/>
    <x v="1"/>
    <d v="2025-08-24T13:30:00"/>
    <n v="60"/>
    <x v="3"/>
    <s v="America/Sao_Paulo"/>
    <s v="BRL"/>
    <n v="129"/>
    <s v="R$ 0,00"/>
    <s v="R$ 129,00"/>
    <s v=""/>
    <x v="2"/>
    <s v="external_sync"/>
    <s v="Dados Originais"/>
    <s v="Não"/>
    <s v="Evento importado do Google Calendar: Massagem Relaxante"/>
    <s v=""/>
    <s v="gcal_1753880686801_28_kt6zjf5f"/>
    <s v=""/>
    <s v=""/>
    <s v=""/>
    <d v="2025-07-30T10:04:46"/>
    <d v="2025-07-30T10:04:46"/>
  </r>
  <r>
    <s v="b78d179e-57d2-446e-a5cd-d7efa7f0cdac"/>
    <x v="1"/>
    <s v="beauty"/>
    <s v="Charme Total BH"/>
    <s v="charme-total"/>
    <s v="Cliente 799"/>
    <s v="cliente799@exemplo.com"/>
    <n v="551190000799"/>
    <s v="Corte de Cabelo"/>
    <s v="R$ 51,33"/>
    <n v="45"/>
    <x v="511"/>
    <n v="-25.354166666664241"/>
    <x v="1"/>
    <d v="2025-08-29T09:15:00"/>
    <n v="45"/>
    <x v="3"/>
    <s v="America/Sao_Paulo"/>
    <s v="BRL"/>
    <n v="124"/>
    <s v="R$ 0,00"/>
    <s v="R$ 124,00"/>
    <s v=""/>
    <x v="2"/>
    <s v="external_sync"/>
    <s v="Dados Originais"/>
    <s v="Não"/>
    <s v="Evento importado do Google Calendar: Manicure Especial"/>
    <s v=""/>
    <s v="gcal_1753880686630_27_yxfq18sk"/>
    <s v=""/>
    <s v=""/>
    <s v=""/>
    <d v="2025-07-30T10:04:46"/>
    <d v="2025-07-30T10:04:46"/>
  </r>
  <r>
    <s v="d83ee0bd-561b-4a4d-8341-3e1fda25501b"/>
    <x v="8"/>
    <s v="education"/>
    <s v="Academia do Saber"/>
    <s v="academia-do-saber"/>
    <s v="Cliente 643"/>
    <s v="cliente643@exemplo.com"/>
    <n v="551190000643"/>
    <s v="Aula Particular"/>
    <s v="R$ 87,97"/>
    <n v="60"/>
    <x v="666"/>
    <n v="-0.625"/>
    <x v="1"/>
    <d v="2025-08-04T16:00:00"/>
    <n v="60"/>
    <x v="3"/>
    <s v="America/Sao_Paulo"/>
    <s v="BRL"/>
    <n v="121"/>
    <s v="R$ 0,00"/>
    <s v="R$ 121,00"/>
    <s v=""/>
    <x v="2"/>
    <s v="external_sync"/>
    <s v="Dados Originais"/>
    <s v="Não"/>
    <s v="Evento importado do Google Calendar: Preparação Vestibular"/>
    <s v=""/>
    <s v="gcal_1753880686447_26_8nz5rwz4"/>
    <s v=""/>
    <s v=""/>
    <s v=""/>
    <d v="2025-07-30T10:04:46"/>
    <d v="2025-07-30T10:04:46"/>
  </r>
  <r>
    <s v="412e5ad1-0e31-4c63-8658-843e16a9e766"/>
    <x v="8"/>
    <s v="education"/>
    <s v="Academia do Saber"/>
    <s v="academia-do-saber"/>
    <s v="Cliente 513"/>
    <s v="cliente513@exemplo.com"/>
    <n v="551190000513"/>
    <s v="Aula Particular"/>
    <s v="R$ 87,97"/>
    <n v="60"/>
    <x v="555"/>
    <n v="-29.4375"/>
    <x v="1"/>
    <d v="2025-09-02T11:30:00"/>
    <n v="6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Aula Particular"/>
    <s v=""/>
    <s v="gcal_1753880686285_25_haekpxz8"/>
    <s v=""/>
    <s v=""/>
    <s v=""/>
    <d v="2025-07-30T10:04:46"/>
    <d v="2025-07-30T10:04:46"/>
  </r>
  <r>
    <s v="ba9fe722-fd25-45df-845b-e43da723ffad"/>
    <x v="2"/>
    <s v="beauty"/>
    <s v="Bella Vista Spa &amp; Salon"/>
    <s v="bella-vista-spa"/>
    <s v="Cliente 796"/>
    <s v="cliente796@exemplo.com"/>
    <n v="551190000796"/>
    <s v="Teste"/>
    <s v="R$ 48,76"/>
    <m/>
    <x v="667"/>
    <n v="-35.645833333335759"/>
    <x v="1"/>
    <d v="2025-09-08T16:30:00"/>
    <n v="60"/>
    <x v="3"/>
    <s v="America/Sao_Paulo"/>
    <s v="BRL"/>
    <n v="128"/>
    <s v="R$ 0,00"/>
    <s v="R$ 128,00"/>
    <s v=""/>
    <x v="2"/>
    <s v="external_sync"/>
    <s v="Dados Originais"/>
    <s v="Não"/>
    <s v="Evento importado do Google Calendar: Corte + Escova"/>
    <s v=""/>
    <s v="gcal_1753880686114_24_y43lccl5"/>
    <s v=""/>
    <s v=""/>
    <s v=""/>
    <d v="2025-07-30T10:04:46"/>
    <d v="2025-07-30T10:04:46"/>
  </r>
  <r>
    <s v="a45ea51f-7131-445e-98f9-d6b653e3fa14"/>
    <x v="6"/>
    <s v="legal"/>
    <s v="Escritório Jurídico Costa"/>
    <s v="escrit-rio-costa"/>
    <s v="Cliente 5"/>
    <s v="cliente90@test.com"/>
    <n v="551198000090"/>
    <s v="Consulta Jurídica"/>
    <s v="R$ 169,18"/>
    <n v="60"/>
    <x v="668"/>
    <n v="-2.4583333333357587"/>
    <x v="1"/>
    <d v="2025-08-06T12:00:00"/>
    <n v="6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Consultoria Jurídica"/>
    <s v=""/>
    <s v="gcal_1753880685878_23_fm4u424i"/>
    <s v=""/>
    <s v=""/>
    <s v=""/>
    <d v="2025-07-30T10:04:45"/>
    <d v="2025-07-30T10:04:45"/>
  </r>
  <r>
    <s v="fab5b643-677c-4e4b-807e-edcf4e262cb6"/>
    <x v="6"/>
    <s v="legal"/>
    <s v="Escritório Jurídico Costa"/>
    <s v="escrit-rio-costa"/>
    <s v="Cliente 515"/>
    <s v="cliente515@exemplo.com"/>
    <n v="551190000515"/>
    <s v="Consulta Jurídica"/>
    <s v="R$ 169,18"/>
    <n v="60"/>
    <x v="669"/>
    <n v="-35.604166666664241"/>
    <x v="1"/>
    <d v="2025-09-08T15:30:00"/>
    <n v="60"/>
    <x v="3"/>
    <s v="America/Sao_Paulo"/>
    <s v="BRL"/>
    <n v="126"/>
    <s v="R$ 0,00"/>
    <s v="R$ 126,00"/>
    <s v=""/>
    <x v="2"/>
    <s v="external_sync"/>
    <s v="Dados Originais"/>
    <s v="Não"/>
    <s v="Evento importado do Google Calendar: Análise Contratual"/>
    <s v=""/>
    <s v="gcal_1753880685711_22_0g6y5zbw"/>
    <s v=""/>
    <s v=""/>
    <s v=""/>
    <d v="2025-07-30T10:04:45"/>
    <d v="2025-07-30T10:04:45"/>
  </r>
  <r>
    <s v="627c7689-c6dc-4504-a264-028dddcb6b92"/>
    <x v="8"/>
    <s v="education"/>
    <s v="Academia do Saber"/>
    <s v="academia-do-saber"/>
    <s v="Cliente 314"/>
    <s v="cliente314@exemplo.com"/>
    <n v="551190000314"/>
    <s v="Aula Particular"/>
    <s v="R$ 87,97"/>
    <n v="60"/>
    <x v="601"/>
    <n v="-13.416666666664241"/>
    <x v="1"/>
    <d v="2025-08-17T11:00:00"/>
    <n v="6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Aula Particular"/>
    <s v=""/>
    <s v="gcal_1753880685525_21_si3wfj2t"/>
    <s v=""/>
    <s v=""/>
    <s v=""/>
    <d v="2025-07-30T10:04:45"/>
    <d v="2025-07-30T10:04:45"/>
  </r>
  <r>
    <s v="ef615a90-8df6-4b11-8c02-8a915214d3fa"/>
    <x v="7"/>
    <s v="legal"/>
    <s v="Advocacia Silva &amp; Associados"/>
    <s v="advocacia-silva"/>
    <s v="Cliente 902"/>
    <s v="cliente902@exemplo.com"/>
    <n v="551190000902"/>
    <s v="Consulta Jurídica"/>
    <s v="R$ 150,48"/>
    <n v="60"/>
    <x v="670"/>
    <n v="-18.458333333335759"/>
    <x v="1"/>
    <d v="2025-08-22T12:00:00"/>
    <n v="6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Consultoria Jurídica"/>
    <s v=""/>
    <s v="gcal_1753880685360_20_fmin2y8m"/>
    <s v=""/>
    <s v=""/>
    <s v=""/>
    <d v="2025-07-30T10:04:45"/>
    <d v="2025-07-30T10:04:45"/>
  </r>
  <r>
    <s v="554171ef-4009-4056-8a24-321c8655f898"/>
    <x v="0"/>
    <s v="healthcare"/>
    <s v="Clínica Mente Sã"/>
    <s v="cl-nica-mente-s-"/>
    <s v="Paulo Martins"/>
    <s v="paulo.martins92@email.com"/>
    <n v="551190000092"/>
    <s v="Consulta Psicológica"/>
    <s v="R$ 139,70"/>
    <n v="50"/>
    <x v="671"/>
    <n v="-2.7291666666642413"/>
    <x v="1"/>
    <d v="2025-08-06T18:20:00"/>
    <n v="50"/>
    <x v="3"/>
    <s v="America/Sao_Paulo"/>
    <s v="BRL"/>
    <n v="127"/>
    <s v="R$ 0,00"/>
    <s v="R$ 127,00"/>
    <s v=""/>
    <x v="2"/>
    <s v="external_sync"/>
    <s v="Dados Originais"/>
    <s v="Não"/>
    <s v="Evento importado do Google Calendar: Atendimento Domiciliar"/>
    <s v=""/>
    <s v="gcal_1753880685186_19_6n27hotm"/>
    <s v=""/>
    <s v=""/>
    <s v=""/>
    <d v="2025-07-30T10:04:45"/>
    <d v="2025-07-30T10:04:45"/>
  </r>
  <r>
    <s v="35b9cda8-a70c-4457-aba4-142d94d50726"/>
    <x v="9"/>
    <s v="education"/>
    <s v="Centro Educacional Futuro"/>
    <s v="centro-educacional"/>
    <s v="Cliente 346"/>
    <s v="cliente346@exemplo.com"/>
    <n v="551190000346"/>
    <s v="Aula Particular"/>
    <s v="R$ 70,22"/>
    <n v="60"/>
    <x v="672"/>
    <n v="-8.625"/>
    <x v="1"/>
    <d v="2025-08-12T16:00:00"/>
    <n v="60"/>
    <x v="3"/>
    <s v="America/Sao_Paulo"/>
    <s v="BRL"/>
    <n v="128"/>
    <s v="R$ 0,00"/>
    <s v="R$ 128,00"/>
    <s v=""/>
    <x v="2"/>
    <s v="external_sync"/>
    <s v="Dados Originais"/>
    <s v="Não"/>
    <s v="Evento importado do Google Calendar: Aula de Inglês"/>
    <s v=""/>
    <s v="gcal_1753880685015_18_41laesv6"/>
    <s v=""/>
    <s v=""/>
    <s v=""/>
    <d v="2025-07-30T10:04:45"/>
    <d v="2025-07-30T10:04:45"/>
  </r>
  <r>
    <s v="1c49b36a-6f72-4890-84bc-696d2e600990"/>
    <x v="2"/>
    <s v="beauty"/>
    <s v="Bella Vista Spa &amp; Salon"/>
    <s v="bella-vista-spa"/>
    <s v="Cliente 816"/>
    <s v="cliente816@exemplo.com"/>
    <n v="551190000816"/>
    <s v="Teste"/>
    <s v="R$ 48,76"/>
    <m/>
    <x v="470"/>
    <n v="-13.354166666664241"/>
    <x v="1"/>
    <d v="2025-08-17T09:30:00"/>
    <n v="60"/>
    <x v="3"/>
    <s v="America/Sao_Paulo"/>
    <s v="BRL"/>
    <n v="143"/>
    <s v="R$ 0,00"/>
    <s v="R$ 143,00"/>
    <s v=""/>
    <x v="2"/>
    <s v="external_sync"/>
    <s v="Dados Originais"/>
    <s v="Não"/>
    <s v="Evento importado do Google Calendar: Massagem Relaxante"/>
    <s v=""/>
    <s v="gcal_1753880684846_17_5nrz0bsa"/>
    <s v=""/>
    <s v=""/>
    <s v=""/>
    <d v="2025-07-30T10:04:44"/>
    <d v="2025-07-30T10:04:44"/>
  </r>
  <r>
    <s v="a6cd3db9-ae47-4778-9a48-c3c071e5d147"/>
    <x v="0"/>
    <s v="healthcare"/>
    <s v="Clínica Mente Sã"/>
    <s v="cl-nica-mente-s-"/>
    <s v="Cliente 777"/>
    <s v="cliente777@exemplo.com"/>
    <n v="551190000777"/>
    <s v="Consulta Psicológica"/>
    <s v="R$ 139,70"/>
    <n v="50"/>
    <x v="326"/>
    <n v="-6.3541666666642413"/>
    <x v="1"/>
    <d v="2025-08-10T09:20:00"/>
    <n v="50"/>
    <x v="3"/>
    <s v="America/Sao_Paulo"/>
    <s v="BRL"/>
    <n v="148"/>
    <s v="R$ 0,00"/>
    <s v="R$ 148,00"/>
    <s v=""/>
    <x v="2"/>
    <s v="external_sync"/>
    <s v="Dados Originais"/>
    <s v="Não"/>
    <s v="Evento importado do Google Calendar: Consulta de Retorno"/>
    <s v=""/>
    <s v="gcal_1753880684678_16_t4jjkg02"/>
    <s v=""/>
    <s v=""/>
    <s v=""/>
    <d v="2025-07-30T10:04:44"/>
    <d v="2025-07-30T10:04:44"/>
  </r>
  <r>
    <s v="c6477774-19b0-4cc6-818e-365e39efbe9b"/>
    <x v="5"/>
    <s v="sports"/>
    <s v="Arena Fitness Pro"/>
    <s v="arena-fitness"/>
    <s v="Cliente 755"/>
    <s v="cliente755@exemplo.com"/>
    <n v="551190000755"/>
    <s v="Personal Training"/>
    <s v="R$ 91,57"/>
    <n v="60"/>
    <x v="673"/>
    <n v="-9.6666666666642413"/>
    <x v="1"/>
    <d v="2025-08-13T17:00:00"/>
    <n v="60"/>
    <x v="3"/>
    <s v="America/Sao_Paulo"/>
    <s v="BRL"/>
    <n v="137"/>
    <s v="R$ 0,00"/>
    <s v="R$ 137,00"/>
    <s v=""/>
    <x v="2"/>
    <s v="external_sync"/>
    <s v="Dados Originais"/>
    <s v="Não"/>
    <s v="Evento importado do Google Calendar: Aula de Yoga"/>
    <s v=""/>
    <s v="gcal_1753880684515_15_zlzawunh"/>
    <s v=""/>
    <s v=""/>
    <s v=""/>
    <d v="2025-07-30T10:04:44"/>
    <d v="2025-07-30T10:04:44"/>
  </r>
  <r>
    <s v="7ebea1ad-d1bf-4eb7-b145-d7e38385aee2"/>
    <x v="4"/>
    <s v="healthcare"/>
    <s v="Centro Terapêutico Equilíbrio"/>
    <s v="centro-terap-utico"/>
    <s v="Cliente 8"/>
    <s v="cliente33@test.com"/>
    <n v="551198000033"/>
    <s v="Consulta Psicológica"/>
    <s v="R$ 158,37"/>
    <n v="50"/>
    <x v="485"/>
    <n v="-9.3333333333357587"/>
    <x v="1"/>
    <d v="2025-08-13T08:50:00"/>
    <n v="5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Sessão de Terapia"/>
    <s v=""/>
    <s v="gcal_1753880684343_14_mn9puw4l"/>
    <s v=""/>
    <s v=""/>
    <s v=""/>
    <d v="2025-07-30T10:04:44"/>
    <d v="2025-07-30T10:04:44"/>
  </r>
  <r>
    <s v="1d060998-e542-4441-a668-530a55ea9222"/>
    <x v="5"/>
    <s v="sports"/>
    <s v="Arena Fitness Pro"/>
    <s v="arena-fitness"/>
    <s v="Cliente 656"/>
    <s v="cliente656@exemplo.com"/>
    <n v="551190000656"/>
    <s v="Personal Training"/>
    <s v="R$ 91,57"/>
    <n v="60"/>
    <x v="674"/>
    <n v="-7.6875"/>
    <x v="1"/>
    <d v="2025-08-11T17:30:00"/>
    <n v="60"/>
    <x v="3"/>
    <s v="America/Sao_Paulo"/>
    <s v="BRL"/>
    <n v="136"/>
    <s v="R$ 0,00"/>
    <s v="R$ 136,00"/>
    <s v=""/>
    <x v="2"/>
    <s v="external_sync"/>
    <s v="Dados Originais"/>
    <s v="Não"/>
    <s v="Evento importado do Google Calendar: Personal Training"/>
    <s v=""/>
    <s v="gcal_1753880684170_13_057koj4x"/>
    <s v=""/>
    <s v=""/>
    <s v=""/>
    <d v="2025-07-30T10:04:44"/>
    <d v="2025-07-30T10:04:44"/>
  </r>
  <r>
    <s v="9fad847e-56c3-44fb-9b63-88a32fec27cb"/>
    <x v="4"/>
    <s v="healthcare"/>
    <s v="Centro Terapêutico Equilíbrio"/>
    <s v="centro-terap-utico"/>
    <s v="Gustavo Costa"/>
    <s v="gustavo.costa26@email.com"/>
    <n v="551190000026"/>
    <s v="Consulta Psicológica"/>
    <s v="R$ 158,37"/>
    <n v="50"/>
    <x v="675"/>
    <n v="-7.5"/>
    <x v="1"/>
    <d v="2025-08-11T12:50:00"/>
    <n v="50"/>
    <x v="3"/>
    <s v="America/Sao_Paulo"/>
    <s v="BRL"/>
    <n v="139"/>
    <s v="R$ 0,00"/>
    <s v="R$ 139,00"/>
    <s v=""/>
    <x v="2"/>
    <s v="external_sync"/>
    <s v="Dados Originais"/>
    <s v="Não"/>
    <s v="Evento importado do Google Calendar: Consulta Psicológica"/>
    <s v=""/>
    <s v="gcal_1753880684003_12_v4ri6ycd"/>
    <s v=""/>
    <s v=""/>
    <s v=""/>
    <d v="2025-07-30T10:04:44"/>
    <d v="2025-07-30T10:04:44"/>
  </r>
  <r>
    <s v="bf98daa1-18ec-4a26-b989-ae28438a6874"/>
    <x v="0"/>
    <s v="healthcare"/>
    <s v="Clínica Mente Sã"/>
    <s v="cl-nica-mente-s-"/>
    <s v="Cliente 687"/>
    <s v="cliente687@exemplo.com"/>
    <n v="551190000687"/>
    <s v="Consulta Psicológica"/>
    <s v="R$ 139,70"/>
    <n v="50"/>
    <x v="274"/>
    <n v="-7.6666666666642413"/>
    <x v="1"/>
    <d v="2025-08-11T16:50:00"/>
    <n v="50"/>
    <x v="3"/>
    <s v="America/Sao_Paulo"/>
    <s v="BRL"/>
    <n v="127"/>
    <s v="R$ 0,00"/>
    <s v="R$ 127,00"/>
    <s v=""/>
    <x v="2"/>
    <s v="external_sync"/>
    <s v="Dados Originais"/>
    <s v="Não"/>
    <s v="Evento importado do Google Calendar: Sessão de Terapia"/>
    <s v=""/>
    <s v="gcal_1753880683816_11_jrpb4n5s"/>
    <s v=""/>
    <s v=""/>
    <s v=""/>
    <d v="2025-07-30T10:04:43"/>
    <d v="2025-07-30T10:04:43"/>
  </r>
  <r>
    <s v="93fe3eeb-3e64-444d-971d-40f92899bfae"/>
    <x v="5"/>
    <s v="sports"/>
    <s v="Arena Fitness Pro"/>
    <s v="arena-fitness"/>
    <s v="Cliente 875"/>
    <s v="cliente875@exemplo.com"/>
    <n v="551190000875"/>
    <s v="Personal Training"/>
    <s v="R$ 91,57"/>
    <n v="60"/>
    <x v="458"/>
    <n v="3.3958333333357587"/>
    <x v="2"/>
    <d v="2025-07-31T15:30:00"/>
    <n v="60"/>
    <x v="3"/>
    <s v="America/Sao_Paulo"/>
    <s v="BRL"/>
    <n v="146"/>
    <s v="R$ 0,00"/>
    <s v="R$ 146,00"/>
    <s v=""/>
    <x v="2"/>
    <s v="external_sync"/>
    <s v="Dados Originais"/>
    <s v="Não"/>
    <s v="Evento importado do Google Calendar: Consultoria Nutricional"/>
    <s v=""/>
    <s v="gcal_1753880683638_10_hbmzn66j"/>
    <s v=""/>
    <s v=""/>
    <s v=""/>
    <d v="2025-07-30T10:04:43"/>
    <d v="2025-07-30T10:04:43"/>
  </r>
  <r>
    <s v="77b17f0b-46c2-448d-a433-6463e476d6f8"/>
    <x v="2"/>
    <s v="beauty"/>
    <s v="Bella Vista Spa &amp; Salon"/>
    <s v="bella-vista-spa"/>
    <s v="Cliente 477"/>
    <s v="cliente477@exemplo.com"/>
    <n v="551190000477"/>
    <s v="Teste"/>
    <s v="R$ 48,76"/>
    <m/>
    <x v="676"/>
    <n v="-37.395833333335759"/>
    <x v="1"/>
    <d v="2025-09-10T10:30:00"/>
    <n v="60"/>
    <x v="3"/>
    <s v="America/Sao_Paulo"/>
    <s v="BRL"/>
    <n v="145"/>
    <s v="R$ 0,00"/>
    <s v="R$ 145,00"/>
    <s v=""/>
    <x v="2"/>
    <s v="external_sync"/>
    <s v="Dados Originais"/>
    <s v="Não"/>
    <s v="Evento importado do Google Calendar: Corte + Escova"/>
    <s v=""/>
    <s v="gcal_1753880683463_9_412cz7sp"/>
    <s v=""/>
    <s v=""/>
    <s v=""/>
    <d v="2025-07-30T10:04:43"/>
    <d v="2025-07-30T10:04:43"/>
  </r>
  <r>
    <s v="ae4538ca-4070-4b48-939f-f99c086278ff"/>
    <x v="0"/>
    <s v="healthcare"/>
    <s v="Clínica Mente Sã"/>
    <s v="cl-nica-mente-s-"/>
    <s v="Cliente 706"/>
    <s v="cliente706@exemplo.com"/>
    <n v="551190000706"/>
    <s v="Consulta Psicológica"/>
    <s v="R$ 139,70"/>
    <n v="50"/>
    <x v="436"/>
    <n v="-13.708333333335759"/>
    <x v="1"/>
    <d v="2025-08-17T17:50:00"/>
    <n v="50"/>
    <x v="3"/>
    <s v="America/Sao_Paulo"/>
    <s v="BRL"/>
    <n v="123"/>
    <s v="R$ 0,00"/>
    <s v="R$ 123,00"/>
    <s v=""/>
    <x v="2"/>
    <s v="external_sync"/>
    <s v="Dados Originais"/>
    <s v="Não"/>
    <s v="Evento importado do Google Calendar: Sessão de Terapia"/>
    <s v=""/>
    <s v="gcal_1753880683287_8_aw28smnd"/>
    <s v=""/>
    <s v=""/>
    <s v=""/>
    <d v="2025-07-30T10:04:43"/>
    <d v="2025-07-30T10:04:43"/>
  </r>
  <r>
    <s v="8adea15a-6fe7-4748-8d49-bf9916c228c6"/>
    <x v="2"/>
    <s v="beauty"/>
    <s v="Bella Vista Spa &amp; Salon"/>
    <s v="bella-vista-spa"/>
    <s v="Cliente 546"/>
    <s v="cliente546@exemplo.com"/>
    <n v="551190000546"/>
    <s v="Teste"/>
    <s v="R$ 48,76"/>
    <m/>
    <x v="677"/>
    <n v="-22.375"/>
    <x v="1"/>
    <d v="2025-08-26T10:00:00"/>
    <n v="60"/>
    <x v="3"/>
    <s v="America/Sao_Paulo"/>
    <s v="BRL"/>
    <n v="147"/>
    <s v="R$ 0,00"/>
    <s v="R$ 147,00"/>
    <s v=""/>
    <x v="2"/>
    <s v="external_sync"/>
    <s v="Dados Originais"/>
    <s v="Não"/>
    <s v="Evento importado do Google Calendar: Design de Sobrancelhas"/>
    <s v=""/>
    <s v="gcal_1753880683086_7_jmn3a9kk"/>
    <s v=""/>
    <s v=""/>
    <s v=""/>
    <d v="2025-07-30T10:04:43"/>
    <d v="2025-07-30T10:04:43"/>
  </r>
  <r>
    <s v="de68c980-9805-4aa4-af37-9e00dfaabb2f"/>
    <x v="2"/>
    <s v="beauty"/>
    <s v="Bella Vista Spa &amp; Salon"/>
    <s v="bella-vista-spa"/>
    <s v="Cliente 804"/>
    <s v="cliente804@exemplo.com"/>
    <n v="551190000804"/>
    <s v="Teste"/>
    <s v="R$ 48,76"/>
    <m/>
    <x v="466"/>
    <n v="-19.354166666664241"/>
    <x v="1"/>
    <d v="2025-08-23T09:30:00"/>
    <n v="60"/>
    <x v="3"/>
    <s v="America/Sao_Paulo"/>
    <s v="BRL"/>
    <n v="141"/>
    <s v="R$ 0,00"/>
    <s v="R$ 141,00"/>
    <s v=""/>
    <x v="2"/>
    <s v="external_sync"/>
    <s v="Dados Originais"/>
    <s v="Não"/>
    <s v="Evento importado do Google Calendar: Tratamento Facial"/>
    <s v=""/>
    <s v="gcal_1753880682919_6_mjewadgl"/>
    <s v=""/>
    <s v=""/>
    <s v=""/>
    <d v="2025-07-30T10:04:42"/>
    <d v="2025-07-30T10:04:42"/>
  </r>
  <r>
    <s v="e17d391c-2112-4137-ae98-76521fe2e5d1"/>
    <x v="7"/>
    <s v="legal"/>
    <s v="Advocacia Silva &amp; Associados"/>
    <s v="advocacia-silva"/>
    <s v="Cliente 816"/>
    <s v="cliente816@exemplo.com"/>
    <n v="551190000816"/>
    <s v="Consulta Jurídica"/>
    <s v="R$ 150,48"/>
    <n v="60"/>
    <x v="678"/>
    <n v="-15.5"/>
    <x v="1"/>
    <d v="2025-08-19T13:00:00"/>
    <n v="60"/>
    <x v="3"/>
    <s v="America/Sao_Paulo"/>
    <s v="BRL"/>
    <n v="123"/>
    <s v="R$ 0,00"/>
    <s v="R$ 123,00"/>
    <s v=""/>
    <x v="2"/>
    <s v="external_sync"/>
    <s v="Dados Originais"/>
    <s v="Não"/>
    <s v="Evento importado do Google Calendar: Audiência Preparação"/>
    <s v=""/>
    <s v="gcal_1753880682745_5_gvnspy5i"/>
    <s v=""/>
    <s v=""/>
    <s v=""/>
    <d v="2025-07-30T10:04:42"/>
    <d v="2025-07-30T10:04:42"/>
  </r>
  <r>
    <s v="1dfca17f-2134-4bbb-9b32-4e85e93eb708"/>
    <x v="4"/>
    <s v="healthcare"/>
    <s v="Centro Terapêutico Equilíbrio"/>
    <s v="centro-terap-utico"/>
    <s v="Cliente 607"/>
    <s v="cliente607@exemplo.com"/>
    <n v="551190000607"/>
    <s v="Consulta Psicológica"/>
    <s v="R$ 158,37"/>
    <n v="50"/>
    <x v="679"/>
    <n v="-6.4583333333357587"/>
    <x v="1"/>
    <d v="2025-08-10T11:50:00"/>
    <n v="5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Sessão de Terapia"/>
    <s v=""/>
    <s v="gcal_1753880682558_4_wvnvyvyc"/>
    <s v=""/>
    <s v=""/>
    <s v=""/>
    <d v="2025-07-30T10:04:42"/>
    <d v="2025-07-30T10:04:42"/>
  </r>
  <r>
    <s v="735435f2-9cd4-4b1d-a9bc-4675b615dff0"/>
    <x v="2"/>
    <s v="beauty"/>
    <s v="Bella Vista Spa &amp; Salon"/>
    <s v="bella-vista-spa"/>
    <s v="Cliente 713"/>
    <s v="cliente713@exemplo.com"/>
    <n v="551190000713"/>
    <s v="Teste"/>
    <s v="R$ 48,76"/>
    <m/>
    <x v="680"/>
    <n v="-35.416666666664241"/>
    <x v="1"/>
    <d v="2025-09-08T11:00:00"/>
    <n v="60"/>
    <x v="3"/>
    <s v="America/Sao_Paulo"/>
    <s v="BRL"/>
    <n v="149"/>
    <s v="R$ 0,00"/>
    <s v="R$ 149,00"/>
    <s v=""/>
    <x v="2"/>
    <s v="external_sync"/>
    <s v="Dados Originais"/>
    <s v="Não"/>
    <s v="Evento importado do Google Calendar: Corte + Escova"/>
    <s v=""/>
    <s v="gcal_1753880682377_3_w8xx3prh"/>
    <s v=""/>
    <s v=""/>
    <s v=""/>
    <d v="2025-07-30T10:04:42"/>
    <d v="2025-07-30T10:04:42"/>
  </r>
  <r>
    <s v="9d6469fa-26a7-4c5c-9cb6-317103091bb0"/>
    <x v="0"/>
    <s v="healthcare"/>
    <s v="Clínica Mente Sã"/>
    <s v="cl-nica-mente-s-"/>
    <s v="Cliente 692"/>
    <s v="cliente692@exemplo.com"/>
    <n v="551190000692"/>
    <s v="Consulta Psicológica"/>
    <s v="R$ 139,70"/>
    <n v="50"/>
    <x v="660"/>
    <n v="-35.354166666664241"/>
    <x v="1"/>
    <d v="2025-09-08T09:20:00"/>
    <n v="50"/>
    <x v="3"/>
    <s v="America/Sao_Paulo"/>
    <s v="BRL"/>
    <n v="122"/>
    <s v="R$ 0,00"/>
    <s v="R$ 122,00"/>
    <s v=""/>
    <x v="2"/>
    <s v="external_sync"/>
    <s v="Dados Originais"/>
    <s v="Não"/>
    <s v="Evento importado do Google Calendar: Avaliação Inicial"/>
    <s v=""/>
    <s v="gcal_1753880682201_2_qonx41w5"/>
    <s v=""/>
    <s v=""/>
    <s v=""/>
    <d v="2025-07-30T10:04:42"/>
    <d v="2025-07-30T10:04:42"/>
  </r>
  <r>
    <s v="394a3aae-99cb-4409-a18a-c60cdda6f54a"/>
    <x v="3"/>
    <s v="beauty"/>
    <s v="Studio Glamour Rio"/>
    <s v="studio-glamour"/>
    <s v="Cliente 738"/>
    <s v="cliente738@exemplo.com"/>
    <n v="551190000738"/>
    <s v="Corte de Cabelo"/>
    <s v="R$ 41,01"/>
    <n v="45"/>
    <x v="602"/>
    <n v="-36.541666666664241"/>
    <x v="1"/>
    <d v="2025-09-09T13:45:00"/>
    <n v="45"/>
    <x v="3"/>
    <s v="America/Sao_Paulo"/>
    <s v="BRL"/>
    <n v="118"/>
    <s v="R$ 0,00"/>
    <s v="R$ 118,00"/>
    <s v=""/>
    <x v="2"/>
    <s v="external_sync"/>
    <s v="Dados Originais"/>
    <s v="Não"/>
    <s v="Evento importado do Google Calendar: Corte + Escova"/>
    <s v=""/>
    <s v="gcal_1753880682029_1_p9io2yna"/>
    <s v=""/>
    <s v=""/>
    <s v=""/>
    <d v="2025-07-30T10:04:42"/>
    <d v="2025-07-30T10:04:42"/>
  </r>
  <r>
    <s v="e973d416-43d5-4473-adbc-153ec80e2479"/>
    <x v="9"/>
    <s v="education"/>
    <s v="Centro Educacional Futuro"/>
    <s v="centro-educacional"/>
    <s v="Cliente 856"/>
    <s v="cliente856@exemplo.com"/>
    <n v="551190000856"/>
    <s v="Aula Particular"/>
    <s v="R$ 70,22"/>
    <n v="60"/>
    <x v="681"/>
    <n v="-6.6458333333357587"/>
    <x v="1"/>
    <d v="2025-08-10T16:30:00"/>
    <n v="60"/>
    <x v="3"/>
    <s v="America/Sao_Paulo"/>
    <s v="BRL"/>
    <n v="122"/>
    <s v="R$ 0,00"/>
    <s v="R$ 122,00"/>
    <s v=""/>
    <x v="2"/>
    <s v="external_sync"/>
    <s v="Dados Originais"/>
    <s v="Não"/>
    <s v="Evento importado do Google Calendar: Aula Particular"/>
    <s v=""/>
    <s v="gcal_1753880681848_0_22nyk0qa"/>
    <s v=""/>
    <s v=""/>
    <s v=""/>
    <d v="2025-07-30T10:04:41"/>
    <d v="2025-07-30T10:04:41"/>
  </r>
  <r>
    <s v="e30def14-b5e7-4fd3-8cb2-14104d33b22c"/>
    <x v="8"/>
    <s v="education"/>
    <s v="Academia do Saber"/>
    <s v="academia-do-saber"/>
    <s v="Cliente 405"/>
    <s v="cliente405@exemplo.com"/>
    <n v="551190000405"/>
    <s v="Aula Particular"/>
    <s v="R$ 87,97"/>
    <n v="60"/>
    <x v="400"/>
    <n v="-3.4583333333357587"/>
    <x v="1"/>
    <d v="2025-08-07T12:00:00"/>
    <n v="60"/>
    <x v="3"/>
    <s v="America/Sao_Paulo"/>
    <s v="BRL"/>
    <n v="122"/>
    <s v="R$ 0,00"/>
    <s v="R$ 122,00"/>
    <s v=""/>
    <x v="2"/>
    <s v="external_sync"/>
    <s v="Dados Originais"/>
    <s v="Não"/>
    <s v="Evento importado do Google Calendar: Mentoria Acadêmica"/>
    <s v=""/>
    <s v="gcal_1753880597206_210_s427bm85"/>
    <s v=""/>
    <s v=""/>
    <s v=""/>
    <d v="2025-07-30T10:03:18"/>
    <d v="2025-07-30T10:03:18"/>
  </r>
  <r>
    <s v="b2a4316f-076b-4f02-ada6-ac4a7e9dbf50"/>
    <x v="4"/>
    <s v="healthcare"/>
    <s v="Centro Terapêutico Equilíbrio"/>
    <s v="centro-terap-utico"/>
    <s v="Cliente 639"/>
    <s v="cliente639@exemplo.com"/>
    <n v="551190000639"/>
    <s v="Consulta Psicológica"/>
    <s v="R$ 158,37"/>
    <n v="50"/>
    <x v="682"/>
    <n v="-34.416666666664241"/>
    <x v="1"/>
    <d v="2025-09-07T10:50:00"/>
    <n v="50"/>
    <x v="3"/>
    <s v="America/Sao_Paulo"/>
    <s v="BRL"/>
    <n v="106"/>
    <s v="R$ 0,00"/>
    <s v="R$ 106,00"/>
    <s v=""/>
    <x v="2"/>
    <s v="external_sync"/>
    <s v="Dados Originais"/>
    <s v="Não"/>
    <s v="Evento importado do Google Calendar: Atendimento Domiciliar"/>
    <s v=""/>
    <s v="gcal_1753880597206_211_cq0zcwsa"/>
    <s v=""/>
    <s v=""/>
    <s v=""/>
    <d v="2025-07-30T10:03:18"/>
    <d v="2025-07-30T10:03:18"/>
  </r>
  <r>
    <s v="3b42bb5a-926a-41cc-9a4d-c384b9d672ea"/>
    <x v="8"/>
    <s v="education"/>
    <s v="Academia do Saber"/>
    <s v="academia-do-saber"/>
    <s v="Cliente 8"/>
    <s v="cliente15@test.com"/>
    <n v="551198000015"/>
    <s v="Aula Particular"/>
    <s v="R$ 87,97"/>
    <n v="60"/>
    <x v="683"/>
    <n v="-24.416666666664241"/>
    <x v="1"/>
    <d v="2025-08-28T11:00:00"/>
    <n v="60"/>
    <x v="3"/>
    <s v="America/Sao_Paulo"/>
    <s v="BRL"/>
    <n v="141"/>
    <s v="R$ 0,00"/>
    <s v="R$ 141,00"/>
    <s v=""/>
    <x v="2"/>
    <s v="external_sync"/>
    <s v="Dados Originais"/>
    <s v="Não"/>
    <s v="Evento importado do Google Calendar: Aula de Inglês"/>
    <s v=""/>
    <s v="gcal_1753880597206_212_9exb2igz"/>
    <s v=""/>
    <s v=""/>
    <s v=""/>
    <d v="2025-07-30T10:03:18"/>
    <d v="2025-07-30T10:03:18"/>
  </r>
  <r>
    <s v="bda01017-6821-4acd-a4b2-5ca1fc9f51b0"/>
    <x v="7"/>
    <s v="legal"/>
    <s v="Advocacia Silva &amp; Associados"/>
    <s v="advocacia-silva"/>
    <s v="Cliente 520"/>
    <s v="cliente520@exemplo.com"/>
    <n v="551190000520"/>
    <s v="Consulta Jurídica"/>
    <s v="R$ 150,48"/>
    <n v="60"/>
    <x v="684"/>
    <n v="-17.583333333335759"/>
    <x v="1"/>
    <d v="2025-08-21T15:00:00"/>
    <n v="60"/>
    <x v="3"/>
    <s v="America/Sao_Paulo"/>
    <s v="BRL"/>
    <n v="145"/>
    <s v="R$ 0,00"/>
    <s v="R$ 145,00"/>
    <s v=""/>
    <x v="2"/>
    <s v="external_sync"/>
    <s v="Dados Originais"/>
    <s v="Não"/>
    <s v="Evento importado do Google Calendar: Consultoria Empresarial"/>
    <s v=""/>
    <s v="gcal_1753880597206_213_m5uvv88o"/>
    <s v=""/>
    <s v=""/>
    <s v=""/>
    <d v="2025-07-30T10:03:18"/>
    <d v="2025-07-30T10:03:18"/>
  </r>
  <r>
    <s v="0fe3c698-60fb-4155-b593-1b4a73b8a286"/>
    <x v="0"/>
    <s v="healthcare"/>
    <s v="Clínica Mente Sã"/>
    <s v="cl-nica-mente-s-"/>
    <s v="Cliente 792"/>
    <s v="cliente792@exemplo.com"/>
    <n v="551190000792"/>
    <s v="Consulta Psicológica"/>
    <s v="R$ 139,70"/>
    <n v="50"/>
    <x v="528"/>
    <n v="-16.333333333335759"/>
    <x v="1"/>
    <d v="2025-08-20T08:50:00"/>
    <n v="50"/>
    <x v="3"/>
    <s v="America/Sao_Paulo"/>
    <s v="BRL"/>
    <n v="110"/>
    <s v="R$ 0,00"/>
    <s v="R$ 110,00"/>
    <s v=""/>
    <x v="2"/>
    <s v="external_sync"/>
    <s v="Dados Originais"/>
    <s v="Não"/>
    <s v="Evento importado do Google Calendar: Atendimento Domiciliar"/>
    <s v=""/>
    <s v="gcal_1753880597206_214_z015l9v5"/>
    <s v=""/>
    <s v=""/>
    <s v=""/>
    <d v="2025-07-30T10:03:18"/>
    <d v="2025-07-30T10:03:18"/>
  </r>
  <r>
    <s v="40fe7b01-cc6e-4ccc-b9df-d6adaf2493ed"/>
    <x v="1"/>
    <s v="beauty"/>
    <s v="Charme Total BH"/>
    <s v="charme-total"/>
    <s v="Fernando Alves"/>
    <s v="fernando.alves6@email.com"/>
    <n v="551190000006"/>
    <s v="Corte de Cabelo"/>
    <s v="R$ 51,33"/>
    <n v="45"/>
    <x v="516"/>
    <n v="3.6458333333357587"/>
    <x v="2"/>
    <d v="2025-07-31T09:15:00"/>
    <n v="45"/>
    <x v="3"/>
    <s v="America/Sao_Paulo"/>
    <s v="BRL"/>
    <n v="136"/>
    <s v="R$ 0,00"/>
    <s v="R$ 136,00"/>
    <s v=""/>
    <x v="2"/>
    <s v="external_sync"/>
    <s v="Dados Originais"/>
    <s v="Não"/>
    <s v="Evento importado do Google Calendar: Massagem Relaxante"/>
    <s v=""/>
    <s v="gcal_1753880597206_215_1smtfb66"/>
    <s v=""/>
    <s v=""/>
    <s v=""/>
    <d v="2025-07-30T10:03:18"/>
    <d v="2025-07-30T10:03:18"/>
  </r>
  <r>
    <s v="c4234a14-f778-4cfb-bfbb-f8bfcdc5e502"/>
    <x v="3"/>
    <s v="beauty"/>
    <s v="Studio Glamour Rio"/>
    <s v="studio-glamour"/>
    <s v="Cliente 915"/>
    <s v="cliente915@exemplo.com"/>
    <n v="551190000915"/>
    <s v="Corte de Cabelo"/>
    <s v="R$ 41,01"/>
    <n v="45"/>
    <x v="685"/>
    <n v="-4.7083333333357587"/>
    <x v="1"/>
    <d v="2025-08-08T17:45:00"/>
    <n v="45"/>
    <x v="3"/>
    <s v="America/Sao_Paulo"/>
    <s v="BRL"/>
    <n v="106"/>
    <s v="R$ 0,00"/>
    <s v="R$ 106,00"/>
    <s v=""/>
    <x v="2"/>
    <s v="external_sync"/>
    <s v="Dados Originais"/>
    <s v="Não"/>
    <s v="Evento importado do Google Calendar: Corte + Escova"/>
    <s v=""/>
    <s v="gcal_1753880597206_216_uioc02nt"/>
    <s v=""/>
    <s v=""/>
    <s v=""/>
    <d v="2025-07-30T10:03:18"/>
    <d v="2025-07-30T10:03:18"/>
  </r>
  <r>
    <s v="a5dceaa5-134d-4591-919a-be2e6f129169"/>
    <x v="7"/>
    <s v="legal"/>
    <s v="Advocacia Silva &amp; Associados"/>
    <s v="advocacia-silva"/>
    <s v="Cliente 536"/>
    <s v="cliente536@exemplo.com"/>
    <n v="551190000536"/>
    <s v="Consulta Jurídica"/>
    <s v="R$ 150,48"/>
    <n v="60"/>
    <x v="431"/>
    <n v="-9.6875"/>
    <x v="1"/>
    <d v="2025-08-13T17:30:00"/>
    <n v="60"/>
    <x v="3"/>
    <s v="America/Sao_Paulo"/>
    <s v="BRL"/>
    <n v="121"/>
    <s v="R$ 0,00"/>
    <s v="R$ 121,00"/>
    <s v=""/>
    <x v="2"/>
    <s v="external_sync"/>
    <s v="Dados Originais"/>
    <s v="Não"/>
    <s v="Evento importado do Google Calendar: Análise Contratual"/>
    <s v=""/>
    <s v="gcal_1753880597206_217_nel3cce1"/>
    <s v=""/>
    <s v=""/>
    <s v=""/>
    <d v="2025-07-30T10:03:18"/>
    <d v="2025-07-30T10:03:18"/>
  </r>
  <r>
    <s v="edbf5d15-2607-4450-a8ef-7533cbeb2aca"/>
    <x v="4"/>
    <s v="healthcare"/>
    <s v="Centro Terapêutico Equilíbrio"/>
    <s v="centro-terap-utico"/>
    <s v="Cliente 565"/>
    <s v="cliente565@exemplo.com"/>
    <n v="551190000565"/>
    <s v="Consulta Psicológica"/>
    <s v="R$ 158,37"/>
    <n v="50"/>
    <x v="686"/>
    <n v="-38.729166666664241"/>
    <x v="1"/>
    <d v="2025-09-11T18:20:00"/>
    <n v="50"/>
    <x v="3"/>
    <s v="America/Sao_Paulo"/>
    <s v="BRL"/>
    <n v="123"/>
    <s v="R$ 0,00"/>
    <s v="R$ 123,00"/>
    <s v=""/>
    <x v="2"/>
    <s v="external_sync"/>
    <s v="Dados Originais"/>
    <s v="Não"/>
    <s v="Evento importado do Google Calendar: Sessão de Terapia"/>
    <s v=""/>
    <s v="gcal_1753880597206_218_9gm1cdkv"/>
    <s v=""/>
    <s v=""/>
    <s v=""/>
    <d v="2025-07-30T10:03:18"/>
    <d v="2025-07-30T10:03:18"/>
  </r>
  <r>
    <s v="e6f29116-f785-4440-ac5b-e3ea016d8d4c"/>
    <x v="1"/>
    <s v="beauty"/>
    <s v="Charme Total BH"/>
    <s v="charme-total"/>
    <s v="Cliente 652"/>
    <s v="cliente652@exemplo.com"/>
    <n v="551190000652"/>
    <s v="Corte de Cabelo"/>
    <s v="R$ 51,33"/>
    <n v="45"/>
    <x v="687"/>
    <n v="-10.4375"/>
    <x v="1"/>
    <d v="2025-08-14T11:15:00"/>
    <n v="45"/>
    <x v="3"/>
    <s v="America/Sao_Paulo"/>
    <s v="BRL"/>
    <n v="113"/>
    <s v="R$ 0,00"/>
    <s v="R$ 113,00"/>
    <s v=""/>
    <x v="2"/>
    <s v="external_sync"/>
    <s v="Dados Originais"/>
    <s v="Não"/>
    <s v="Evento importado do Google Calendar: Massagem Relaxante"/>
    <s v=""/>
    <s v="gcal_1753880597206_219_7abbdyrn"/>
    <s v=""/>
    <s v=""/>
    <s v=""/>
    <d v="2025-07-30T10:03:18"/>
    <d v="2025-07-30T10:03:18"/>
  </r>
  <r>
    <s v="d9617ea4-0802-43a4-a221-8d836e5565a9"/>
    <x v="8"/>
    <s v="education"/>
    <s v="Academia do Saber"/>
    <s v="academia-do-saber"/>
    <s v="Cliente 807"/>
    <s v="cliente807@exemplo.com"/>
    <n v="551190000807"/>
    <s v="Aula Particular"/>
    <s v="R$ 87,97"/>
    <n v="60"/>
    <x v="529"/>
    <n v="-16.5"/>
    <x v="1"/>
    <d v="2025-08-20T13:00:00"/>
    <n v="60"/>
    <x v="3"/>
    <s v="America/Sao_Paulo"/>
    <s v="BRL"/>
    <n v="114"/>
    <s v="R$ 0,00"/>
    <s v="R$ 114,00"/>
    <s v=""/>
    <x v="2"/>
    <s v="external_sync"/>
    <s v="Dados Originais"/>
    <s v="Não"/>
    <s v="Evento importado do Google Calendar: Reforço Escolar"/>
    <s v=""/>
    <s v="gcal_1753880597206_220_gz0l5npq"/>
    <s v=""/>
    <s v=""/>
    <s v=""/>
    <d v="2025-07-30T10:03:18"/>
    <d v="2025-07-30T10:03:18"/>
  </r>
  <r>
    <s v="ef3fa08b-54af-4f4e-be79-52476947cd6e"/>
    <x v="4"/>
    <s v="healthcare"/>
    <s v="Centro Terapêutico Equilíbrio"/>
    <s v="centro-terap-utico"/>
    <s v="Roberto Almeida"/>
    <s v="roberto.almeida94@email.com"/>
    <n v="551190000094"/>
    <s v="Consulta Psicológica"/>
    <s v="R$ 158,37"/>
    <n v="50"/>
    <x v="688"/>
    <n v="-31.708333333335759"/>
    <x v="1"/>
    <d v="2025-09-04T17:50:00"/>
    <n v="50"/>
    <x v="3"/>
    <s v="America/Sao_Paulo"/>
    <s v="BRL"/>
    <n v="120"/>
    <s v="R$ 0,00"/>
    <s v="R$ 120,00"/>
    <s v=""/>
    <x v="2"/>
    <s v="external_sync"/>
    <s v="Dados Originais"/>
    <s v="Não"/>
    <s v="Evento importado do Google Calendar: Consulta de Retorno"/>
    <s v=""/>
    <s v="gcal_1753880597206_221_7wwprltl"/>
    <s v=""/>
    <s v=""/>
    <s v=""/>
    <d v="2025-07-30T10:03:18"/>
    <d v="2025-07-30T10:03:18"/>
  </r>
  <r>
    <s v="7842ddd5-cb33-4a2c-a9d5-1dfca90db804"/>
    <x v="7"/>
    <s v="legal"/>
    <s v="Advocacia Silva &amp; Associados"/>
    <s v="advocacia-silva"/>
    <s v="Cliente 477"/>
    <s v="cliente477@exemplo.com"/>
    <n v="551190000477"/>
    <s v="Consulta Jurídica"/>
    <s v="R$ 150,48"/>
    <n v="60"/>
    <x v="689"/>
    <n v="-12.708333333335759"/>
    <x v="1"/>
    <d v="2025-08-16T18:00:00"/>
    <n v="60"/>
    <x v="3"/>
    <s v="America/Sao_Paulo"/>
    <s v="BRL"/>
    <n v="144"/>
    <s v="R$ 0,00"/>
    <s v="R$ 144,00"/>
    <s v=""/>
    <x v="2"/>
    <s v="external_sync"/>
    <s v="Dados Originais"/>
    <s v="Não"/>
    <s v="Evento importado do Google Calendar: Consultoria Jurídica"/>
    <s v=""/>
    <s v="gcal_1753880597206_222_x5hjsykm"/>
    <s v=""/>
    <s v=""/>
    <s v=""/>
    <d v="2025-07-30T10:03:18"/>
    <d v="2025-07-30T10:03:18"/>
  </r>
  <r>
    <s v="aa108255-c666-43f0-a3eb-1ac6754111e7"/>
    <x v="9"/>
    <s v="education"/>
    <s v="Centro Educacional Futuro"/>
    <s v="centro-educacional"/>
    <s v="Natalia Ferreira"/>
    <s v="natalia.ferreira101@email.com"/>
    <n v="551190000101"/>
    <s v="Aula Particular"/>
    <s v="R$ 70,22"/>
    <n v="60"/>
    <x v="690"/>
    <n v="-29.520833333335759"/>
    <x v="1"/>
    <d v="2025-09-02T13:30:00"/>
    <n v="60"/>
    <x v="3"/>
    <s v="America/Sao_Paulo"/>
    <s v="BRL"/>
    <n v="129"/>
    <s v="R$ 0,00"/>
    <s v="R$ 129,00"/>
    <s v=""/>
    <x v="2"/>
    <s v="external_sync"/>
    <s v="Dados Originais"/>
    <s v="Não"/>
    <s v="Evento importado do Google Calendar: Aula Particular"/>
    <s v=""/>
    <s v="gcal_1753880597206_239_bejco9fv"/>
    <s v=""/>
    <s v=""/>
    <s v=""/>
    <d v="2025-07-30T10:03:18"/>
    <d v="2025-07-30T10:03:18"/>
  </r>
  <r>
    <s v="3c513982-2be1-4bb6-af99-bc2cb2630f59"/>
    <x v="6"/>
    <s v="legal"/>
    <s v="Escritório Jurídico Costa"/>
    <s v="escrit-rio-costa"/>
    <s v="Cliente 434"/>
    <s v="cliente434@exemplo.com"/>
    <n v="551190000434"/>
    <s v="Consulta Jurídica"/>
    <s v="R$ 169,18"/>
    <n v="60"/>
    <x v="671"/>
    <n v="-2.7291666666642413"/>
    <x v="1"/>
    <d v="2025-08-06T18:30:00"/>
    <n v="60"/>
    <x v="3"/>
    <s v="America/Sao_Paulo"/>
    <s v="BRL"/>
    <n v="145"/>
    <s v="R$ 0,00"/>
    <s v="R$ 145,00"/>
    <s v=""/>
    <x v="2"/>
    <s v="external_sync"/>
    <s v="Dados Originais"/>
    <s v="Não"/>
    <s v="Evento importado do Google Calendar: Reunião Advocacia"/>
    <s v=""/>
    <s v="gcal_1753880597206_238_2apk3ykb"/>
    <s v=""/>
    <s v=""/>
    <s v=""/>
    <d v="2025-07-30T10:03:18"/>
    <d v="2025-07-30T10:03:18"/>
  </r>
  <r>
    <s v="262b7a11-186a-49cd-aabb-ed88fff5edcf"/>
    <x v="6"/>
    <s v="legal"/>
    <s v="Escritório Jurídico Costa"/>
    <s v="escrit-rio-costa"/>
    <s v="Cliente 3"/>
    <s v="cliente32@test.com"/>
    <n v="551198000032"/>
    <s v="Consulta Jurídica"/>
    <s v="R$ 169,18"/>
    <n v="60"/>
    <x v="691"/>
    <n v="-31.666666666664241"/>
    <x v="1"/>
    <d v="2025-09-04T17:00:00"/>
    <n v="60"/>
    <x v="3"/>
    <s v="America/Sao_Paulo"/>
    <s v="BRL"/>
    <n v="140"/>
    <s v="R$ 0,00"/>
    <s v="R$ 140,00"/>
    <s v=""/>
    <x v="2"/>
    <s v="external_sync"/>
    <s v="Dados Originais"/>
    <s v="Não"/>
    <s v="Evento importado do Google Calendar: Reunião Advocacia"/>
    <s v=""/>
    <s v="gcal_1753880597206_237_5i32252v"/>
    <s v=""/>
    <s v=""/>
    <s v=""/>
    <d v="2025-07-30T10:03:18"/>
    <d v="2025-07-30T10:03:18"/>
  </r>
  <r>
    <s v="2e7e8963-9051-4202-ac7f-8e123d724e33"/>
    <x v="7"/>
    <s v="legal"/>
    <s v="Advocacia Silva &amp; Associados"/>
    <s v="advocacia-silva"/>
    <s v="Cliente 787"/>
    <s v="cliente787@exemplo.com"/>
    <n v="551190000787"/>
    <s v="Consulta Jurídica"/>
    <s v="R$ 150,48"/>
    <n v="60"/>
    <x v="432"/>
    <n v="-13.645833333335759"/>
    <x v="1"/>
    <d v="2025-08-17T16:30:00"/>
    <n v="60"/>
    <x v="3"/>
    <s v="America/Sao_Paulo"/>
    <s v="BRL"/>
    <n v="137"/>
    <s v="R$ 0,00"/>
    <s v="R$ 137,00"/>
    <s v=""/>
    <x v="2"/>
    <s v="external_sync"/>
    <s v="Dados Originais"/>
    <s v="Não"/>
    <s v="Evento importado do Google Calendar: Audiência Preparação"/>
    <s v=""/>
    <s v="gcal_1753880597206_236_4hjklumq"/>
    <s v=""/>
    <s v=""/>
    <s v=""/>
    <d v="2025-07-30T10:03:18"/>
    <d v="2025-07-30T10:03:18"/>
  </r>
  <r>
    <s v="ce0e0ff5-15e3-4eda-9887-de1382064c3d"/>
    <x v="5"/>
    <s v="sports"/>
    <s v="Arena Fitness Pro"/>
    <s v="arena-fitness"/>
    <s v="Cliente 603"/>
    <s v="cliente603@exemplo.com"/>
    <n v="551190000603"/>
    <s v="Personal Training"/>
    <s v="R$ 91,57"/>
    <n v="60"/>
    <x v="691"/>
    <n v="-31.666666666664241"/>
    <x v="1"/>
    <d v="2025-09-04T17:00:00"/>
    <n v="60"/>
    <x v="3"/>
    <s v="America/Sao_Paulo"/>
    <s v="BRL"/>
    <n v="111"/>
    <s v="R$ 0,00"/>
    <s v="R$ 111,00"/>
    <s v=""/>
    <x v="2"/>
    <s v="external_sync"/>
    <s v="Dados Originais"/>
    <s v="Não"/>
    <s v="Evento importado do Google Calendar: Personal Training"/>
    <s v=""/>
    <s v="gcal_1753880597206_235_3q1v9hwn"/>
    <s v=""/>
    <s v=""/>
    <s v=""/>
    <d v="2025-07-30T10:03:18"/>
    <d v="2025-07-30T10:03:18"/>
  </r>
  <r>
    <s v="a5f7ad29-4d49-4b5c-9fba-7345f9657f0f"/>
    <x v="1"/>
    <s v="beauty"/>
    <s v="Charme Total BH"/>
    <s v="charme-total"/>
    <s v="Pedro Oliveira"/>
    <s v="pedro.oliveira114@email.com"/>
    <n v="551190000114"/>
    <s v="Corte de Cabelo"/>
    <s v="R$ 51,33"/>
    <n v="45"/>
    <x v="692"/>
    <n v="-37.583333333335759"/>
    <x v="1"/>
    <d v="2025-09-10T14:45:00"/>
    <n v="45"/>
    <x v="3"/>
    <s v="America/Sao_Paulo"/>
    <s v="BRL"/>
    <n v="108"/>
    <s v="R$ 0,00"/>
    <s v="R$ 108,00"/>
    <s v=""/>
    <x v="2"/>
    <s v="external_sync"/>
    <s v="Dados Originais"/>
    <s v="Não"/>
    <s v="Evento importado do Google Calendar: Design de Sobrancelhas"/>
    <s v=""/>
    <s v="gcal_1753880597206_234_ed01w5ve"/>
    <s v=""/>
    <s v=""/>
    <s v=""/>
    <d v="2025-07-30T10:03:18"/>
    <d v="2025-07-30T10:03:18"/>
  </r>
  <r>
    <s v="5c96cf52-d020-4276-81f4-efc0f0d9f7b1"/>
    <x v="7"/>
    <s v="legal"/>
    <s v="Advocacia Silva &amp; Associados"/>
    <s v="advocacia-silva"/>
    <s v="Cliente 825"/>
    <s v="cliente825@exemplo.com"/>
    <n v="551190000825"/>
    <s v="Consulta Jurídica"/>
    <s v="R$ 150,48"/>
    <n v="60"/>
    <x v="693"/>
    <n v="-31.375"/>
    <x v="1"/>
    <d v="2025-09-04T10:00:00"/>
    <n v="60"/>
    <x v="3"/>
    <s v="America/Sao_Paulo"/>
    <s v="BRL"/>
    <n v="138"/>
    <s v="R$ 0,00"/>
    <s v="R$ 138,00"/>
    <s v=""/>
    <x v="2"/>
    <s v="external_sync"/>
    <s v="Dados Originais"/>
    <s v="Não"/>
    <s v="Evento importado do Google Calendar: Reunião Advocacia"/>
    <s v=""/>
    <s v="gcal_1753880597206_233_70hwcs62"/>
    <s v=""/>
    <s v=""/>
    <s v=""/>
    <d v="2025-07-30T10:03:18"/>
    <d v="2025-07-30T10:03:18"/>
  </r>
  <r>
    <s v="23e6d0c0-ffd0-4183-a495-4042f11a37ff"/>
    <x v="1"/>
    <s v="beauty"/>
    <s v="Charme Total BH"/>
    <s v="charme-total"/>
    <s v="Cliente 2"/>
    <s v="cliente3@test.com"/>
    <n v="551198000003"/>
    <s v="Corte de Cabelo"/>
    <s v="R$ 51,33"/>
    <n v="45"/>
    <x v="300"/>
    <n v="-18.416666666664241"/>
    <x v="1"/>
    <d v="2025-08-22T10:45:00"/>
    <n v="45"/>
    <x v="3"/>
    <s v="America/Sao_Paulo"/>
    <s v="BRL"/>
    <n v="102"/>
    <s v="R$ 0,00"/>
    <s v="R$ 102,00"/>
    <s v=""/>
    <x v="2"/>
    <s v="external_sync"/>
    <s v="Dados Originais"/>
    <s v="Não"/>
    <s v="Evento importado do Google Calendar: Massagem Relaxante"/>
    <s v=""/>
    <s v="gcal_1753880597206_232_xjl4iow6"/>
    <s v=""/>
    <s v=""/>
    <s v=""/>
    <d v="2025-07-30T10:03:18"/>
    <d v="2025-07-30T10:03:18"/>
  </r>
  <r>
    <s v="df9ad2c1-8ac2-41ee-94d9-41e8bd2ecb82"/>
    <x v="8"/>
    <s v="education"/>
    <s v="Academia do Saber"/>
    <s v="academia-do-saber"/>
    <s v="Cliente 403"/>
    <s v="cliente403@exemplo.com"/>
    <n v="551190000403"/>
    <s v="Aula Particular"/>
    <s v="R$ 87,97"/>
    <n v="60"/>
    <x v="373"/>
    <n v="-16.354166666664241"/>
    <x v="1"/>
    <d v="2025-08-20T09:30:00"/>
    <n v="60"/>
    <x v="3"/>
    <s v="America/Sao_Paulo"/>
    <s v="BRL"/>
    <n v="101"/>
    <s v="R$ 0,00"/>
    <s v="R$ 101,00"/>
    <s v=""/>
    <x v="2"/>
    <s v="external_sync"/>
    <s v="Dados Originais"/>
    <s v="Não"/>
    <s v="Evento importado do Google Calendar: Reforço Escolar"/>
    <s v=""/>
    <s v="gcal_1753880597206_223_9xq6oj7q"/>
    <s v=""/>
    <s v=""/>
    <s v=""/>
    <d v="2025-07-30T10:03:18"/>
    <d v="2025-07-30T10:03:18"/>
  </r>
  <r>
    <s v="15230fa9-79c2-4f74-a984-c790c82a55e7"/>
    <x v="8"/>
    <s v="education"/>
    <s v="Academia do Saber"/>
    <s v="academia-do-saber"/>
    <s v="Cliente 641"/>
    <s v="cliente641@exemplo.com"/>
    <n v="551190000641"/>
    <s v="Aula Particular"/>
    <s v="R$ 87,97"/>
    <n v="60"/>
    <x v="694"/>
    <n v="-0.54166666666424135"/>
    <x v="1"/>
    <d v="2025-08-04T14:00:00"/>
    <n v="60"/>
    <x v="3"/>
    <s v="America/Sao_Paulo"/>
    <s v="BRL"/>
    <n v="142"/>
    <s v="R$ 0,00"/>
    <s v="R$ 142,00"/>
    <s v=""/>
    <x v="2"/>
    <s v="external_sync"/>
    <s v="Dados Originais"/>
    <s v="Não"/>
    <s v="Evento importado do Google Calendar: Mentoria Acadêmica"/>
    <s v=""/>
    <s v="gcal_1753880597206_231_zhd7ec2z"/>
    <s v=""/>
    <s v=""/>
    <s v=""/>
    <d v="2025-07-30T10:03:18"/>
    <d v="2025-07-30T10:03:18"/>
  </r>
  <r>
    <s v="d5bee9c5-9518-4f4a-85a9-c0b3dac86d6f"/>
    <x v="8"/>
    <s v="education"/>
    <s v="Academia do Saber"/>
    <s v="academia-do-saber"/>
    <s v="Cliente 906"/>
    <s v="cliente906@exemplo.com"/>
    <n v="551190000906"/>
    <s v="Aula Particular"/>
    <s v="R$ 87,97"/>
    <n v="60"/>
    <x v="695"/>
    <n v="2.2916666666642413"/>
    <x v="2"/>
    <d v="2025-08-01T18:00:00"/>
    <n v="6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Preparação Vestibular"/>
    <s v=""/>
    <s v="gcal_1753880597206_230_l7dtqhm9"/>
    <s v=""/>
    <s v=""/>
    <s v=""/>
    <d v="2025-07-30T10:03:18"/>
    <d v="2025-07-30T10:03:18"/>
  </r>
  <r>
    <s v="729aac9c-9f59-477b-9bb5-09f23bca766d"/>
    <x v="4"/>
    <s v="healthcare"/>
    <s v="Centro Terapêutico Equilíbrio"/>
    <s v="centro-terap-utico"/>
    <s v="Cliente 616"/>
    <s v="cliente616@exemplo.com"/>
    <n v="551190000616"/>
    <s v="Consulta Psicológica"/>
    <s v="R$ 158,37"/>
    <n v="50"/>
    <x v="665"/>
    <n v="-7.5625"/>
    <x v="1"/>
    <d v="2025-08-11T14:20:00"/>
    <n v="50"/>
    <x v="3"/>
    <s v="America/Sao_Paulo"/>
    <s v="BRL"/>
    <n v="146"/>
    <s v="R$ 0,00"/>
    <s v="R$ 146,00"/>
    <s v=""/>
    <x v="2"/>
    <s v="external_sync"/>
    <s v="Dados Originais"/>
    <s v="Não"/>
    <s v="Evento importado do Google Calendar: Atendimento Domiciliar"/>
    <s v=""/>
    <s v="gcal_1753880597206_229_gkoag5vr"/>
    <s v=""/>
    <s v=""/>
    <s v=""/>
    <d v="2025-07-30T10:03:18"/>
    <d v="2025-07-30T10:03:18"/>
  </r>
  <r>
    <s v="bce52235-b8b4-4e2e-9217-492d8dbab454"/>
    <x v="8"/>
    <s v="education"/>
    <s v="Academia do Saber"/>
    <s v="academia-do-saber"/>
    <s v="Cliente 562"/>
    <s v="cliente562@exemplo.com"/>
    <n v="551190000562"/>
    <s v="Aula Particular"/>
    <s v="R$ 87,97"/>
    <n v="60"/>
    <x v="671"/>
    <n v="-2.7291666666642413"/>
    <x v="1"/>
    <d v="2025-08-06T18:30:00"/>
    <n v="60"/>
    <x v="3"/>
    <s v="America/Sao_Paulo"/>
    <s v="BRL"/>
    <n v="127"/>
    <s v="R$ 0,00"/>
    <s v="R$ 127,00"/>
    <s v=""/>
    <x v="2"/>
    <s v="external_sync"/>
    <s v="Dados Originais"/>
    <s v="Não"/>
    <s v="Evento importado do Google Calendar: Aula Particular"/>
    <s v=""/>
    <s v="gcal_1753880597206_228_mzu1gaq5"/>
    <s v=""/>
    <s v=""/>
    <s v=""/>
    <d v="2025-07-30T10:03:18"/>
    <d v="2025-07-30T10:03:18"/>
  </r>
  <r>
    <s v="9f0b1e7a-f5cb-46c8-b2e9-cddc0ef43c36"/>
    <x v="1"/>
    <s v="beauty"/>
    <s v="Charme Total BH"/>
    <s v="charme-total"/>
    <s v="Cliente 459"/>
    <s v="cliente459@exemplo.com"/>
    <n v="551190000459"/>
    <s v="Corte de Cabelo"/>
    <s v="R$ 51,33"/>
    <n v="45"/>
    <x v="696"/>
    <n v="-26.541666666664241"/>
    <x v="1"/>
    <d v="2025-08-30T13:45:00"/>
    <n v="45"/>
    <x v="3"/>
    <s v="America/Sao_Paulo"/>
    <s v="BRL"/>
    <n v="131"/>
    <s v="R$ 0,00"/>
    <s v="R$ 131,00"/>
    <s v=""/>
    <x v="2"/>
    <s v="external_sync"/>
    <s v="Dados Originais"/>
    <s v="Não"/>
    <s v="Evento importado do Google Calendar: Design de Sobrancelhas"/>
    <s v=""/>
    <s v="gcal_1753880597206_227_3jaz818y"/>
    <s v=""/>
    <s v=""/>
    <s v=""/>
    <d v="2025-07-30T10:03:18"/>
    <d v="2025-07-30T10:03:18"/>
  </r>
  <r>
    <s v="e5629fab-5566-4218-85ae-af1185cd598e"/>
    <x v="6"/>
    <s v="legal"/>
    <s v="Escritório Jurídico Costa"/>
    <s v="escrit-rio-costa"/>
    <s v="Cliente 844"/>
    <s v="cliente844@exemplo.com"/>
    <n v="551190000844"/>
    <s v="Consulta Jurídica"/>
    <s v="R$ 169,18"/>
    <n v="60"/>
    <x v="574"/>
    <n v="-3.5416666666642413"/>
    <x v="1"/>
    <d v="2025-08-07T14:00:00"/>
    <n v="60"/>
    <x v="3"/>
    <s v="America/Sao_Paulo"/>
    <s v="BRL"/>
    <n v="142"/>
    <s v="R$ 0,00"/>
    <s v="R$ 142,00"/>
    <s v=""/>
    <x v="2"/>
    <s v="external_sync"/>
    <s v="Dados Originais"/>
    <s v="Não"/>
    <s v="Evento importado do Google Calendar: Audiência Preparação"/>
    <s v=""/>
    <s v="gcal_1753880597206_226_6lzguwvy"/>
    <s v=""/>
    <s v=""/>
    <s v=""/>
    <d v="2025-07-30T10:03:18"/>
    <d v="2025-07-30T10:03:18"/>
  </r>
  <r>
    <s v="f3083915-5bb7-4689-9c61-029fd701f82d"/>
    <x v="1"/>
    <s v="beauty"/>
    <s v="Charme Total BH"/>
    <s v="charme-total"/>
    <s v="Cliente 780"/>
    <s v="cliente780@exemplo.com"/>
    <n v="551190000780"/>
    <s v="Corte de Cabelo"/>
    <s v="R$ 51,33"/>
    <n v="45"/>
    <x v="697"/>
    <n v="-37.5"/>
    <x v="1"/>
    <d v="2025-09-10T12:45:00"/>
    <n v="45"/>
    <x v="3"/>
    <s v="America/Sao_Paulo"/>
    <s v="BRL"/>
    <n v="131"/>
    <s v="R$ 0,00"/>
    <s v="R$ 131,00"/>
    <s v=""/>
    <x v="2"/>
    <s v="external_sync"/>
    <s v="Dados Originais"/>
    <s v="Não"/>
    <s v="Evento importado do Google Calendar: Massagem Relaxante"/>
    <s v=""/>
    <s v="gcal_1753880597206_225_yer7wi4e"/>
    <s v=""/>
    <s v=""/>
    <s v=""/>
    <d v="2025-07-30T10:03:18"/>
    <d v="2025-07-30T10:03:18"/>
  </r>
  <r>
    <s v="866028c2-ce2a-47c4-99c4-54efcea0b0ff"/>
    <x v="4"/>
    <s v="healthcare"/>
    <s v="Centro Terapêutico Equilíbrio"/>
    <s v="centro-terap-utico"/>
    <s v="Fernando Alves"/>
    <s v="fernando.alves70@email.com"/>
    <n v="551190000070"/>
    <s v="Consulta Psicológica"/>
    <s v="R$ 158,37"/>
    <n v="50"/>
    <x v="698"/>
    <n v="-10.333333333335759"/>
    <x v="1"/>
    <d v="2025-08-14T08:50:00"/>
    <n v="50"/>
    <x v="3"/>
    <s v="America/Sao_Paulo"/>
    <s v="BRL"/>
    <n v="128"/>
    <s v="R$ 0,00"/>
    <s v="R$ 128,00"/>
    <s v=""/>
    <x v="2"/>
    <s v="external_sync"/>
    <s v="Dados Originais"/>
    <s v="Não"/>
    <s v="Evento importado do Google Calendar: Sessão de Terapia"/>
    <s v=""/>
    <s v="gcal_1753880597206_205_1hqo710l"/>
    <s v=""/>
    <s v=""/>
    <s v=""/>
    <d v="2025-07-30T10:03:18"/>
    <d v="2025-07-30T10:03:18"/>
  </r>
  <r>
    <s v="bd351315-a16f-439d-88a5-9927fc34211e"/>
    <x v="4"/>
    <s v="healthcare"/>
    <s v="Centro Terapêutico Equilíbrio"/>
    <s v="centro-terap-utico"/>
    <s v="Cristina Carvalho"/>
    <s v="cristina.carvalho125@email.com"/>
    <n v="551190000125"/>
    <s v="Consulta Psicológica"/>
    <s v="R$ 158,37"/>
    <n v="50"/>
    <x v="284"/>
    <n v="-14.625"/>
    <x v="1"/>
    <d v="2025-08-18T15:50:00"/>
    <n v="50"/>
    <x v="3"/>
    <s v="America/Sao_Paulo"/>
    <s v="BRL"/>
    <n v="128"/>
    <s v="R$ 0,00"/>
    <s v="R$ 128,00"/>
    <s v=""/>
    <x v="2"/>
    <s v="external_sync"/>
    <s v="Dados Originais"/>
    <s v="Não"/>
    <s v="Evento importado do Google Calendar: Consulta Psicológica"/>
    <s v=""/>
    <s v="gcal_1753880597206_224_yycve65i"/>
    <s v=""/>
    <s v=""/>
    <s v=""/>
    <d v="2025-07-30T10:03:18"/>
    <d v="2025-07-30T10:03:18"/>
  </r>
  <r>
    <s v="cd83907d-938e-4b7c-9167-4e06d9ae3459"/>
    <x v="9"/>
    <s v="education"/>
    <s v="Centro Educacional Futuro"/>
    <s v="centro-educacional"/>
    <s v="Cliente 827"/>
    <s v="cliente827@exemplo.com"/>
    <n v="551190000827"/>
    <s v="Aula Particular"/>
    <s v="R$ 70,22"/>
    <n v="60"/>
    <x v="366"/>
    <n v="-15.458333333335759"/>
    <x v="1"/>
    <d v="2025-08-19T12:00:00"/>
    <n v="6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Reforço Escolar"/>
    <s v=""/>
    <s v="gcal_1753880597206_204_4tfex12t"/>
    <s v=""/>
    <s v=""/>
    <s v=""/>
    <d v="2025-07-30T10:03:18"/>
    <d v="2025-07-30T10:03:18"/>
  </r>
  <r>
    <s v="14ae1985-e78e-47ff-b21b-3fd6deb3a2e7"/>
    <x v="1"/>
    <s v="beauty"/>
    <s v="Charme Total BH"/>
    <s v="charme-total"/>
    <s v="Cliente 380"/>
    <s v="cliente380@exemplo.com"/>
    <n v="551190000380"/>
    <s v="Corte de Cabelo"/>
    <s v="R$ 51,33"/>
    <n v="45"/>
    <x v="699"/>
    <n v="-33.541666666664241"/>
    <x v="1"/>
    <d v="2025-09-06T13:45:00"/>
    <n v="45"/>
    <x v="3"/>
    <s v="America/Sao_Paulo"/>
    <s v="BRL"/>
    <n v="116"/>
    <s v="R$ 0,00"/>
    <s v="R$ 116,00"/>
    <s v=""/>
    <x v="2"/>
    <s v="external_sync"/>
    <s v="Dados Originais"/>
    <s v="Não"/>
    <s v="Evento importado do Google Calendar: Massagem Relaxante"/>
    <s v=""/>
    <s v="gcal_1753880597206_200_nr71h8il"/>
    <s v=""/>
    <s v=""/>
    <s v=""/>
    <d v="2025-07-30T10:03:18"/>
    <d v="2025-07-30T10:03:18"/>
  </r>
  <r>
    <s v="2eb120ad-7423-455b-bfea-ebddd3dc68df"/>
    <x v="2"/>
    <s v="beauty"/>
    <s v="Bella Vista Spa &amp; Salon"/>
    <s v="bella-vista-spa"/>
    <s v="Cliente 4"/>
    <s v="cliente34@test.com"/>
    <n v="551198000034"/>
    <s v="Teste"/>
    <s v="R$ 48,76"/>
    <m/>
    <x v="700"/>
    <n v="-36.479166666664241"/>
    <x v="1"/>
    <d v="2025-09-09T12:30:00"/>
    <n v="60"/>
    <x v="3"/>
    <s v="America/Sao_Paulo"/>
    <s v="BRL"/>
    <n v="138"/>
    <s v="R$ 0,00"/>
    <s v="R$ 138,00"/>
    <s v=""/>
    <x v="2"/>
    <s v="external_sync"/>
    <s v="Dados Originais"/>
    <s v="Não"/>
    <s v="Evento importado do Google Calendar: Manicure Especial"/>
    <s v=""/>
    <s v="gcal_1753880597206_201_7gnrw2n7"/>
    <s v=""/>
    <s v=""/>
    <s v=""/>
    <d v="2025-07-30T10:03:18"/>
    <d v="2025-07-30T10:03:18"/>
  </r>
  <r>
    <s v="b8ff702b-b84d-4c75-800f-c84c704110e1"/>
    <x v="6"/>
    <s v="legal"/>
    <s v="Escritório Jurídico Costa"/>
    <s v="escrit-rio-costa"/>
    <s v="Cliente 512"/>
    <s v="cliente512@exemplo.com"/>
    <n v="551190000512"/>
    <s v="Consulta Jurídica"/>
    <s v="R$ 169,18"/>
    <n v="60"/>
    <x v="514"/>
    <n v="-8.6875"/>
    <x v="1"/>
    <d v="2025-08-12T17:30:00"/>
    <n v="60"/>
    <x v="3"/>
    <s v="America/Sao_Paulo"/>
    <s v="BRL"/>
    <n v="131"/>
    <s v="R$ 0,00"/>
    <s v="R$ 131,00"/>
    <s v=""/>
    <x v="2"/>
    <s v="external_sync"/>
    <s v="Dados Originais"/>
    <s v="Não"/>
    <s v="Evento importado do Google Calendar: Consultoria Empresarial"/>
    <s v=""/>
    <s v="gcal_1753880597206_202_9hwntg0c"/>
    <s v=""/>
    <s v=""/>
    <s v=""/>
    <d v="2025-07-30T10:03:18"/>
    <d v="2025-07-30T10:03:18"/>
  </r>
  <r>
    <s v="35c44785-0fa4-4720-88f6-da8e9a27011f"/>
    <x v="8"/>
    <s v="education"/>
    <s v="Academia do Saber"/>
    <s v="academia-do-saber"/>
    <s v="Cliente 633"/>
    <s v="cliente633@exemplo.com"/>
    <n v="551190000633"/>
    <s v="Aula Particular"/>
    <s v="R$ 87,97"/>
    <n v="60"/>
    <x v="701"/>
    <n v="-10.541666666664241"/>
    <x v="1"/>
    <d v="2025-08-14T14:00:00"/>
    <n v="60"/>
    <x v="3"/>
    <s v="America/Sao_Paulo"/>
    <s v="BRL"/>
    <n v="108"/>
    <s v="R$ 0,00"/>
    <s v="R$ 108,00"/>
    <s v=""/>
    <x v="2"/>
    <s v="external_sync"/>
    <s v="Dados Originais"/>
    <s v="Não"/>
    <s v="Evento importado do Google Calendar: Aula de Inglês"/>
    <s v=""/>
    <s v="gcal_1753880597206_203_ic5tzdyq"/>
    <s v=""/>
    <s v=""/>
    <s v=""/>
    <d v="2025-07-30T10:03:18"/>
    <d v="2025-07-30T10:03:18"/>
  </r>
  <r>
    <s v="b406a24b-fe25-47b1-9976-fc16b4658149"/>
    <x v="8"/>
    <s v="education"/>
    <s v="Academia do Saber"/>
    <s v="academia-do-saber"/>
    <s v="Fernando Alves"/>
    <s v="fernando.alves70@email.com"/>
    <n v="551190000070"/>
    <s v="Aula Particular"/>
    <s v="R$ 87,97"/>
    <n v="60"/>
    <x v="658"/>
    <n v="2.5"/>
    <x v="2"/>
    <d v="2025-08-01T13:00:00"/>
    <n v="60"/>
    <x v="3"/>
    <s v="America/Sao_Paulo"/>
    <s v="BRL"/>
    <n v="105"/>
    <s v="R$ 0,00"/>
    <s v="R$ 105,00"/>
    <s v=""/>
    <x v="2"/>
    <s v="external_sync"/>
    <s v="Dados Originais"/>
    <s v="Não"/>
    <s v="Evento importado do Google Calendar: Reforço Escolar"/>
    <s v=""/>
    <s v="gcal_1753880597206_206_aa1akfl3"/>
    <s v=""/>
    <s v=""/>
    <s v=""/>
    <d v="2025-07-30T10:03:18"/>
    <d v="2025-07-30T10:03:18"/>
  </r>
  <r>
    <s v="b69ef7d7-5556-4fc6-a3c7-d8cf979c3e47"/>
    <x v="7"/>
    <s v="legal"/>
    <s v="Advocacia Silva &amp; Associados"/>
    <s v="advocacia-silva"/>
    <s v="Cliente 740"/>
    <s v="cliente740@exemplo.com"/>
    <n v="551190000740"/>
    <s v="Consulta Jurídica"/>
    <s v="R$ 150,48"/>
    <n v="60"/>
    <x v="459"/>
    <n v="-12.4375"/>
    <x v="1"/>
    <d v="2025-08-16T11:30:00"/>
    <n v="6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Reunião Advocacia"/>
    <s v=""/>
    <s v="gcal_1753880597206_207_74o0b2wd"/>
    <s v=""/>
    <s v=""/>
    <s v=""/>
    <d v="2025-07-30T10:03:18"/>
    <d v="2025-07-30T10:03:18"/>
  </r>
  <r>
    <s v="fb68c173-af28-40e6-8506-31335548dcd8"/>
    <x v="2"/>
    <s v="beauty"/>
    <s v="Bella Vista Spa &amp; Salon"/>
    <s v="bella-vista-spa"/>
    <s v="Cliente 571"/>
    <s v="cliente571@exemplo.com"/>
    <n v="551190000571"/>
    <s v="Teste"/>
    <s v="R$ 48,76"/>
    <m/>
    <x v="694"/>
    <n v="-0.54166666666424135"/>
    <x v="1"/>
    <d v="2025-08-04T14:00:00"/>
    <n v="6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Design de Sobrancelhas"/>
    <s v=""/>
    <s v="gcal_1753880597206_208_wf3theun"/>
    <s v=""/>
    <s v=""/>
    <s v=""/>
    <d v="2025-07-30T10:03:18"/>
    <d v="2025-07-30T10:03:18"/>
  </r>
  <r>
    <s v="d7393012-9fc2-4394-989c-f19f6d704a4b"/>
    <x v="5"/>
    <s v="sports"/>
    <s v="Arena Fitness Pro"/>
    <s v="arena-fitness"/>
    <s v="Cliente 801"/>
    <s v="cliente801@exemplo.com"/>
    <n v="551190000801"/>
    <s v="Personal Training"/>
    <s v="R$ 91,57"/>
    <n v="60"/>
    <x v="702"/>
    <n v="-19.625"/>
    <x v="1"/>
    <d v="2025-08-23T16:00:00"/>
    <n v="60"/>
    <x v="3"/>
    <s v="America/Sao_Paulo"/>
    <s v="BRL"/>
    <n v="134"/>
    <s v="R$ 0,00"/>
    <s v="R$ 134,00"/>
    <s v=""/>
    <x v="2"/>
    <s v="external_sync"/>
    <s v="Dados Originais"/>
    <s v="Não"/>
    <s v="Evento importado do Google Calendar: Aula de Yoga"/>
    <s v=""/>
    <s v="gcal_1753880597206_209_gub710dc"/>
    <s v=""/>
    <s v=""/>
    <s v=""/>
    <d v="2025-07-30T10:03:18"/>
    <d v="2025-07-30T10:03:18"/>
  </r>
  <r>
    <s v="56f5fffa-9a76-40c6-9026-1008d96d2f1c"/>
    <x v="9"/>
    <s v="education"/>
    <s v="Centro Educacional Futuro"/>
    <s v="centro-educacional"/>
    <s v="Cliente 357"/>
    <s v="cliente357@exemplo.com"/>
    <n v="551190000357"/>
    <s v="Aula Particular"/>
    <s v="R$ 70,22"/>
    <n v="60"/>
    <x v="703"/>
    <n v="4.4375"/>
    <x v="2"/>
    <d v="2025-07-30T14:30:00"/>
    <n v="60"/>
    <x v="3"/>
    <s v="America/Sao_Paulo"/>
    <s v="BRL"/>
    <n v="103"/>
    <s v="R$ 0,00"/>
    <s v="R$ 103,00"/>
    <s v=""/>
    <x v="2"/>
    <s v="external_sync"/>
    <s v="Dados Originais"/>
    <s v="Não"/>
    <s v="Evento importado do Google Calendar: Aula de Inglês"/>
    <s v=""/>
    <s v="gcal_1753880597206_176_z7bf6jam"/>
    <s v=""/>
    <s v=""/>
    <s v=""/>
    <d v="2025-07-30T10:03:17"/>
    <d v="2025-07-30T10:03:17"/>
  </r>
  <r>
    <s v="7a9bce6a-0ce2-4a3f-be64-00e049d8262a"/>
    <x v="5"/>
    <s v="sports"/>
    <s v="Arena Fitness Pro"/>
    <s v="arena-fitness"/>
    <s v="Cliente 908"/>
    <s v="cliente908@exemplo.com"/>
    <n v="551190000908"/>
    <s v="Personal Training"/>
    <s v="R$ 91,57"/>
    <n v="60"/>
    <x v="704"/>
    <n v="-13.520833333335759"/>
    <x v="1"/>
    <d v="2025-08-17T13:30:00"/>
    <n v="60"/>
    <x v="3"/>
    <s v="America/Sao_Paulo"/>
    <s v="BRL"/>
    <n v="120"/>
    <s v="R$ 0,00"/>
    <s v="R$ 120,00"/>
    <s v=""/>
    <x v="2"/>
    <s v="external_sync"/>
    <s v="Dados Originais"/>
    <s v="Não"/>
    <s v="Evento importado do Google Calendar: Consultoria Nutricional"/>
    <s v=""/>
    <s v="gcal_1753880597205_100_pvcqnohm"/>
    <s v=""/>
    <s v=""/>
    <s v=""/>
    <d v="2025-07-30T10:03:17"/>
    <d v="2025-07-30T10:03:17"/>
  </r>
  <r>
    <s v="89395d35-4eb9-4bef-8779-54fc92a5b72f"/>
    <x v="3"/>
    <s v="beauty"/>
    <s v="Studio Glamour Rio"/>
    <s v="studio-glamour"/>
    <s v="Cliente 698"/>
    <s v="cliente698@exemplo.com"/>
    <n v="551190000698"/>
    <s v="Corte de Cabelo"/>
    <s v="R$ 41,01"/>
    <n v="45"/>
    <x v="584"/>
    <n v="3.625"/>
    <x v="2"/>
    <d v="2025-07-31T09:45:00"/>
    <n v="45"/>
    <x v="3"/>
    <s v="America/Sao_Paulo"/>
    <s v="BRL"/>
    <n v="149"/>
    <s v="R$ 0,00"/>
    <s v="R$ 149,00"/>
    <s v=""/>
    <x v="2"/>
    <s v="external_sync"/>
    <s v="Dados Originais"/>
    <s v="Não"/>
    <s v="Evento importado do Google Calendar: Tratamento Facial"/>
    <s v=""/>
    <s v="gcal_1753880597205_101_hd0009yk"/>
    <s v=""/>
    <s v=""/>
    <s v=""/>
    <d v="2025-07-30T10:03:17"/>
    <d v="2025-07-30T10:03:17"/>
  </r>
  <r>
    <s v="d09ecdde-e06c-4cdd-a85f-989357640177"/>
    <x v="9"/>
    <s v="education"/>
    <s v="Centro Educacional Futuro"/>
    <s v="centro-educacional"/>
    <s v="Cliente 4"/>
    <s v="cliente79@test.com"/>
    <n v="551198000079"/>
    <s v="Aula Particular"/>
    <s v="R$ 70,22"/>
    <n v="60"/>
    <x v="705"/>
    <n v="-12.6875"/>
    <x v="1"/>
    <d v="2025-08-16T17:30:00"/>
    <n v="60"/>
    <x v="3"/>
    <s v="America/Sao_Paulo"/>
    <s v="BRL"/>
    <n v="126"/>
    <s v="R$ 0,00"/>
    <s v="R$ 126,00"/>
    <s v=""/>
    <x v="2"/>
    <s v="external_sync"/>
    <s v="Dados Originais"/>
    <s v="Não"/>
    <s v="Evento importado do Google Calendar: Aula de Inglês"/>
    <s v=""/>
    <s v="gcal_1753880597205_102_fhqy2u90"/>
    <s v=""/>
    <s v=""/>
    <s v=""/>
    <d v="2025-07-30T10:03:17"/>
    <d v="2025-07-30T10:03:17"/>
  </r>
  <r>
    <s v="27768dd0-2a5f-4734-8816-8458362a5af6"/>
    <x v="2"/>
    <s v="beauty"/>
    <s v="Bella Vista Spa &amp; Salon"/>
    <s v="bella-vista-spa"/>
    <s v="Cliente 403"/>
    <s v="cliente403@exemplo.com"/>
    <n v="551190000403"/>
    <s v="Teste"/>
    <s v="R$ 48,76"/>
    <m/>
    <x v="348"/>
    <n v="-8.7291666666642413"/>
    <x v="1"/>
    <d v="2025-08-12T18:30:00"/>
    <n v="60"/>
    <x v="3"/>
    <s v="America/Sao_Paulo"/>
    <s v="BRL"/>
    <n v="130"/>
    <s v="R$ 0,00"/>
    <s v="R$ 130,00"/>
    <s v=""/>
    <x v="2"/>
    <s v="external_sync"/>
    <s v="Dados Originais"/>
    <s v="Não"/>
    <s v="Evento importado do Google Calendar: Massagem Relaxante"/>
    <s v=""/>
    <s v="gcal_1753880597205_103_pp2hpl1a"/>
    <s v=""/>
    <s v=""/>
    <s v=""/>
    <d v="2025-07-30T10:03:17"/>
    <d v="2025-07-30T10:03:17"/>
  </r>
  <r>
    <s v="1e4c215c-5c11-4fc3-93c4-f12093241169"/>
    <x v="1"/>
    <s v="beauty"/>
    <s v="Charme Total BH"/>
    <s v="charme-total"/>
    <s v="Cliente 433"/>
    <s v="cliente433@exemplo.com"/>
    <n v="551190000433"/>
    <s v="Corte de Cabelo"/>
    <s v="R$ 51,33"/>
    <n v="45"/>
    <x v="620"/>
    <n v="-17.541666666664241"/>
    <x v="1"/>
    <d v="2025-08-21T13:45:00"/>
    <n v="45"/>
    <x v="3"/>
    <s v="America/Sao_Paulo"/>
    <s v="BRL"/>
    <n v="148"/>
    <s v="R$ 0,00"/>
    <s v="R$ 148,00"/>
    <s v=""/>
    <x v="2"/>
    <s v="external_sync"/>
    <s v="Dados Originais"/>
    <s v="Não"/>
    <s v="Evento importado do Google Calendar: Tratamento Facial"/>
    <s v=""/>
    <s v="gcal_1753880597205_104_8bzg1h8c"/>
    <s v=""/>
    <s v=""/>
    <s v=""/>
    <d v="2025-07-30T10:03:17"/>
    <d v="2025-07-30T10:03:17"/>
  </r>
  <r>
    <s v="c78a1c5e-13cd-4759-95f0-92aad851317e"/>
    <x v="3"/>
    <s v="beauty"/>
    <s v="Studio Glamour Rio"/>
    <s v="studio-glamour"/>
    <s v="Cliente 543"/>
    <s v="cliente543@exemplo.com"/>
    <n v="551190000543"/>
    <s v="Corte de Cabelo"/>
    <s v="R$ 41,01"/>
    <n v="45"/>
    <x v="706"/>
    <n v="1.4583333333357587"/>
    <x v="2"/>
    <d v="2025-08-02T13:45:00"/>
    <n v="45"/>
    <x v="3"/>
    <s v="America/Sao_Paulo"/>
    <s v="BRL"/>
    <n v="104"/>
    <s v="R$ 0,00"/>
    <s v="R$ 104,00"/>
    <s v=""/>
    <x v="2"/>
    <s v="external_sync"/>
    <s v="Dados Originais"/>
    <s v="Não"/>
    <s v="Evento importado do Google Calendar: Manicure Especial"/>
    <s v=""/>
    <s v="gcal_1753880597205_105_v8pb0zm3"/>
    <s v=""/>
    <s v=""/>
    <s v=""/>
    <d v="2025-07-30T10:03:17"/>
    <d v="2025-07-30T10:03:17"/>
  </r>
  <r>
    <s v="7d8d48d2-9626-4336-b81a-068946ef35e8"/>
    <x v="6"/>
    <s v="legal"/>
    <s v="Escritório Jurídico Costa"/>
    <s v="escrit-rio-costa"/>
    <s v="Cliente 345"/>
    <s v="cliente345@exemplo.com"/>
    <n v="551190000345"/>
    <s v="Consulta Jurídica"/>
    <s v="R$ 169,18"/>
    <n v="60"/>
    <x v="382"/>
    <n v="-18.6875"/>
    <x v="1"/>
    <d v="2025-08-22T17:30:00"/>
    <n v="6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Consultoria Empresarial"/>
    <s v=""/>
    <s v="gcal_1753880597205_106_d0zbxna2"/>
    <s v=""/>
    <s v=""/>
    <s v=""/>
    <d v="2025-07-30T10:03:17"/>
    <d v="2025-07-30T10:03:17"/>
  </r>
  <r>
    <s v="89d27ce2-fc44-4b0f-baa0-d96ebac3a97b"/>
    <x v="2"/>
    <s v="beauty"/>
    <s v="Bella Vista Spa &amp; Salon"/>
    <s v="bella-vista-spa"/>
    <s v="Cliente 866"/>
    <s v="cliente866@exemplo.com"/>
    <n v="551190000866"/>
    <s v="Teste"/>
    <s v="R$ 48,76"/>
    <m/>
    <x v="707"/>
    <n v="2.3333333333357587"/>
    <x v="2"/>
    <d v="2025-08-01T17:00:00"/>
    <n v="60"/>
    <x v="3"/>
    <s v="America/Sao_Paulo"/>
    <s v="BRL"/>
    <n v="131"/>
    <s v="R$ 0,00"/>
    <s v="R$ 131,00"/>
    <s v=""/>
    <x v="2"/>
    <s v="external_sync"/>
    <s v="Dados Originais"/>
    <s v="Não"/>
    <s v="Evento importado do Google Calendar: Corte + Escova"/>
    <s v=""/>
    <s v="gcal_1753880597205_107_1h1t3nrb"/>
    <s v=""/>
    <s v=""/>
    <s v=""/>
    <d v="2025-07-30T10:03:17"/>
    <d v="2025-07-30T10:03:17"/>
  </r>
  <r>
    <s v="d9d78fe6-bc03-4d90-b06d-00076e5475e8"/>
    <x v="7"/>
    <s v="legal"/>
    <s v="Advocacia Silva &amp; Associados"/>
    <s v="advocacia-silva"/>
    <s v="Cliente 604"/>
    <s v="cliente604@exemplo.com"/>
    <n v="551190000604"/>
    <s v="Consulta Jurídica"/>
    <s v="R$ 150,48"/>
    <n v="60"/>
    <x v="708"/>
    <n v="-32.541666666664241"/>
    <x v="1"/>
    <d v="2025-09-05T14:00:00"/>
    <n v="60"/>
    <x v="3"/>
    <s v="America/Sao_Paulo"/>
    <s v="BRL"/>
    <n v="128"/>
    <s v="R$ 0,00"/>
    <s v="R$ 128,00"/>
    <s v=""/>
    <x v="2"/>
    <s v="external_sync"/>
    <s v="Dados Originais"/>
    <s v="Não"/>
    <s v="Evento importado do Google Calendar: Reunião Advocacia"/>
    <s v=""/>
    <s v="gcal_1753880597205_108_hxbg0d2z"/>
    <s v=""/>
    <s v=""/>
    <s v=""/>
    <d v="2025-07-30T10:03:17"/>
    <d v="2025-07-30T10:03:17"/>
  </r>
  <r>
    <s v="09003983-25f2-45c1-a646-99df7ba0303c"/>
    <x v="0"/>
    <s v="healthcare"/>
    <s v="Clínica Mente Sã"/>
    <s v="cl-nica-mente-s-"/>
    <s v="Leonardo Martins"/>
    <s v="leonardo.martins108@email.com"/>
    <n v="551190000108"/>
    <s v="Consulta Psicológica"/>
    <s v="R$ 139,70"/>
    <n v="50"/>
    <x v="680"/>
    <n v="-35.416666666664241"/>
    <x v="1"/>
    <d v="2025-09-08T10:50:00"/>
    <n v="5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Sessão de Terapia"/>
    <s v=""/>
    <s v="gcal_1753880597205_109_f52glwew"/>
    <s v=""/>
    <s v=""/>
    <s v=""/>
    <d v="2025-07-30T10:03:17"/>
    <d v="2025-07-30T10:03:17"/>
  </r>
  <r>
    <s v="469c2a02-5e76-4c74-bcbc-ee38bef2780a"/>
    <x v="5"/>
    <s v="sports"/>
    <s v="Arena Fitness Pro"/>
    <s v="arena-fitness"/>
    <s v="Cliente 828"/>
    <s v="cliente828@exemplo.com"/>
    <n v="551190000828"/>
    <s v="Personal Training"/>
    <s v="R$ 91,57"/>
    <n v="60"/>
    <x v="709"/>
    <n v="-20.395833333335759"/>
    <x v="1"/>
    <d v="2025-08-24T10:30:00"/>
    <n v="60"/>
    <x v="3"/>
    <s v="America/Sao_Paulo"/>
    <s v="BRL"/>
    <n v="103"/>
    <s v="R$ 0,00"/>
    <s v="R$ 103,00"/>
    <s v=""/>
    <x v="2"/>
    <s v="external_sync"/>
    <s v="Dados Originais"/>
    <s v="Não"/>
    <s v="Evento importado do Google Calendar: Treinamento Funcional"/>
    <s v=""/>
    <s v="gcal_1753880597205_110_zy51iz5n"/>
    <s v=""/>
    <s v=""/>
    <s v=""/>
    <d v="2025-07-30T10:03:17"/>
    <d v="2025-07-30T10:03:17"/>
  </r>
  <r>
    <s v="de6cc7ab-b2a6-44aa-8829-f9dcedc077a0"/>
    <x v="6"/>
    <s v="legal"/>
    <s v="Escritório Jurídico Costa"/>
    <s v="escrit-rio-costa"/>
    <s v="Cliente 395"/>
    <s v="cliente395@exemplo.com"/>
    <n v="551190000395"/>
    <s v="Consulta Jurídica"/>
    <s v="R$ 169,18"/>
    <n v="60"/>
    <x v="595"/>
    <n v="-15.395833333335759"/>
    <x v="1"/>
    <d v="2025-08-19T10:30:00"/>
    <n v="6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Análise Contratual"/>
    <s v=""/>
    <s v="gcal_1753880597205_111_abvc5qpk"/>
    <s v=""/>
    <s v=""/>
    <s v=""/>
    <d v="2025-07-30T10:03:17"/>
    <d v="2025-07-30T10:03:17"/>
  </r>
  <r>
    <s v="dd9b5779-680a-443e-86a9-ead6f598a3ca"/>
    <x v="7"/>
    <s v="legal"/>
    <s v="Advocacia Silva &amp; Associados"/>
    <s v="advocacia-silva"/>
    <s v="Cliente 6"/>
    <s v="cliente38@test.com"/>
    <n v="551198000038"/>
    <s v="Consulta Jurídica"/>
    <s v="R$ 150,48"/>
    <n v="60"/>
    <x v="710"/>
    <n v="-32.666666666664241"/>
    <x v="1"/>
    <d v="2025-09-05T17:00:00"/>
    <n v="60"/>
    <x v="3"/>
    <s v="America/Sao_Paulo"/>
    <s v="BRL"/>
    <n v="109"/>
    <s v="R$ 0,00"/>
    <s v="R$ 109,00"/>
    <s v=""/>
    <x v="2"/>
    <s v="external_sync"/>
    <s v="Dados Originais"/>
    <s v="Não"/>
    <s v="Evento importado do Google Calendar: Audiência Preparação"/>
    <s v=""/>
    <s v="gcal_1753880597205_112_b9ms3wte"/>
    <s v=""/>
    <s v=""/>
    <s v=""/>
    <d v="2025-07-30T10:03:17"/>
    <d v="2025-07-30T10:03:17"/>
  </r>
  <r>
    <s v="aba36c14-4aa9-4f44-b360-37ef5c3eb76e"/>
    <x v="1"/>
    <s v="beauty"/>
    <s v="Charme Total BH"/>
    <s v="charme-total"/>
    <s v="Cliente 2"/>
    <s v="cliente39@test.com"/>
    <n v="551198000039"/>
    <s v="Corte de Cabelo"/>
    <s v="R$ 51,33"/>
    <n v="45"/>
    <x v="711"/>
    <n v="-34.354166666664241"/>
    <x v="1"/>
    <d v="2025-09-07T09:15:00"/>
    <n v="45"/>
    <x v="3"/>
    <s v="America/Sao_Paulo"/>
    <s v="BRL"/>
    <n v="106"/>
    <s v="R$ 0,00"/>
    <s v="R$ 106,00"/>
    <s v=""/>
    <x v="2"/>
    <s v="external_sync"/>
    <s v="Dados Originais"/>
    <s v="Não"/>
    <s v="Evento importado do Google Calendar: Massagem Relaxante"/>
    <s v=""/>
    <s v="gcal_1753880597205_113_qdr05prr"/>
    <s v=""/>
    <s v=""/>
    <s v=""/>
    <d v="2025-07-30T10:03:17"/>
    <d v="2025-07-30T10:03:17"/>
  </r>
  <r>
    <s v="6b05b38e-07aa-4bf0-be84-35ad3d74be0e"/>
    <x v="1"/>
    <s v="beauty"/>
    <s v="Charme Total BH"/>
    <s v="charme-total"/>
    <s v="Cliente 428"/>
    <s v="cliente428@exemplo.com"/>
    <n v="551190000428"/>
    <s v="Corte de Cabelo"/>
    <s v="R$ 51,33"/>
    <n v="45"/>
    <x v="510"/>
    <n v="0.625"/>
    <x v="2"/>
    <d v="2025-08-03T09:45:00"/>
    <n v="45"/>
    <x v="3"/>
    <s v="America/Sao_Paulo"/>
    <s v="BRL"/>
    <n v="106"/>
    <s v="R$ 0,00"/>
    <s v="R$ 106,00"/>
    <s v=""/>
    <x v="2"/>
    <s v="external_sync"/>
    <s v="Dados Originais"/>
    <s v="Não"/>
    <s v="Evento importado do Google Calendar: Manicure Especial"/>
    <s v=""/>
    <s v="gcal_1753880597205_114_nheq9m6t"/>
    <s v=""/>
    <s v=""/>
    <s v=""/>
    <d v="2025-07-30T10:03:17"/>
    <d v="2025-07-30T10:03:17"/>
  </r>
  <r>
    <s v="649cb103-95b7-491c-8ff4-54243cc3ec84"/>
    <x v="1"/>
    <s v="beauty"/>
    <s v="Charme Total BH"/>
    <s v="charme-total"/>
    <s v="Cliente 665"/>
    <s v="cliente665@exemplo.com"/>
    <n v="551190000665"/>
    <s v="Corte de Cabelo"/>
    <s v="R$ 51,33"/>
    <n v="45"/>
    <x v="697"/>
    <n v="-37.5"/>
    <x v="1"/>
    <d v="2025-09-10T12:45:00"/>
    <n v="45"/>
    <x v="3"/>
    <s v="America/Sao_Paulo"/>
    <s v="BRL"/>
    <n v="119"/>
    <s v="R$ 0,00"/>
    <s v="R$ 119,00"/>
    <s v=""/>
    <x v="2"/>
    <s v="external_sync"/>
    <s v="Dados Originais"/>
    <s v="Não"/>
    <s v="Evento importado do Google Calendar: Massagem Relaxante"/>
    <s v=""/>
    <s v="gcal_1753880597205_115_l6aulr8i"/>
    <s v=""/>
    <s v=""/>
    <s v=""/>
    <d v="2025-07-30T10:03:17"/>
    <d v="2025-07-30T10:03:17"/>
  </r>
  <r>
    <s v="7e46c5f2-1dbf-4a84-bd4d-ceee5e927297"/>
    <x v="7"/>
    <s v="legal"/>
    <s v="Advocacia Silva &amp; Associados"/>
    <s v="advocacia-silva"/>
    <s v="Cliente 578"/>
    <s v="cliente578@exemplo.com"/>
    <n v="551190000578"/>
    <s v="Consulta Jurídica"/>
    <s v="R$ 150,48"/>
    <n v="60"/>
    <x v="635"/>
    <n v="-2.3333333333357587"/>
    <x v="1"/>
    <d v="2025-08-06T09:00:00"/>
    <n v="60"/>
    <x v="3"/>
    <s v="America/Sao_Paulo"/>
    <s v="BRL"/>
    <n v="122"/>
    <s v="R$ 0,00"/>
    <s v="R$ 122,00"/>
    <s v=""/>
    <x v="2"/>
    <s v="external_sync"/>
    <s v="Dados Originais"/>
    <s v="Não"/>
    <s v="Evento importado do Google Calendar: Audiência Preparação"/>
    <s v=""/>
    <s v="gcal_1753880597205_116_rx3wygci"/>
    <s v=""/>
    <s v=""/>
    <s v=""/>
    <d v="2025-07-30T10:03:17"/>
    <d v="2025-07-30T10:03:17"/>
  </r>
  <r>
    <s v="513c29c1-0040-4278-bf6b-c4e14eb00df2"/>
    <x v="5"/>
    <s v="sports"/>
    <s v="Arena Fitness Pro"/>
    <s v="arena-fitness"/>
    <s v="Cliente 908"/>
    <s v="cliente908@exemplo.com"/>
    <n v="551190000908"/>
    <s v="Personal Training"/>
    <s v="R$ 91,57"/>
    <n v="60"/>
    <x v="712"/>
    <n v="-27.708333333335759"/>
    <x v="1"/>
    <d v="2025-08-31T18:00:00"/>
    <n v="60"/>
    <x v="3"/>
    <s v="America/Sao_Paulo"/>
    <s v="BRL"/>
    <n v="120"/>
    <s v="R$ 0,00"/>
    <s v="R$ 120,00"/>
    <s v=""/>
    <x v="2"/>
    <s v="external_sync"/>
    <s v="Dados Originais"/>
    <s v="Não"/>
    <s v="Evento importado do Google Calendar: Consultoria Nutricional"/>
    <s v=""/>
    <s v="gcal_1753880597205_117_153emgcg"/>
    <s v=""/>
    <s v=""/>
    <s v=""/>
    <d v="2025-07-30T10:03:17"/>
    <d v="2025-07-30T10:03:17"/>
  </r>
  <r>
    <s v="6d20a242-3529-46aa-9e09-aa5a99facf8d"/>
    <x v="7"/>
    <s v="legal"/>
    <s v="Advocacia Silva &amp; Associados"/>
    <s v="advocacia-silva"/>
    <s v="Maria Santos"/>
    <s v="maria.santos81@email.com"/>
    <n v="551190000081"/>
    <s v="Consulta Jurídica"/>
    <s v="R$ 150,48"/>
    <n v="60"/>
    <x v="516"/>
    <n v="3.6458333333357587"/>
    <x v="2"/>
    <d v="2025-07-31T09:30:00"/>
    <n v="60"/>
    <x v="3"/>
    <s v="America/Sao_Paulo"/>
    <s v="BRL"/>
    <n v="130"/>
    <s v="R$ 0,00"/>
    <s v="R$ 130,00"/>
    <s v=""/>
    <x v="2"/>
    <s v="external_sync"/>
    <s v="Dados Originais"/>
    <s v="Não"/>
    <s v="Evento importado do Google Calendar: Reunião Advocacia"/>
    <s v=""/>
    <s v="gcal_1753880597205_118_2sqlk7ku"/>
    <s v=""/>
    <s v=""/>
    <s v=""/>
    <d v="2025-07-30T10:03:17"/>
    <d v="2025-07-30T10:03:17"/>
  </r>
  <r>
    <s v="91e46283-9761-452a-baaa-f8e1134dd85f"/>
    <x v="5"/>
    <s v="sports"/>
    <s v="Arena Fitness Pro"/>
    <s v="arena-fitness"/>
    <s v="Cliente 880"/>
    <s v="cliente880@exemplo.com"/>
    <n v="551190000880"/>
    <s v="Personal Training"/>
    <s v="R$ 91,57"/>
    <n v="60"/>
    <x v="606"/>
    <n v="-39.479166666664241"/>
    <x v="1"/>
    <d v="2025-09-12T12:30:00"/>
    <n v="60"/>
    <x v="3"/>
    <s v="America/Sao_Paulo"/>
    <s v="BRL"/>
    <n v="131"/>
    <s v="R$ 0,00"/>
    <s v="R$ 131,00"/>
    <s v=""/>
    <x v="2"/>
    <s v="external_sync"/>
    <s v="Dados Originais"/>
    <s v="Não"/>
    <s v="Evento importado do Google Calendar: Avaliação Física"/>
    <s v=""/>
    <s v="gcal_1753880597205_119_a62eocqr"/>
    <s v=""/>
    <s v=""/>
    <s v=""/>
    <d v="2025-07-30T10:03:17"/>
    <d v="2025-07-30T10:03:17"/>
  </r>
  <r>
    <s v="31139565-6b87-4c05-a4df-1925131c0e4c"/>
    <x v="2"/>
    <s v="beauty"/>
    <s v="Bella Vista Spa &amp; Salon"/>
    <s v="bella-vista-spa"/>
    <s v="Cliente 697"/>
    <s v="cliente697@exemplo.com"/>
    <n v="551190000697"/>
    <s v="Teste"/>
    <s v="R$ 48,76"/>
    <m/>
    <x v="713"/>
    <n v="-38.479166666664241"/>
    <x v="1"/>
    <d v="2025-09-11T12:30:00"/>
    <n v="60"/>
    <x v="3"/>
    <s v="America/Sao_Paulo"/>
    <s v="BRL"/>
    <n v="109"/>
    <s v="R$ 0,00"/>
    <s v="R$ 109,00"/>
    <s v=""/>
    <x v="2"/>
    <s v="external_sync"/>
    <s v="Dados Originais"/>
    <s v="Não"/>
    <s v="Evento importado do Google Calendar: Corte + Escova"/>
    <s v=""/>
    <s v="gcal_1753880597205_120_15r2f146"/>
    <s v=""/>
    <s v=""/>
    <s v=""/>
    <d v="2025-07-30T10:03:17"/>
    <d v="2025-07-30T10:03:17"/>
  </r>
  <r>
    <s v="9d08be27-4ebf-4a10-b7c8-fa85c76f7cb8"/>
    <x v="5"/>
    <s v="sports"/>
    <s v="Arena Fitness Pro"/>
    <s v="arena-fitness"/>
    <s v="Cliente 406"/>
    <s v="cliente406@exemplo.com"/>
    <n v="551190000406"/>
    <s v="Personal Training"/>
    <s v="R$ 91,57"/>
    <n v="60"/>
    <x v="714"/>
    <n v="-31.458333333335759"/>
    <x v="1"/>
    <d v="2025-09-04T12:00:00"/>
    <n v="60"/>
    <x v="3"/>
    <s v="America/Sao_Paulo"/>
    <s v="BRL"/>
    <n v="120"/>
    <s v="R$ 0,00"/>
    <s v="R$ 120,00"/>
    <s v=""/>
    <x v="2"/>
    <s v="external_sync"/>
    <s v="Dados Originais"/>
    <s v="Não"/>
    <s v="Evento importado do Google Calendar: Avaliação Física"/>
    <s v=""/>
    <s v="gcal_1753880597205_121_be2l1009"/>
    <s v=""/>
    <s v=""/>
    <s v=""/>
    <d v="2025-07-30T10:03:17"/>
    <d v="2025-07-30T10:03:17"/>
  </r>
  <r>
    <s v="9ec97afd-f085-4b60-ae08-9046d4c4d174"/>
    <x v="5"/>
    <s v="sports"/>
    <s v="Arena Fitness Pro"/>
    <s v="arena-fitness"/>
    <s v="Cliente 6"/>
    <s v="cliente20@test.com"/>
    <n v="551198000020"/>
    <s v="Personal Training"/>
    <s v="R$ 91,57"/>
    <n v="60"/>
    <x v="627"/>
    <n v="3.4583333333357587"/>
    <x v="2"/>
    <d v="2025-07-31T14:00:00"/>
    <n v="60"/>
    <x v="3"/>
    <s v="America/Sao_Paulo"/>
    <s v="BRL"/>
    <n v="117"/>
    <s v="R$ 0,00"/>
    <s v="R$ 117,00"/>
    <s v=""/>
    <x v="2"/>
    <s v="external_sync"/>
    <s v="Dados Originais"/>
    <s v="Não"/>
    <s v="Evento importado do Google Calendar: Treinamento Funcional"/>
    <s v=""/>
    <s v="gcal_1753880597205_122_y7bfhccv"/>
    <s v=""/>
    <s v=""/>
    <s v=""/>
    <d v="2025-07-30T10:03:17"/>
    <d v="2025-07-30T10:03:17"/>
  </r>
  <r>
    <s v="14b5e833-7d2e-493e-b171-ecb3e89619e0"/>
    <x v="3"/>
    <s v="beauty"/>
    <s v="Studio Glamour Rio"/>
    <s v="studio-glamour"/>
    <s v="Cliente 512"/>
    <s v="cliente512@exemplo.com"/>
    <n v="551190000512"/>
    <s v="Corte de Cabelo"/>
    <s v="R$ 41,01"/>
    <n v="45"/>
    <x v="646"/>
    <n v="4.6458333333357587"/>
    <x v="2"/>
    <d v="2025-07-30T09:15:00"/>
    <n v="45"/>
    <x v="3"/>
    <s v="America/Sao_Paulo"/>
    <s v="BRL"/>
    <n v="112"/>
    <s v="R$ 0,00"/>
    <s v="R$ 112,00"/>
    <s v=""/>
    <x v="2"/>
    <s v="external_sync"/>
    <s v="Dados Originais"/>
    <s v="Não"/>
    <s v="Evento importado do Google Calendar: Massagem Relaxante"/>
    <s v=""/>
    <s v="gcal_1753880597205_123_lhy6l0bu"/>
    <s v=""/>
    <s v=""/>
    <s v=""/>
    <d v="2025-07-30T10:03:17"/>
    <d v="2025-07-30T10:03:17"/>
  </r>
  <r>
    <s v="19436727-8b81-4517-b759-2b05fc81b82b"/>
    <x v="7"/>
    <s v="legal"/>
    <s v="Advocacia Silva &amp; Associados"/>
    <s v="advocacia-silva"/>
    <s v="Patricia Gomes"/>
    <s v="patricia.gomes41@email.com"/>
    <n v="551190000041"/>
    <s v="Consulta Jurídica"/>
    <s v="R$ 150,48"/>
    <n v="60"/>
    <x v="715"/>
    <n v="-15.604166666664241"/>
    <x v="1"/>
    <d v="2025-08-19T15:30:00"/>
    <n v="60"/>
    <x v="3"/>
    <s v="America/Sao_Paulo"/>
    <s v="BRL"/>
    <n v="138"/>
    <s v="R$ 0,00"/>
    <s v="R$ 138,00"/>
    <s v=""/>
    <x v="2"/>
    <s v="external_sync"/>
    <s v="Dados Originais"/>
    <s v="Não"/>
    <s v="Evento importado do Google Calendar: Consultoria Empresarial"/>
    <s v=""/>
    <s v="gcal_1753880597205_124_v4mfyjmf"/>
    <s v=""/>
    <s v=""/>
    <s v=""/>
    <d v="2025-07-30T10:03:17"/>
    <d v="2025-07-30T10:03:17"/>
  </r>
  <r>
    <s v="0569e13d-d4ff-44cb-946f-899e9fa50723"/>
    <x v="8"/>
    <s v="education"/>
    <s v="Academia do Saber"/>
    <s v="academia-do-saber"/>
    <s v="Cliente 343"/>
    <s v="cliente343@exemplo.com"/>
    <n v="551190000343"/>
    <s v="Aula Particular"/>
    <s v="R$ 87,97"/>
    <n v="60"/>
    <x v="661"/>
    <n v="-5.3541666666642413"/>
    <x v="1"/>
    <d v="2025-08-09T09:30:00"/>
    <n v="60"/>
    <x v="3"/>
    <s v="America/Sao_Paulo"/>
    <s v="BRL"/>
    <n v="148"/>
    <s v="R$ 0,00"/>
    <s v="R$ 148,00"/>
    <s v=""/>
    <x v="2"/>
    <s v="external_sync"/>
    <s v="Dados Originais"/>
    <s v="Não"/>
    <s v="Evento importado do Google Calendar: Mentoria Acadêmica"/>
    <s v=""/>
    <s v="gcal_1753880597205_133_1n2auqcl"/>
    <s v=""/>
    <s v=""/>
    <s v=""/>
    <d v="2025-07-30T10:03:17"/>
    <d v="2025-07-30T10:03:17"/>
  </r>
  <r>
    <s v="2a32eed7-f750-4764-aa61-baaef6bc3cc9"/>
    <x v="7"/>
    <s v="legal"/>
    <s v="Advocacia Silva &amp; Associados"/>
    <s v="advocacia-silva"/>
    <s v="Cliente 723"/>
    <s v="cliente723@exemplo.com"/>
    <n v="551190000723"/>
    <s v="Consulta Jurídica"/>
    <s v="R$ 150,48"/>
    <n v="60"/>
    <x v="716"/>
    <n v="-30.645833333335759"/>
    <x v="1"/>
    <d v="2025-09-03T16:30:00"/>
    <n v="60"/>
    <x v="3"/>
    <s v="America/Sao_Paulo"/>
    <s v="BRL"/>
    <n v="102"/>
    <s v="R$ 0,00"/>
    <s v="R$ 102,00"/>
    <s v=""/>
    <x v="2"/>
    <s v="external_sync"/>
    <s v="Dados Originais"/>
    <s v="Não"/>
    <s v="Evento importado do Google Calendar: Consultoria Empresarial"/>
    <s v=""/>
    <s v="gcal_1753880597205_125_jmw3lbyy"/>
    <s v=""/>
    <s v=""/>
    <s v=""/>
    <d v="2025-07-30T10:03:17"/>
    <d v="2025-07-30T10:03:17"/>
  </r>
  <r>
    <s v="6d9d515e-a4e3-493c-90a1-7847c1f77cdf"/>
    <x v="7"/>
    <s v="legal"/>
    <s v="Advocacia Silva &amp; Associados"/>
    <s v="advocacia-silva"/>
    <s v="Cliente 624"/>
    <s v="cliente624@exemplo.com"/>
    <n v="551190000624"/>
    <s v="Consulta Jurídica"/>
    <s v="R$ 150,48"/>
    <n v="60"/>
    <x v="717"/>
    <n v="-33.395833333335759"/>
    <x v="1"/>
    <d v="2025-09-06T10:30:00"/>
    <n v="6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Reunião Advocacia"/>
    <s v=""/>
    <s v="gcal_1753880597205_126_ras2dxwr"/>
    <s v=""/>
    <s v=""/>
    <s v=""/>
    <d v="2025-07-30T10:03:17"/>
    <d v="2025-07-30T10:03:17"/>
  </r>
  <r>
    <s v="2cda0019-593b-44ba-8bd6-fde67a690dd7"/>
    <x v="9"/>
    <s v="education"/>
    <s v="Centro Educacional Futuro"/>
    <s v="centro-educacional"/>
    <s v="Cliente 743"/>
    <s v="cliente743@exemplo.com"/>
    <n v="551190000743"/>
    <s v="Aula Particular"/>
    <s v="R$ 70,22"/>
    <n v="60"/>
    <x v="460"/>
    <n v="-14.458333333335759"/>
    <x v="1"/>
    <d v="2025-08-18T12:00:00"/>
    <n v="60"/>
    <x v="3"/>
    <s v="America/Sao_Paulo"/>
    <s v="BRL"/>
    <n v="101"/>
    <s v="R$ 0,00"/>
    <s v="R$ 101,00"/>
    <s v=""/>
    <x v="2"/>
    <s v="external_sync"/>
    <s v="Dados Originais"/>
    <s v="Não"/>
    <s v="Evento importado do Google Calendar: Mentoria Acadêmica"/>
    <s v=""/>
    <s v="gcal_1753880597205_127_y203sexe"/>
    <s v=""/>
    <s v=""/>
    <s v=""/>
    <d v="2025-07-30T10:03:17"/>
    <d v="2025-07-30T10:03:17"/>
  </r>
  <r>
    <s v="49ec4e32-958e-42c2-a866-eba40eaa0d68"/>
    <x v="9"/>
    <s v="education"/>
    <s v="Centro Educacional Futuro"/>
    <s v="centro-educacional"/>
    <s v="Cliente 514"/>
    <s v="cliente514@exemplo.com"/>
    <n v="551190000514"/>
    <s v="Aula Particular"/>
    <s v="R$ 70,22"/>
    <n v="60"/>
    <x v="718"/>
    <n v="-32.375"/>
    <x v="1"/>
    <d v="2025-09-05T10:00:00"/>
    <n v="6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Aula de Inglês"/>
    <s v=""/>
    <s v="gcal_1753880597205_128_tbostwwe"/>
    <s v=""/>
    <s v=""/>
    <s v=""/>
    <d v="2025-07-30T10:03:17"/>
    <d v="2025-07-30T10:03:17"/>
  </r>
  <r>
    <s v="20d6c861-d4ac-4ee9-8e19-8a1d30a67471"/>
    <x v="4"/>
    <s v="healthcare"/>
    <s v="Centro Terapêutico Equilíbrio"/>
    <s v="centro-terap-utico"/>
    <s v="Cliente 629"/>
    <s v="cliente629@exemplo.com"/>
    <n v="551190000629"/>
    <s v="Consulta Psicológica"/>
    <s v="R$ 158,37"/>
    <n v="50"/>
    <x v="400"/>
    <n v="-3.4583333333357587"/>
    <x v="1"/>
    <d v="2025-08-07T11:50:00"/>
    <n v="50"/>
    <x v="3"/>
    <s v="America/Sao_Paulo"/>
    <s v="BRL"/>
    <n v="117"/>
    <s v="R$ 0,00"/>
    <s v="R$ 117,00"/>
    <s v=""/>
    <x v="2"/>
    <s v="external_sync"/>
    <s v="Dados Originais"/>
    <s v="Não"/>
    <s v="Evento importado do Google Calendar: Atendimento Domiciliar"/>
    <s v=""/>
    <s v="gcal_1753880597205_129_49vprh2m"/>
    <s v=""/>
    <s v=""/>
    <s v=""/>
    <d v="2025-07-30T10:03:17"/>
    <d v="2025-07-30T10:03:17"/>
  </r>
  <r>
    <s v="e7a59e68-fb98-475c-b06f-773999793ecc"/>
    <x v="7"/>
    <s v="legal"/>
    <s v="Advocacia Silva &amp; Associados"/>
    <s v="advocacia-silva"/>
    <s v="Cliente 9"/>
    <s v="cliente80@test.com"/>
    <n v="551198000080"/>
    <s v="Consulta Jurídica"/>
    <s v="R$ 150,48"/>
    <n v="60"/>
    <x v="291"/>
    <n v="-5.625"/>
    <x v="1"/>
    <d v="2025-08-09T16:00:00"/>
    <n v="60"/>
    <x v="3"/>
    <s v="America/Sao_Paulo"/>
    <s v="BRL"/>
    <n v="101"/>
    <s v="R$ 0,00"/>
    <s v="R$ 101,00"/>
    <s v=""/>
    <x v="2"/>
    <s v="external_sync"/>
    <s v="Dados Originais"/>
    <s v="Não"/>
    <s v="Evento importado do Google Calendar: Consultoria Jurídica"/>
    <s v=""/>
    <s v="gcal_1753880597205_130_9laj3rdw"/>
    <s v=""/>
    <s v=""/>
    <s v=""/>
    <d v="2025-07-30T10:03:17"/>
    <d v="2025-07-30T10:03:17"/>
  </r>
  <r>
    <s v="2f01ad7a-232a-4b16-b5cb-f8b0ce2627fc"/>
    <x v="1"/>
    <s v="beauty"/>
    <s v="Charme Total BH"/>
    <s v="charme-total"/>
    <s v="Cliente 9"/>
    <s v="cliente98@test.com"/>
    <n v="551198000098"/>
    <s v="Corte de Cabelo"/>
    <s v="R$ 51,33"/>
    <n v="45"/>
    <x v="719"/>
    <n v="-9.6458333333357587"/>
    <x v="1"/>
    <d v="2025-08-13T16:15:00"/>
    <n v="45"/>
    <x v="3"/>
    <s v="America/Sao_Paulo"/>
    <s v="BRL"/>
    <n v="146"/>
    <s v="R$ 0,00"/>
    <s v="R$ 146,00"/>
    <s v=""/>
    <x v="2"/>
    <s v="external_sync"/>
    <s v="Dados Originais"/>
    <s v="Não"/>
    <s v="Evento importado do Google Calendar: Tratamento Facial"/>
    <s v=""/>
    <s v="gcal_1753880597205_131_8ihwb16n"/>
    <s v=""/>
    <s v=""/>
    <s v=""/>
    <d v="2025-07-30T10:03:17"/>
    <d v="2025-07-30T10:03:17"/>
  </r>
  <r>
    <s v="db088426-6e34-41cd-bf71-166b3ca3747f"/>
    <x v="2"/>
    <s v="beauty"/>
    <s v="Bella Vista Spa &amp; Salon"/>
    <s v="bella-vista-spa"/>
    <s v="Ana Souza"/>
    <s v="ana.souza35@email.com"/>
    <n v="551190000035"/>
    <s v="Teste"/>
    <s v="R$ 48,76"/>
    <m/>
    <x v="720"/>
    <n v="1.5208333333357587"/>
    <x v="2"/>
    <d v="2025-08-02T12:30:00"/>
    <n v="60"/>
    <x v="3"/>
    <s v="America/Sao_Paulo"/>
    <s v="BRL"/>
    <n v="109"/>
    <s v="R$ 0,00"/>
    <s v="R$ 109,00"/>
    <s v=""/>
    <x v="2"/>
    <s v="external_sync"/>
    <s v="Dados Originais"/>
    <s v="Não"/>
    <s v="Evento importado do Google Calendar: Design de Sobrancelhas"/>
    <s v=""/>
    <s v="gcal_1753880597205_132_9cr3fo05"/>
    <s v=""/>
    <s v=""/>
    <s v=""/>
    <d v="2025-07-30T10:03:17"/>
    <d v="2025-07-30T10:03:17"/>
  </r>
  <r>
    <s v="4402d4e2-89b3-4862-992c-9a0a2258e112"/>
    <x v="7"/>
    <s v="legal"/>
    <s v="Advocacia Silva &amp; Associados"/>
    <s v="advocacia-silva"/>
    <s v="Ricardo Lima"/>
    <s v="ricardo.lima88@email.com"/>
    <n v="551190000088"/>
    <s v="Consulta Jurídica"/>
    <s v="R$ 150,48"/>
    <n v="60"/>
    <x v="721"/>
    <n v="-5.6666666666642413"/>
    <x v="1"/>
    <d v="2025-08-09T17:00:00"/>
    <n v="6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Reunião Advocacia"/>
    <s v=""/>
    <s v="gcal_1753880597205_134_1dazt559"/>
    <s v=""/>
    <s v=""/>
    <s v=""/>
    <d v="2025-07-30T10:03:17"/>
    <d v="2025-07-30T10:03:17"/>
  </r>
  <r>
    <s v="abef005a-1093-439c-a597-8acef1d67e2b"/>
    <x v="9"/>
    <s v="education"/>
    <s v="Centro Educacional Futuro"/>
    <s v="centro-educacional"/>
    <s v="Cliente 568"/>
    <s v="cliente568@exemplo.com"/>
    <n v="551190000568"/>
    <s v="Aula Particular"/>
    <s v="R$ 70,22"/>
    <n v="60"/>
    <x v="720"/>
    <n v="1.5208333333357587"/>
    <x v="2"/>
    <d v="2025-08-02T12:30:00"/>
    <n v="60"/>
    <x v="3"/>
    <s v="America/Sao_Paulo"/>
    <s v="BRL"/>
    <n v="106"/>
    <s v="R$ 0,00"/>
    <s v="R$ 106,00"/>
    <s v=""/>
    <x v="2"/>
    <s v="external_sync"/>
    <s v="Dados Originais"/>
    <s v="Não"/>
    <s v="Evento importado do Google Calendar: Aula de Inglês"/>
    <s v=""/>
    <s v="gcal_1753880597205_135_u4n5bwpq"/>
    <s v=""/>
    <s v=""/>
    <s v=""/>
    <d v="2025-07-30T10:03:17"/>
    <d v="2025-07-30T10:03:17"/>
  </r>
  <r>
    <s v="53d4005f-8b70-4829-981d-78f12b50dda0"/>
    <x v="7"/>
    <s v="legal"/>
    <s v="Advocacia Silva &amp; Associados"/>
    <s v="advocacia-silva"/>
    <s v="Cliente 5"/>
    <s v="cliente90@test.com"/>
    <n v="551198000090"/>
    <s v="Consulta Jurídica"/>
    <s v="R$ 150,48"/>
    <n v="60"/>
    <x v="722"/>
    <n v="-28.604166666664241"/>
    <x v="1"/>
    <d v="2025-09-01T15:30:00"/>
    <n v="6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Consultoria Jurídica"/>
    <s v=""/>
    <s v="gcal_1753880597205_136_cst9si3i"/>
    <s v=""/>
    <s v=""/>
    <s v=""/>
    <d v="2025-07-30T10:03:17"/>
    <d v="2025-07-30T10:03:17"/>
  </r>
  <r>
    <s v="be243d4e-f8e0-4327-898c-a0f733247205"/>
    <x v="7"/>
    <s v="legal"/>
    <s v="Advocacia Silva &amp; Associados"/>
    <s v="advocacia-silva"/>
    <s v="Cliente 352"/>
    <s v="cliente352@exemplo.com"/>
    <n v="551190000352"/>
    <s v="Consulta Jurídica"/>
    <s v="R$ 150,48"/>
    <n v="60"/>
    <x v="723"/>
    <n v="-6.5416666666642413"/>
    <x v="1"/>
    <d v="2025-08-10T14:00:00"/>
    <n v="60"/>
    <x v="3"/>
    <s v="America/Sao_Paulo"/>
    <s v="BRL"/>
    <n v="137"/>
    <s v="R$ 0,00"/>
    <s v="R$ 137,00"/>
    <s v=""/>
    <x v="2"/>
    <s v="external_sync"/>
    <s v="Dados Originais"/>
    <s v="Não"/>
    <s v="Evento importado do Google Calendar: Análise Contratual"/>
    <s v=""/>
    <s v="gcal_1753880597205_137_rvt0ih31"/>
    <s v=""/>
    <s v=""/>
    <s v=""/>
    <d v="2025-07-30T10:03:17"/>
    <d v="2025-07-30T10:03:17"/>
  </r>
  <r>
    <s v="76668ea2-7094-41f7-8919-74873903f2c2"/>
    <x v="5"/>
    <s v="sports"/>
    <s v="Arena Fitness Pro"/>
    <s v="arena-fitness"/>
    <s v="Cliente 653"/>
    <s v="cliente653@exemplo.com"/>
    <n v="551190000653"/>
    <s v="Personal Training"/>
    <s v="R$ 91,57"/>
    <n v="60"/>
    <x v="387"/>
    <n v="-22.625"/>
    <x v="1"/>
    <d v="2025-08-26T16:00:00"/>
    <n v="6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Aula de Yoga"/>
    <s v=""/>
    <s v="gcal_1753880597205_138_zts8sne6"/>
    <s v=""/>
    <s v=""/>
    <s v=""/>
    <d v="2025-07-30T10:03:17"/>
    <d v="2025-07-30T10:03:17"/>
  </r>
  <r>
    <s v="6e26c7f7-96b8-44b5-ac47-bc94013d4db6"/>
    <x v="7"/>
    <s v="legal"/>
    <s v="Advocacia Silva &amp; Associados"/>
    <s v="advocacia-silva"/>
    <s v="Cliente 406"/>
    <s v="cliente406@exemplo.com"/>
    <n v="551190000406"/>
    <s v="Consulta Jurídica"/>
    <s v="R$ 150,48"/>
    <n v="60"/>
    <x v="569"/>
    <n v="-38.6875"/>
    <x v="1"/>
    <d v="2025-09-11T17:30:00"/>
    <n v="60"/>
    <x v="3"/>
    <s v="America/Sao_Paulo"/>
    <s v="BRL"/>
    <n v="123"/>
    <s v="R$ 0,00"/>
    <s v="R$ 123,00"/>
    <s v=""/>
    <x v="2"/>
    <s v="external_sync"/>
    <s v="Dados Originais"/>
    <s v="Não"/>
    <s v="Evento importado do Google Calendar: Audiência Preparação"/>
    <s v=""/>
    <s v="gcal_1753880597205_139_0k28j20q"/>
    <s v=""/>
    <s v=""/>
    <s v=""/>
    <d v="2025-07-30T10:03:17"/>
    <d v="2025-07-30T10:03:17"/>
  </r>
  <r>
    <s v="419f201a-6bcb-4ce1-a062-694dcc937ec4"/>
    <x v="9"/>
    <s v="education"/>
    <s v="Centro Educacional Futuro"/>
    <s v="centro-educacional"/>
    <s v="Cliente 461"/>
    <s v="cliente461@exemplo.com"/>
    <n v="551190000461"/>
    <s v="Aula Particular"/>
    <s v="R$ 70,22"/>
    <n v="60"/>
    <x v="326"/>
    <n v="-6.3541666666642413"/>
    <x v="1"/>
    <d v="2025-08-10T09:30:00"/>
    <n v="60"/>
    <x v="3"/>
    <s v="America/Sao_Paulo"/>
    <s v="BRL"/>
    <n v="100"/>
    <s v="R$ 0,00"/>
    <s v="R$ 100,00"/>
    <s v=""/>
    <x v="2"/>
    <s v="external_sync"/>
    <s v="Dados Originais"/>
    <s v="Não"/>
    <s v="Evento importado do Google Calendar: Aula Particular"/>
    <s v=""/>
    <s v="gcal_1753880597205_140_6o5xebbd"/>
    <s v=""/>
    <s v=""/>
    <s v=""/>
    <d v="2025-07-30T10:03:17"/>
    <d v="2025-07-30T10:03:17"/>
  </r>
  <r>
    <s v="6e68d38a-3dd1-4f0b-acbf-666c9475bff5"/>
    <x v="5"/>
    <s v="sports"/>
    <s v="Arena Fitness Pro"/>
    <s v="arena-fitness"/>
    <s v="Cliente 668"/>
    <s v="cliente668@exemplo.com"/>
    <n v="551190000668"/>
    <s v="Personal Training"/>
    <s v="R$ 91,57"/>
    <n v="60"/>
    <x v="724"/>
    <n v="-14.416666666664241"/>
    <x v="1"/>
    <d v="2025-08-18T11:00:00"/>
    <n v="60"/>
    <x v="3"/>
    <s v="America/Sao_Paulo"/>
    <s v="BRL"/>
    <n v="123"/>
    <s v="R$ 0,00"/>
    <s v="R$ 123,00"/>
    <s v=""/>
    <x v="2"/>
    <s v="external_sync"/>
    <s v="Dados Originais"/>
    <s v="Não"/>
    <s v="Evento importado do Google Calendar: Personal Training"/>
    <s v=""/>
    <s v="gcal_1753880597205_141_pn257fkz"/>
    <s v=""/>
    <s v=""/>
    <s v=""/>
    <d v="2025-07-30T10:03:17"/>
    <d v="2025-07-30T10:03:17"/>
  </r>
  <r>
    <s v="1dd12f85-b1bc-42a6-820e-6e6d9c7db798"/>
    <x v="7"/>
    <s v="legal"/>
    <s v="Advocacia Silva &amp; Associados"/>
    <s v="advocacia-silva"/>
    <s v="Cliente 554"/>
    <s v="cliente554@exemplo.com"/>
    <n v="551190000554"/>
    <s v="Consulta Jurídica"/>
    <s v="R$ 150,48"/>
    <n v="60"/>
    <x v="298"/>
    <n v="-9.4375"/>
    <x v="1"/>
    <d v="2025-08-13T11:30:00"/>
    <n v="60"/>
    <x v="3"/>
    <s v="America/Sao_Paulo"/>
    <s v="BRL"/>
    <n v="147"/>
    <s v="R$ 0,00"/>
    <s v="R$ 147,00"/>
    <s v=""/>
    <x v="2"/>
    <s v="external_sync"/>
    <s v="Dados Originais"/>
    <s v="Não"/>
    <s v="Evento importado do Google Calendar: Reunião Advocacia"/>
    <s v=""/>
    <s v="gcal_1753880597205_142_wytbud5u"/>
    <s v=""/>
    <s v=""/>
    <s v=""/>
    <d v="2025-07-30T10:03:17"/>
    <d v="2025-07-30T10:03:17"/>
  </r>
  <r>
    <s v="e3cb136d-8997-4ecb-8386-3062c4aebdcf"/>
    <x v="2"/>
    <s v="beauty"/>
    <s v="Bella Vista Spa &amp; Salon"/>
    <s v="bella-vista-spa"/>
    <s v="Fernando Alves"/>
    <s v="fernando.alves38@email.com"/>
    <n v="551190000038"/>
    <s v="Teste"/>
    <s v="R$ 48,76"/>
    <m/>
    <x v="725"/>
    <n v="-28.645833333335759"/>
    <x v="1"/>
    <d v="2025-09-01T16:30:00"/>
    <n v="60"/>
    <x v="3"/>
    <s v="America/Sao_Paulo"/>
    <s v="BRL"/>
    <n v="136"/>
    <s v="R$ 0,00"/>
    <s v="R$ 136,00"/>
    <s v=""/>
    <x v="2"/>
    <s v="external_sync"/>
    <s v="Dados Originais"/>
    <s v="Não"/>
    <s v="Evento importado do Google Calendar: Design de Sobrancelhas"/>
    <s v=""/>
    <s v="gcal_1753880597205_143_zxfpkh8h"/>
    <s v=""/>
    <s v=""/>
    <s v=""/>
    <d v="2025-07-30T10:03:17"/>
    <d v="2025-07-30T10:03:17"/>
  </r>
  <r>
    <s v="2ef36973-593a-4217-a60a-d5dc326c4fbe"/>
    <x v="0"/>
    <s v="healthcare"/>
    <s v="Clínica Mente Sã"/>
    <s v="cl-nica-mente-s-"/>
    <s v="Cliente 651"/>
    <s v="cliente651@exemplo.com"/>
    <n v="551190000651"/>
    <s v="Consulta Psicológica"/>
    <s v="R$ 139,70"/>
    <n v="50"/>
    <x v="702"/>
    <n v="-19.625"/>
    <x v="1"/>
    <d v="2025-08-23T15:50:00"/>
    <n v="50"/>
    <x v="3"/>
    <s v="America/Sao_Paulo"/>
    <s v="BRL"/>
    <n v="141"/>
    <s v="R$ 0,00"/>
    <s v="R$ 141,00"/>
    <s v=""/>
    <x v="2"/>
    <s v="external_sync"/>
    <s v="Dados Originais"/>
    <s v="Não"/>
    <s v="Evento importado do Google Calendar: Avaliação Inicial"/>
    <s v=""/>
    <s v="gcal_1753880597205_144_3kmxcr60"/>
    <s v=""/>
    <s v=""/>
    <s v=""/>
    <d v="2025-07-30T10:03:17"/>
    <d v="2025-07-30T10:03:17"/>
  </r>
  <r>
    <s v="e5d6d099-0e3a-4ef1-ac7e-2ab2c441f2a4"/>
    <x v="0"/>
    <s v="healthcare"/>
    <s v="Clínica Mente Sã"/>
    <s v="cl-nica-mente-s-"/>
    <s v="Cliente 873"/>
    <s v="cliente873@exemplo.com"/>
    <n v="551190000873"/>
    <s v="Consulta Psicológica"/>
    <s v="R$ 139,70"/>
    <n v="50"/>
    <x v="726"/>
    <n v="-39.4375"/>
    <x v="1"/>
    <d v="2025-09-12T11:20:00"/>
    <n v="50"/>
    <x v="3"/>
    <s v="America/Sao_Paulo"/>
    <s v="BRL"/>
    <n v="126"/>
    <s v="R$ 0,00"/>
    <s v="R$ 126,00"/>
    <s v=""/>
    <x v="2"/>
    <s v="external_sync"/>
    <s v="Dados Originais"/>
    <s v="Não"/>
    <s v="Evento importado do Google Calendar: Avaliação Inicial"/>
    <s v=""/>
    <s v="gcal_1753880597205_145_3lpj4y1g"/>
    <s v=""/>
    <s v=""/>
    <s v=""/>
    <d v="2025-07-30T10:03:17"/>
    <d v="2025-07-30T10:03:17"/>
  </r>
  <r>
    <s v="78aede38-e81f-4d16-a598-6471f7db9b8f"/>
    <x v="7"/>
    <s v="legal"/>
    <s v="Advocacia Silva &amp; Associados"/>
    <s v="advocacia-silva"/>
    <s v="Cliente 4"/>
    <s v="cliente43@test.com"/>
    <n v="551198000043"/>
    <s v="Consulta Jurídica"/>
    <s v="R$ 150,48"/>
    <n v="60"/>
    <x v="665"/>
    <n v="-7.5625"/>
    <x v="1"/>
    <d v="2025-08-11T14:30:00"/>
    <n v="60"/>
    <x v="3"/>
    <s v="America/Sao_Paulo"/>
    <s v="BRL"/>
    <n v="102"/>
    <s v="R$ 0,00"/>
    <s v="R$ 102,00"/>
    <s v=""/>
    <x v="2"/>
    <s v="external_sync"/>
    <s v="Dados Originais"/>
    <s v="Não"/>
    <s v="Evento importado do Google Calendar: Reunião Advocacia"/>
    <s v=""/>
    <s v="gcal_1753880597205_146_htxj4t4r"/>
    <s v=""/>
    <s v=""/>
    <s v=""/>
    <d v="2025-07-30T10:03:17"/>
    <d v="2025-07-30T10:03:17"/>
  </r>
  <r>
    <s v="46ec1d21-db99-493b-becc-53c9e4ddb297"/>
    <x v="9"/>
    <s v="education"/>
    <s v="Centro Educacional Futuro"/>
    <s v="centro-educacional"/>
    <s v="Cliente 892"/>
    <s v="cliente892@exemplo.com"/>
    <n v="551190000892"/>
    <s v="Aula Particular"/>
    <s v="R$ 70,22"/>
    <n v="60"/>
    <x v="606"/>
    <n v="-39.479166666664241"/>
    <x v="1"/>
    <d v="2025-09-12T12:30:00"/>
    <n v="6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Mentoria Acadêmica"/>
    <s v=""/>
    <s v="gcal_1753880597205_147_p7oy33j5"/>
    <s v=""/>
    <s v=""/>
    <s v=""/>
    <d v="2025-07-30T10:03:17"/>
    <d v="2025-07-30T10:03:17"/>
  </r>
  <r>
    <s v="b73c8b27-a74a-4b09-a77d-6f843df55763"/>
    <x v="7"/>
    <s v="legal"/>
    <s v="Advocacia Silva &amp; Associados"/>
    <s v="advocacia-silva"/>
    <s v="Cliente 6"/>
    <s v="cliente83@test.com"/>
    <n v="551198000083"/>
    <s v="Consulta Jurídica"/>
    <s v="R$ 150,48"/>
    <n v="60"/>
    <x v="727"/>
    <n v="-0.4375"/>
    <x v="1"/>
    <d v="2025-08-04T11:30:00"/>
    <n v="60"/>
    <x v="3"/>
    <s v="America/Sao_Paulo"/>
    <s v="BRL"/>
    <n v="138"/>
    <s v="R$ 0,00"/>
    <s v="R$ 138,00"/>
    <s v=""/>
    <x v="2"/>
    <s v="external_sync"/>
    <s v="Dados Originais"/>
    <s v="Não"/>
    <s v="Evento importado do Google Calendar: Análise Contratual"/>
    <s v=""/>
    <s v="gcal_1753880597205_148_i5wvnryu"/>
    <s v=""/>
    <s v=""/>
    <s v=""/>
    <d v="2025-07-30T10:03:17"/>
    <d v="2025-07-30T10:03:17"/>
  </r>
  <r>
    <s v="74a76df8-6be1-4936-909d-e3c57d3941bc"/>
    <x v="3"/>
    <s v="beauty"/>
    <s v="Studio Glamour Rio"/>
    <s v="studio-glamour"/>
    <s v="Roberto Almeida"/>
    <s v="roberto.almeida126@email.com"/>
    <n v="551190000126"/>
    <s v="Corte de Cabelo"/>
    <s v="R$ 41,01"/>
    <n v="45"/>
    <x v="728"/>
    <n v="-14.520833333335759"/>
    <x v="1"/>
    <d v="2025-08-18T13:15:00"/>
    <n v="45"/>
    <x v="3"/>
    <s v="America/Sao_Paulo"/>
    <s v="BRL"/>
    <n v="122"/>
    <s v="R$ 0,00"/>
    <s v="R$ 122,00"/>
    <s v=""/>
    <x v="2"/>
    <s v="external_sync"/>
    <s v="Dados Originais"/>
    <s v="Não"/>
    <s v="Evento importado do Google Calendar: Tratamento Facial"/>
    <s v=""/>
    <s v="gcal_1753880597205_149_ii2ma52p"/>
    <s v=""/>
    <s v=""/>
    <s v=""/>
    <d v="2025-07-30T10:03:17"/>
    <d v="2025-07-30T10:03:17"/>
  </r>
  <r>
    <s v="3723db3a-d063-45dd-a236-68a6d2106b1c"/>
    <x v="9"/>
    <s v="education"/>
    <s v="Centro Educacional Futuro"/>
    <s v="centro-educacional"/>
    <s v="Cliente 750"/>
    <s v="cliente750@exemplo.com"/>
    <n v="551190000750"/>
    <s v="Aula Particular"/>
    <s v="R$ 70,22"/>
    <n v="60"/>
    <x v="729"/>
    <n v="-11.604166666664241"/>
    <x v="1"/>
    <d v="2025-08-15T15:30:00"/>
    <n v="60"/>
    <x v="3"/>
    <s v="America/Sao_Paulo"/>
    <s v="BRL"/>
    <n v="122"/>
    <s v="R$ 0,00"/>
    <s v="R$ 122,00"/>
    <s v=""/>
    <x v="2"/>
    <s v="external_sync"/>
    <s v="Dados Originais"/>
    <s v="Não"/>
    <s v="Evento importado do Google Calendar: Aula de Inglês"/>
    <s v=""/>
    <s v="gcal_1753880597205_150_dx1z9ubr"/>
    <s v=""/>
    <s v=""/>
    <s v=""/>
    <d v="2025-07-30T10:03:17"/>
    <d v="2025-07-30T10:03:17"/>
  </r>
  <r>
    <s v="646ad4d9-e6bd-4d10-b5b5-2205a48b6da8"/>
    <x v="1"/>
    <s v="beauty"/>
    <s v="Charme Total BH"/>
    <s v="charme-total"/>
    <s v="Cliente 7"/>
    <s v="cliente22@test.com"/>
    <n v="551198000022"/>
    <s v="Corte de Cabelo"/>
    <s v="R$ 51,33"/>
    <n v="45"/>
    <x v="730"/>
    <n v="-5.375"/>
    <x v="1"/>
    <d v="2025-08-09T09:45:00"/>
    <n v="45"/>
    <x v="3"/>
    <s v="America/Sao_Paulo"/>
    <s v="BRL"/>
    <n v="117"/>
    <s v="R$ 0,00"/>
    <s v="R$ 117,00"/>
    <s v=""/>
    <x v="2"/>
    <s v="external_sync"/>
    <s v="Dados Originais"/>
    <s v="Não"/>
    <s v="Evento importado do Google Calendar: Manicure Especial"/>
    <s v=""/>
    <s v="gcal_1753880597205_151_jxps8l5m"/>
    <s v=""/>
    <s v=""/>
    <s v=""/>
    <d v="2025-07-30T10:03:17"/>
    <d v="2025-07-30T10:03:17"/>
  </r>
  <r>
    <s v="7d3bf89c-2df3-4727-970a-022ad0e97d1e"/>
    <x v="9"/>
    <s v="education"/>
    <s v="Centro Educacional Futuro"/>
    <s v="centro-educacional"/>
    <s v="Cliente 306"/>
    <s v="cliente306@exemplo.com"/>
    <n v="551190000306"/>
    <s v="Aula Particular"/>
    <s v="R$ 70,22"/>
    <n v="60"/>
    <x v="731"/>
    <n v="-11.458333333335759"/>
    <x v="1"/>
    <d v="2025-08-15T12:00:00"/>
    <n v="60"/>
    <x v="3"/>
    <s v="America/Sao_Paulo"/>
    <s v="BRL"/>
    <n v="105"/>
    <s v="R$ 0,00"/>
    <s v="R$ 105,00"/>
    <s v=""/>
    <x v="2"/>
    <s v="external_sync"/>
    <s v="Dados Originais"/>
    <s v="Não"/>
    <s v="Evento importado do Google Calendar: Aula de Inglês"/>
    <s v=""/>
    <s v="gcal_1753880597206_152_7xrdqm9f"/>
    <s v=""/>
    <s v=""/>
    <s v=""/>
    <d v="2025-07-30T10:03:17"/>
    <d v="2025-07-30T10:03:17"/>
  </r>
  <r>
    <s v="f713e5f1-8ad3-467e-93b8-34b3386c1196"/>
    <x v="9"/>
    <s v="education"/>
    <s v="Centro Educacional Futuro"/>
    <s v="centro-educacional"/>
    <s v="Cliente 366"/>
    <s v="cliente366@exemplo.com"/>
    <n v="551190000366"/>
    <s v="Aula Particular"/>
    <s v="R$ 70,22"/>
    <n v="60"/>
    <x v="480"/>
    <n v="-22.395833333335759"/>
    <x v="1"/>
    <d v="2025-08-26T10:30:00"/>
    <n v="60"/>
    <x v="3"/>
    <s v="America/Sao_Paulo"/>
    <s v="BRL"/>
    <n v="120"/>
    <s v="R$ 0,00"/>
    <s v="R$ 120,00"/>
    <s v=""/>
    <x v="2"/>
    <s v="external_sync"/>
    <s v="Dados Originais"/>
    <s v="Não"/>
    <s v="Evento importado do Google Calendar: Preparação Vestibular"/>
    <s v=""/>
    <s v="gcal_1753880597206_153_e3gyyro3"/>
    <s v=""/>
    <s v=""/>
    <s v=""/>
    <d v="2025-07-30T10:03:17"/>
    <d v="2025-07-30T10:03:17"/>
  </r>
  <r>
    <s v="22a68d92-55c2-483d-b0c2-efd16af2dc0c"/>
    <x v="0"/>
    <s v="healthcare"/>
    <s v="Clínica Mente Sã"/>
    <s v="cl-nica-mente-s-"/>
    <s v="Cliente 2"/>
    <s v="cliente84@test.com"/>
    <n v="551198000084"/>
    <s v="Consulta Psicológica"/>
    <s v="R$ 139,70"/>
    <n v="50"/>
    <x v="441"/>
    <n v="-17.6875"/>
    <x v="1"/>
    <d v="2025-08-21T17:20:00"/>
    <n v="5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Consulta de Retorno"/>
    <s v=""/>
    <s v="gcal_1753880597206_154_egee4xaq"/>
    <s v=""/>
    <s v=""/>
    <s v=""/>
    <d v="2025-07-30T10:03:17"/>
    <d v="2025-07-30T10:03:17"/>
  </r>
  <r>
    <s v="6d809979-c665-4692-8241-b1cd7a626300"/>
    <x v="8"/>
    <s v="education"/>
    <s v="Academia do Saber"/>
    <s v="academia-do-saber"/>
    <s v="Cliente 327"/>
    <s v="cliente327@exemplo.com"/>
    <n v="551190000327"/>
    <s v="Aula Particular"/>
    <s v="R$ 87,97"/>
    <n v="60"/>
    <x v="540"/>
    <n v="-12.5"/>
    <x v="1"/>
    <d v="2025-08-16T13:00:00"/>
    <n v="6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Preparação Vestibular"/>
    <s v=""/>
    <s v="gcal_1753880597206_155_qohyj0ef"/>
    <s v=""/>
    <s v=""/>
    <s v=""/>
    <d v="2025-07-30T10:03:17"/>
    <d v="2025-07-30T10:03:17"/>
  </r>
  <r>
    <s v="5836c44a-a9f2-4dd1-b033-2be3537b1348"/>
    <x v="9"/>
    <s v="education"/>
    <s v="Centro Educacional Futuro"/>
    <s v="centro-educacional"/>
    <s v="Cliente 873"/>
    <s v="cliente873@exemplo.com"/>
    <n v="551190000873"/>
    <s v="Aula Particular"/>
    <s v="R$ 70,22"/>
    <n v="60"/>
    <x v="732"/>
    <n v="-27.354166666664241"/>
    <x v="1"/>
    <d v="2025-08-31T09:30:00"/>
    <n v="60"/>
    <x v="3"/>
    <s v="America/Sao_Paulo"/>
    <s v="BRL"/>
    <n v="121"/>
    <s v="R$ 0,00"/>
    <s v="R$ 121,00"/>
    <s v=""/>
    <x v="2"/>
    <s v="external_sync"/>
    <s v="Dados Originais"/>
    <s v="Não"/>
    <s v="Evento importado do Google Calendar: Aula de Inglês"/>
    <s v=""/>
    <s v="gcal_1753880597206_156_di31o7f4"/>
    <s v=""/>
    <s v=""/>
    <s v=""/>
    <d v="2025-07-30T10:03:17"/>
    <d v="2025-07-30T10:03:17"/>
  </r>
  <r>
    <s v="36283e97-ac28-4bcf-a218-906b42c56c76"/>
    <x v="6"/>
    <s v="legal"/>
    <s v="Escritório Jurídico Costa"/>
    <s v="escrit-rio-costa"/>
    <s v="Cliente 720"/>
    <s v="cliente720@exemplo.com"/>
    <n v="551190000720"/>
    <s v="Consulta Jurídica"/>
    <s v="R$ 169,18"/>
    <n v="60"/>
    <x v="733"/>
    <n v="-24.5625"/>
    <x v="1"/>
    <d v="2025-08-28T14:30:00"/>
    <n v="60"/>
    <x v="3"/>
    <s v="America/Sao_Paulo"/>
    <s v="BRL"/>
    <n v="112"/>
    <s v="R$ 0,00"/>
    <s v="R$ 112,00"/>
    <s v=""/>
    <x v="2"/>
    <s v="external_sync"/>
    <s v="Dados Originais"/>
    <s v="Não"/>
    <s v="Evento importado do Google Calendar: Consultoria Jurídica"/>
    <s v=""/>
    <s v="gcal_1753880597206_157_274apxgn"/>
    <s v=""/>
    <s v=""/>
    <s v=""/>
    <d v="2025-07-30T10:03:17"/>
    <d v="2025-07-30T10:03:17"/>
  </r>
  <r>
    <s v="c0d57b8c-0624-44ed-8349-9508c9c7019e"/>
    <x v="8"/>
    <s v="education"/>
    <s v="Academia do Saber"/>
    <s v="academia-do-saber"/>
    <s v="Cliente 756"/>
    <s v="cliente756@exemplo.com"/>
    <n v="551190000756"/>
    <s v="Aula Particular"/>
    <s v="R$ 87,97"/>
    <n v="60"/>
    <x v="466"/>
    <n v="-19.354166666664241"/>
    <x v="1"/>
    <d v="2025-08-23T09:30:00"/>
    <n v="60"/>
    <x v="3"/>
    <s v="America/Sao_Paulo"/>
    <s v="BRL"/>
    <n v="125"/>
    <s v="R$ 0,00"/>
    <s v="R$ 125,00"/>
    <s v=""/>
    <x v="2"/>
    <s v="external_sync"/>
    <s v="Dados Originais"/>
    <s v="Não"/>
    <s v="Evento importado do Google Calendar: Mentoria Acadêmica"/>
    <s v=""/>
    <s v="gcal_1753880597206_158_969j38j9"/>
    <s v=""/>
    <s v=""/>
    <s v=""/>
    <d v="2025-07-30T10:03:17"/>
    <d v="2025-07-30T10:03:17"/>
  </r>
  <r>
    <s v="7db66b9e-a74d-4feb-a715-43595f4b27d2"/>
    <x v="1"/>
    <s v="beauty"/>
    <s v="Charme Total BH"/>
    <s v="charme-total"/>
    <s v="Cliente 831"/>
    <s v="cliente831@exemplo.com"/>
    <n v="551190000831"/>
    <s v="Corte de Cabelo"/>
    <s v="R$ 51,33"/>
    <n v="45"/>
    <x v="734"/>
    <n v="-4.3541666666642413"/>
    <x v="1"/>
    <d v="2025-08-08T09:15:00"/>
    <n v="45"/>
    <x v="3"/>
    <s v="America/Sao_Paulo"/>
    <s v="BRL"/>
    <n v="142"/>
    <s v="R$ 0,00"/>
    <s v="R$ 142,00"/>
    <s v=""/>
    <x v="2"/>
    <s v="external_sync"/>
    <s v="Dados Originais"/>
    <s v="Não"/>
    <s v="Evento importado do Google Calendar: Tratamento Facial"/>
    <s v=""/>
    <s v="gcal_1753880597206_159_1xtimrw4"/>
    <s v=""/>
    <s v=""/>
    <s v=""/>
    <d v="2025-07-30T10:03:17"/>
    <d v="2025-07-30T10:03:17"/>
  </r>
  <r>
    <s v="715f48d6-a15b-4d6c-94c5-180b368f5f58"/>
    <x v="8"/>
    <s v="education"/>
    <s v="Academia do Saber"/>
    <s v="academia-do-saber"/>
    <s v="Cliente 881"/>
    <s v="cliente881@exemplo.com"/>
    <n v="551190000881"/>
    <s v="Aula Particular"/>
    <s v="R$ 87,97"/>
    <n v="60"/>
    <x v="735"/>
    <n v="-27.729166666664241"/>
    <x v="1"/>
    <d v="2025-08-31T18:30:00"/>
    <n v="60"/>
    <x v="3"/>
    <s v="America/Sao_Paulo"/>
    <s v="BRL"/>
    <n v="131"/>
    <s v="R$ 0,00"/>
    <s v="R$ 131,00"/>
    <s v=""/>
    <x v="2"/>
    <s v="external_sync"/>
    <s v="Dados Originais"/>
    <s v="Não"/>
    <s v="Evento importado do Google Calendar: Aula de Inglês"/>
    <s v=""/>
    <s v="gcal_1753880597206_160_o3sq9yjx"/>
    <s v=""/>
    <s v=""/>
    <s v=""/>
    <d v="2025-07-30T10:03:17"/>
    <d v="2025-07-30T10:03:17"/>
  </r>
  <r>
    <s v="fc6f80e2-1c6e-486a-b6bf-7730236dd569"/>
    <x v="3"/>
    <s v="beauty"/>
    <s v="Studio Glamour Rio"/>
    <s v="studio-glamour"/>
    <s v="Cliente 400"/>
    <s v="cliente400@exemplo.com"/>
    <n v="551190000400"/>
    <s v="Corte de Cabelo"/>
    <s v="R$ 41,01"/>
    <n v="45"/>
    <x v="414"/>
    <n v="-20.458333333335759"/>
    <x v="1"/>
    <d v="2025-08-24T11:45:00"/>
    <n v="45"/>
    <x v="3"/>
    <s v="America/Sao_Paulo"/>
    <s v="BRL"/>
    <n v="134"/>
    <s v="R$ 0,00"/>
    <s v="R$ 134,00"/>
    <s v=""/>
    <x v="2"/>
    <s v="external_sync"/>
    <s v="Dados Originais"/>
    <s v="Não"/>
    <s v="Evento importado do Google Calendar: Manicure Especial"/>
    <s v=""/>
    <s v="gcal_1753880597206_161_3hms9e6z"/>
    <s v=""/>
    <s v=""/>
    <s v=""/>
    <d v="2025-07-30T10:03:17"/>
    <d v="2025-07-30T10:03:17"/>
  </r>
  <r>
    <s v="a6a446c2-f0d2-4f6f-8e22-8fa29451380e"/>
    <x v="3"/>
    <s v="beauty"/>
    <s v="Studio Glamour Rio"/>
    <s v="studio-glamour"/>
    <s v="Cliente 305"/>
    <s v="cliente305@exemplo.com"/>
    <n v="551190000305"/>
    <s v="Corte de Cabelo"/>
    <s v="R$ 41,01"/>
    <n v="45"/>
    <x v="359"/>
    <n v="-18.375"/>
    <x v="1"/>
    <d v="2025-08-22T09:45:00"/>
    <n v="45"/>
    <x v="3"/>
    <s v="America/Sao_Paulo"/>
    <s v="BRL"/>
    <n v="138"/>
    <s v="R$ 0,00"/>
    <s v="R$ 138,00"/>
    <s v=""/>
    <x v="2"/>
    <s v="external_sync"/>
    <s v="Dados Originais"/>
    <s v="Não"/>
    <s v="Evento importado do Google Calendar: Manicure Especial"/>
    <s v=""/>
    <s v="gcal_1753880597206_162_cmjjwa2j"/>
    <s v=""/>
    <s v=""/>
    <s v=""/>
    <d v="2025-07-30T10:03:17"/>
    <d v="2025-07-30T10:03:17"/>
  </r>
  <r>
    <s v="4aa3ae13-f1d9-4631-b6fb-ce352bae6496"/>
    <x v="4"/>
    <s v="healthcare"/>
    <s v="Centro Terapêutico Equilíbrio"/>
    <s v="centro-terap-utico"/>
    <s v="Cliente 7"/>
    <s v="cliente67@test.com"/>
    <n v="551198000067"/>
    <s v="Consulta Psicológica"/>
    <s v="R$ 158,37"/>
    <n v="50"/>
    <x v="407"/>
    <n v="1.6458333333357587"/>
    <x v="2"/>
    <d v="2025-08-02T09:20:00"/>
    <n v="50"/>
    <x v="3"/>
    <s v="America/Sao_Paulo"/>
    <s v="BRL"/>
    <n v="132"/>
    <s v="R$ 0,00"/>
    <s v="R$ 132,00"/>
    <s v=""/>
    <x v="2"/>
    <s v="external_sync"/>
    <s v="Dados Originais"/>
    <s v="Não"/>
    <s v="Evento importado do Google Calendar: Sessão de Terapia"/>
    <s v=""/>
    <s v="gcal_1753880597206_163_60weu3ys"/>
    <s v=""/>
    <s v=""/>
    <s v=""/>
    <d v="2025-07-30T10:03:17"/>
    <d v="2025-07-30T10:03:17"/>
  </r>
  <r>
    <s v="0678c979-ce58-44fd-bc42-a87bc3656e50"/>
    <x v="4"/>
    <s v="healthcare"/>
    <s v="Centro Terapêutico Equilíbrio"/>
    <s v="centro-terap-utico"/>
    <s v="Cliente 697"/>
    <s v="cliente697@exemplo.com"/>
    <n v="551190000697"/>
    <s v="Consulta Psicológica"/>
    <s v="R$ 158,37"/>
    <n v="50"/>
    <x v="432"/>
    <n v="-13.645833333335759"/>
    <x v="1"/>
    <d v="2025-08-17T16:20:00"/>
    <n v="50"/>
    <x v="3"/>
    <s v="America/Sao_Paulo"/>
    <s v="BRL"/>
    <n v="102"/>
    <s v="R$ 0,00"/>
    <s v="R$ 102,00"/>
    <s v=""/>
    <x v="2"/>
    <s v="external_sync"/>
    <s v="Dados Originais"/>
    <s v="Não"/>
    <s v="Evento importado do Google Calendar: Consulta de Retorno"/>
    <s v=""/>
    <s v="gcal_1753880597206_164_5lcnsr7b"/>
    <s v=""/>
    <s v=""/>
    <s v=""/>
    <d v="2025-07-30T10:03:17"/>
    <d v="2025-07-30T10:03:17"/>
  </r>
  <r>
    <s v="9be197d7-435d-438a-a251-722edcf2ac57"/>
    <x v="9"/>
    <s v="education"/>
    <s v="Centro Educacional Futuro"/>
    <s v="centro-educacional"/>
    <s v="Cliente 598"/>
    <s v="cliente598@exemplo.com"/>
    <n v="551190000598"/>
    <s v="Aula Particular"/>
    <s v="R$ 70,22"/>
    <n v="60"/>
    <x v="444"/>
    <n v="-13.625"/>
    <x v="1"/>
    <d v="2025-08-17T16:00:00"/>
    <n v="60"/>
    <x v="3"/>
    <s v="America/Sao_Paulo"/>
    <s v="BRL"/>
    <n v="137"/>
    <s v="R$ 0,00"/>
    <s v="R$ 137,00"/>
    <s v=""/>
    <x v="2"/>
    <s v="external_sync"/>
    <s v="Dados Originais"/>
    <s v="Não"/>
    <s v="Evento importado do Google Calendar: Reforço Escolar"/>
    <s v=""/>
    <s v="gcal_1753880597206_165_kgg94st2"/>
    <s v=""/>
    <s v=""/>
    <s v=""/>
    <d v="2025-07-30T10:03:17"/>
    <d v="2025-07-30T10:03:17"/>
  </r>
  <r>
    <s v="65aa6536-3d3b-4e4d-b2c5-cac0d36d8fee"/>
    <x v="4"/>
    <s v="healthcare"/>
    <s v="Centro Terapêutico Equilíbrio"/>
    <s v="centro-terap-utico"/>
    <s v="Cliente 842"/>
    <s v="cliente842@exemplo.com"/>
    <n v="551190000842"/>
    <s v="Consulta Psicológica"/>
    <s v="R$ 158,37"/>
    <n v="50"/>
    <x v="522"/>
    <n v="-3.625"/>
    <x v="1"/>
    <d v="2025-08-07T15:50:00"/>
    <n v="50"/>
    <x v="3"/>
    <s v="America/Sao_Paulo"/>
    <s v="BRL"/>
    <n v="115"/>
    <s v="R$ 0,00"/>
    <s v="R$ 115,00"/>
    <s v=""/>
    <x v="2"/>
    <s v="external_sync"/>
    <s v="Dados Originais"/>
    <s v="Não"/>
    <s v="Evento importado do Google Calendar: Consulta Psicológica"/>
    <s v=""/>
    <s v="gcal_1753880597206_166_0txpakz0"/>
    <s v=""/>
    <s v=""/>
    <s v=""/>
    <d v="2025-07-30T10:03:17"/>
    <d v="2025-07-30T10:03:17"/>
  </r>
  <r>
    <s v="4c1d0763-ed93-4e2d-8651-2c4a873f159c"/>
    <x v="7"/>
    <s v="legal"/>
    <s v="Advocacia Silva &amp; Associados"/>
    <s v="advocacia-silva"/>
    <s v="Cliente 486"/>
    <s v="cliente486@exemplo.com"/>
    <n v="551190000486"/>
    <s v="Consulta Jurídica"/>
    <s v="R$ 150,48"/>
    <n v="60"/>
    <x v="721"/>
    <n v="-5.6666666666642413"/>
    <x v="1"/>
    <d v="2025-08-09T17:00:00"/>
    <n v="60"/>
    <x v="3"/>
    <s v="America/Sao_Paulo"/>
    <s v="BRL"/>
    <n v="120"/>
    <s v="R$ 0,00"/>
    <s v="R$ 120,00"/>
    <s v=""/>
    <x v="2"/>
    <s v="external_sync"/>
    <s v="Dados Originais"/>
    <s v="Não"/>
    <s v="Evento importado do Google Calendar: Audiência Preparação"/>
    <s v=""/>
    <s v="gcal_1753880597206_167_3aft9tcb"/>
    <s v=""/>
    <s v=""/>
    <s v=""/>
    <d v="2025-07-30T10:03:17"/>
    <d v="2025-07-30T10:03:17"/>
  </r>
  <r>
    <s v="72a633f0-f3b1-406b-95e5-ec3b0f995d02"/>
    <x v="7"/>
    <s v="legal"/>
    <s v="Advocacia Silva &amp; Associados"/>
    <s v="advocacia-silva"/>
    <s v="Cliente 751"/>
    <s v="cliente751@exemplo.com"/>
    <n v="551190000751"/>
    <s v="Consulta Jurídica"/>
    <s v="R$ 150,48"/>
    <n v="60"/>
    <x v="736"/>
    <n v="-38.354166666664241"/>
    <x v="1"/>
    <d v="2025-09-11T09:30:00"/>
    <n v="60"/>
    <x v="3"/>
    <s v="America/Sao_Paulo"/>
    <s v="BRL"/>
    <n v="106"/>
    <s v="R$ 0,00"/>
    <s v="R$ 106,00"/>
    <s v=""/>
    <x v="2"/>
    <s v="external_sync"/>
    <s v="Dados Originais"/>
    <s v="Não"/>
    <s v="Evento importado do Google Calendar: Análise Contratual"/>
    <s v=""/>
    <s v="gcal_1753880597206_168_dgn0j3jb"/>
    <s v=""/>
    <s v=""/>
    <s v=""/>
    <d v="2025-07-30T10:03:17"/>
    <d v="2025-07-30T10:03:17"/>
  </r>
  <r>
    <s v="b16090b5-abdd-4d04-9700-bc061f531195"/>
    <x v="9"/>
    <s v="education"/>
    <s v="Centro Educacional Futuro"/>
    <s v="centro-educacional"/>
    <s v="Cliente 2"/>
    <s v="cliente57@test.com"/>
    <n v="551198000057"/>
    <s v="Aula Particular"/>
    <s v="R$ 70,22"/>
    <n v="60"/>
    <x v="430"/>
    <n v="-20.666666666664241"/>
    <x v="1"/>
    <d v="2025-08-24T17:00:00"/>
    <n v="60"/>
    <x v="3"/>
    <s v="America/Sao_Paulo"/>
    <s v="BRL"/>
    <n v="135"/>
    <s v="R$ 0,00"/>
    <s v="R$ 135,00"/>
    <s v=""/>
    <x v="2"/>
    <s v="external_sync"/>
    <s v="Dados Originais"/>
    <s v="Não"/>
    <s v="Evento importado do Google Calendar: Aula de Inglês"/>
    <s v=""/>
    <s v="gcal_1753880597206_169_u5lbxglj"/>
    <s v=""/>
    <s v=""/>
    <s v=""/>
    <d v="2025-07-30T10:03:17"/>
    <d v="2025-07-30T10:03:17"/>
  </r>
  <r>
    <s v="a104f39f-a137-4436-8f54-c3c6091a3d57"/>
    <x v="3"/>
    <s v="beauty"/>
    <s v="Studio Glamour Rio"/>
    <s v="studio-glamour"/>
    <s v="Pedro Oliveira"/>
    <s v="pedro.oliveira2@email.com"/>
    <n v="551190000002"/>
    <s v="Corte de Cabelo"/>
    <s v="R$ 41,01"/>
    <n v="45"/>
    <x v="737"/>
    <n v="-30.625"/>
    <x v="1"/>
    <d v="2025-09-03T15:45:00"/>
    <n v="45"/>
    <x v="3"/>
    <s v="America/Sao_Paulo"/>
    <s v="BRL"/>
    <n v="120"/>
    <s v="R$ 0,00"/>
    <s v="R$ 120,00"/>
    <s v=""/>
    <x v="2"/>
    <s v="external_sync"/>
    <s v="Dados Originais"/>
    <s v="Não"/>
    <s v="Evento importado do Google Calendar: Massagem Relaxante"/>
    <s v=""/>
    <s v="gcal_1753880597206_170_8tnqx4fi"/>
    <s v=""/>
    <s v=""/>
    <s v=""/>
    <d v="2025-07-30T10:03:17"/>
    <d v="2025-07-30T10:03:17"/>
  </r>
  <r>
    <s v="9c9d9e9d-f5c3-4204-ad47-4dc9917bcd59"/>
    <x v="3"/>
    <s v="beauty"/>
    <s v="Studio Glamour Rio"/>
    <s v="studio-glamour"/>
    <s v="Cliente 629"/>
    <s v="cliente629@exemplo.com"/>
    <n v="551190000629"/>
    <s v="Corte de Cabelo"/>
    <s v="R$ 41,01"/>
    <n v="45"/>
    <x v="634"/>
    <n v="-7.4166666666642413"/>
    <x v="1"/>
    <d v="2025-08-11T10:45:00"/>
    <n v="45"/>
    <x v="3"/>
    <s v="America/Sao_Paulo"/>
    <s v="BRL"/>
    <n v="137"/>
    <s v="R$ 0,00"/>
    <s v="R$ 137,00"/>
    <s v=""/>
    <x v="2"/>
    <s v="external_sync"/>
    <s v="Dados Originais"/>
    <s v="Não"/>
    <s v="Evento importado do Google Calendar: Massagem Relaxante"/>
    <s v=""/>
    <s v="gcal_1753880597206_171_50nc43we"/>
    <s v=""/>
    <s v=""/>
    <s v=""/>
    <d v="2025-07-30T10:03:17"/>
    <d v="2025-07-30T10:03:17"/>
  </r>
  <r>
    <s v="a7da3efd-82a3-4219-b20a-19a05e6f52ec"/>
    <x v="0"/>
    <s v="healthcare"/>
    <s v="Clínica Mente Sã"/>
    <s v="cl-nica-mente-s-"/>
    <s v="Cliente 10"/>
    <s v="cliente37@test.com"/>
    <n v="551198000037"/>
    <s v="Consulta Psicológica"/>
    <s v="R$ 139,70"/>
    <n v="50"/>
    <x v="738"/>
    <n v="-34.604166666664241"/>
    <x v="1"/>
    <d v="2025-09-07T15:20:00"/>
    <n v="50"/>
    <x v="3"/>
    <s v="America/Sao_Paulo"/>
    <s v="BRL"/>
    <n v="140"/>
    <s v="R$ 0,00"/>
    <s v="R$ 140,00"/>
    <s v=""/>
    <x v="2"/>
    <s v="external_sync"/>
    <s v="Dados Originais"/>
    <s v="Não"/>
    <s v="Evento importado do Google Calendar: Avaliação Inicial"/>
    <s v=""/>
    <s v="gcal_1753880597206_172_ourv3t7b"/>
    <s v=""/>
    <s v=""/>
    <s v=""/>
    <d v="2025-07-30T10:03:17"/>
    <d v="2025-07-30T10:03:17"/>
  </r>
  <r>
    <s v="cf442ead-26c8-4100-aad5-ba03a6c31a2b"/>
    <x v="7"/>
    <s v="legal"/>
    <s v="Advocacia Silva &amp; Associados"/>
    <s v="advocacia-silva"/>
    <s v="Natalia Ferreira"/>
    <s v="natalia.ferreira101@email.com"/>
    <n v="551190000101"/>
    <s v="Consulta Jurídica"/>
    <s v="R$ 150,48"/>
    <n v="60"/>
    <x v="739"/>
    <n v="-2.5208333333357587"/>
    <x v="1"/>
    <d v="2025-08-06T13:30:00"/>
    <n v="60"/>
    <x v="3"/>
    <s v="America/Sao_Paulo"/>
    <s v="BRL"/>
    <n v="130"/>
    <s v="R$ 0,00"/>
    <s v="R$ 130,00"/>
    <s v=""/>
    <x v="2"/>
    <s v="external_sync"/>
    <s v="Dados Originais"/>
    <s v="Não"/>
    <s v="Evento importado do Google Calendar: Audiência Preparação"/>
    <s v=""/>
    <s v="gcal_1753880597206_173_4n6kbsvt"/>
    <s v=""/>
    <s v=""/>
    <s v=""/>
    <d v="2025-07-30T10:03:17"/>
    <d v="2025-07-30T10:03:17"/>
  </r>
  <r>
    <s v="9836cf9e-3af1-4812-9442-7609f426e219"/>
    <x v="1"/>
    <s v="beauty"/>
    <s v="Charme Total BH"/>
    <s v="charme-total"/>
    <s v="Cliente 319"/>
    <s v="cliente319@exemplo.com"/>
    <n v="551190000319"/>
    <s v="Corte de Cabelo"/>
    <s v="R$ 51,33"/>
    <n v="45"/>
    <x v="740"/>
    <n v="3.3541666666642413"/>
    <x v="2"/>
    <d v="2025-07-31T16:15:00"/>
    <n v="45"/>
    <x v="3"/>
    <s v="America/Sao_Paulo"/>
    <s v="BRL"/>
    <n v="108"/>
    <s v="R$ 0,00"/>
    <s v="R$ 108,00"/>
    <s v=""/>
    <x v="2"/>
    <s v="external_sync"/>
    <s v="Dados Originais"/>
    <s v="Não"/>
    <s v="Evento importado do Google Calendar: Tratamento Facial"/>
    <s v=""/>
    <s v="gcal_1753880597206_174_ycaznwbc"/>
    <s v=""/>
    <s v=""/>
    <s v=""/>
    <d v="2025-07-30T10:03:17"/>
    <d v="2025-07-30T10:03:17"/>
  </r>
  <r>
    <s v="7d7920ab-828e-4dc4-96b5-b09dede1f8a2"/>
    <x v="3"/>
    <s v="beauty"/>
    <s v="Studio Glamour Rio"/>
    <s v="studio-glamour"/>
    <s v="Cliente 677"/>
    <s v="cliente677@exemplo.com"/>
    <n v="551190000677"/>
    <s v="Corte de Cabelo"/>
    <s v="R$ 41,01"/>
    <n v="45"/>
    <x v="741"/>
    <n v="-24.625"/>
    <x v="1"/>
    <d v="2025-08-28T15:45:00"/>
    <n v="45"/>
    <x v="3"/>
    <s v="America/Sao_Paulo"/>
    <s v="BRL"/>
    <n v="108"/>
    <s v="R$ 0,00"/>
    <s v="R$ 108,00"/>
    <s v=""/>
    <x v="2"/>
    <s v="external_sync"/>
    <s v="Dados Originais"/>
    <s v="Não"/>
    <s v="Evento importado do Google Calendar: Corte + Escova"/>
    <s v=""/>
    <s v="gcal_1753880597206_175_zbrfzvwa"/>
    <s v=""/>
    <s v=""/>
    <s v=""/>
    <d v="2025-07-30T10:03:17"/>
    <d v="2025-07-30T10:03:17"/>
  </r>
  <r>
    <s v="0debda5d-8e29-45ae-b4e5-852d036f72ae"/>
    <x v="2"/>
    <s v="beauty"/>
    <s v="Bella Vista Spa &amp; Salon"/>
    <s v="bella-vista-spa"/>
    <s v="Fernando Alves"/>
    <s v="fernando.alves86@email.com"/>
    <n v="551190000086"/>
    <s v="Teste"/>
    <s v="R$ 48,76"/>
    <m/>
    <x v="742"/>
    <n v="-10.729166666664241"/>
    <x v="1"/>
    <d v="2025-08-14T18:30:00"/>
    <n v="60"/>
    <x v="3"/>
    <s v="America/Sao_Paulo"/>
    <s v="BRL"/>
    <n v="108"/>
    <s v="R$ 0,00"/>
    <s v="R$ 108,00"/>
    <s v=""/>
    <x v="2"/>
    <s v="external_sync"/>
    <s v="Dados Originais"/>
    <s v="Não"/>
    <s v="Evento importado do Google Calendar: Manicure Especial"/>
    <s v=""/>
    <s v="gcal_1753880597206_177_10i47nx4"/>
    <s v=""/>
    <s v=""/>
    <s v=""/>
    <d v="2025-07-30T10:03:17"/>
    <d v="2025-07-30T10:03:17"/>
  </r>
  <r>
    <s v="f2481cfc-0849-4292-be90-38d8b4bd7135"/>
    <x v="7"/>
    <s v="legal"/>
    <s v="Advocacia Silva &amp; Associados"/>
    <s v="advocacia-silva"/>
    <s v="Cliente 886"/>
    <s v="cliente886@exemplo.com"/>
    <n v="551190000886"/>
    <s v="Consulta Jurídica"/>
    <s v="R$ 150,48"/>
    <n v="60"/>
    <x v="743"/>
    <n v="-26.708333333335759"/>
    <x v="1"/>
    <d v="2025-08-30T18:00:00"/>
    <n v="6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Análise Contratual"/>
    <s v=""/>
    <s v="gcal_1753880597206_178_a84zw736"/>
    <s v=""/>
    <s v=""/>
    <s v=""/>
    <d v="2025-07-30T10:03:17"/>
    <d v="2025-07-30T10:03:17"/>
  </r>
  <r>
    <s v="9a33424e-33a8-4f68-8215-42360b3302d2"/>
    <x v="2"/>
    <s v="beauty"/>
    <s v="Bella Vista Spa &amp; Salon"/>
    <s v="bella-vista-spa"/>
    <s v="Cliente 491"/>
    <s v="cliente491@exemplo.com"/>
    <n v="551190000491"/>
    <s v="Teste"/>
    <s v="R$ 48,76"/>
    <m/>
    <x v="522"/>
    <n v="-3.625"/>
    <x v="1"/>
    <d v="2025-08-07T16:00:00"/>
    <n v="60"/>
    <x v="3"/>
    <s v="America/Sao_Paulo"/>
    <s v="BRL"/>
    <n v="148"/>
    <s v="R$ 0,00"/>
    <s v="R$ 148,00"/>
    <s v=""/>
    <x v="2"/>
    <s v="external_sync"/>
    <s v="Dados Originais"/>
    <s v="Não"/>
    <s v="Evento importado do Google Calendar: Tratamento Facial"/>
    <s v=""/>
    <s v="gcal_1753880597206_179_v414o7q8"/>
    <s v=""/>
    <s v=""/>
    <s v=""/>
    <d v="2025-07-30T10:03:17"/>
    <d v="2025-07-30T10:03:17"/>
  </r>
  <r>
    <s v="e08f4a58-31e1-45a2-9cb3-38cfe9f7b5ff"/>
    <x v="7"/>
    <s v="legal"/>
    <s v="Advocacia Silva &amp; Associados"/>
    <s v="advocacia-silva"/>
    <s v="Cliente 791"/>
    <s v="cliente791@exemplo.com"/>
    <n v="551190000791"/>
    <s v="Consulta Jurídica"/>
    <s v="R$ 150,48"/>
    <n v="60"/>
    <x v="627"/>
    <n v="3.4583333333357587"/>
    <x v="2"/>
    <d v="2025-07-31T14:00:00"/>
    <n v="60"/>
    <x v="3"/>
    <s v="America/Sao_Paulo"/>
    <s v="BRL"/>
    <n v="109"/>
    <s v="R$ 0,00"/>
    <s v="R$ 109,00"/>
    <s v=""/>
    <x v="2"/>
    <s v="external_sync"/>
    <s v="Dados Originais"/>
    <s v="Não"/>
    <s v="Evento importado do Google Calendar: Análise Contratual"/>
    <s v=""/>
    <s v="gcal_1753880597206_180_bpg576fc"/>
    <s v=""/>
    <s v=""/>
    <s v=""/>
    <d v="2025-07-30T10:03:17"/>
    <d v="2025-07-30T10:03:17"/>
  </r>
  <r>
    <s v="4ac11fb0-73e6-4002-8c55-9ee621c6fd52"/>
    <x v="9"/>
    <s v="education"/>
    <s v="Centro Educacional Futuro"/>
    <s v="centro-educacional"/>
    <s v="Cliente 409"/>
    <s v="cliente409@exemplo.com"/>
    <n v="551190000409"/>
    <s v="Aula Particular"/>
    <s v="R$ 70,22"/>
    <n v="60"/>
    <x v="740"/>
    <n v="3.3541666666642413"/>
    <x v="2"/>
    <d v="2025-07-31T16:30:00"/>
    <n v="60"/>
    <x v="3"/>
    <s v="America/Sao_Paulo"/>
    <s v="BRL"/>
    <n v="132"/>
    <s v="R$ 0,00"/>
    <s v="R$ 132,00"/>
    <s v=""/>
    <x v="2"/>
    <s v="external_sync"/>
    <s v="Dados Originais"/>
    <s v="Não"/>
    <s v="Evento importado do Google Calendar: Mentoria Acadêmica"/>
    <s v=""/>
    <s v="gcal_1753880597206_181_z0uclsdk"/>
    <s v=""/>
    <s v=""/>
    <s v=""/>
    <d v="2025-07-30T10:03:17"/>
    <d v="2025-07-30T10:03:17"/>
  </r>
  <r>
    <s v="a8cb5622-9ec8-423c-9c47-1b73bc99bc60"/>
    <x v="4"/>
    <s v="healthcare"/>
    <s v="Centro Terapêutico Equilíbrio"/>
    <s v="centro-terap-utico"/>
    <s v="Cliente 490"/>
    <s v="cliente490@exemplo.com"/>
    <n v="551190000490"/>
    <s v="Consulta Psicológica"/>
    <s v="R$ 158,37"/>
    <n v="50"/>
    <x v="744"/>
    <n v="-33.666666666664241"/>
    <x v="1"/>
    <d v="2025-09-06T16:50:00"/>
    <n v="50"/>
    <x v="3"/>
    <s v="America/Sao_Paulo"/>
    <s v="BRL"/>
    <n v="120"/>
    <s v="R$ 0,00"/>
    <s v="R$ 120,00"/>
    <s v=""/>
    <x v="2"/>
    <s v="external_sync"/>
    <s v="Dados Originais"/>
    <s v="Não"/>
    <s v="Evento importado do Google Calendar: Sessão de Terapia"/>
    <s v=""/>
    <s v="gcal_1753880597206_182_hd57jz3q"/>
    <s v=""/>
    <s v=""/>
    <s v=""/>
    <d v="2025-07-30T10:03:17"/>
    <d v="2025-07-30T10:03:17"/>
  </r>
  <r>
    <s v="b5645f69-0726-43f2-bc7b-ad007e8299ff"/>
    <x v="0"/>
    <s v="healthcare"/>
    <s v="Clínica Mente Sã"/>
    <s v="cl-nica-mente-s-"/>
    <s v="Carlos Rodrigues"/>
    <s v="carlos.rodrigues36@email.com"/>
    <n v="551190000036"/>
    <s v="Consulta Psicológica"/>
    <s v="R$ 139,70"/>
    <n v="50"/>
    <x v="591"/>
    <n v="-32.729166666664241"/>
    <x v="1"/>
    <d v="2025-09-05T18:20:00"/>
    <n v="50"/>
    <x v="3"/>
    <s v="America/Sao_Paulo"/>
    <s v="BRL"/>
    <n v="132"/>
    <s v="R$ 0,00"/>
    <s v="R$ 132,00"/>
    <s v=""/>
    <x v="2"/>
    <s v="external_sync"/>
    <s v="Dados Originais"/>
    <s v="Não"/>
    <s v="Evento importado do Google Calendar: Consulta Psicológica"/>
    <s v=""/>
    <s v="gcal_1753880597206_183_y15fl5k9"/>
    <s v=""/>
    <s v=""/>
    <s v=""/>
    <d v="2025-07-30T10:03:17"/>
    <d v="2025-07-30T10:03:17"/>
  </r>
  <r>
    <s v="147ec089-856f-45b0-9e13-56da2476ba1e"/>
    <x v="1"/>
    <s v="beauty"/>
    <s v="Charme Total BH"/>
    <s v="charme-total"/>
    <s v="Cliente 343"/>
    <s v="cliente343@exemplo.com"/>
    <n v="551190000343"/>
    <s v="Corte de Cabelo"/>
    <s v="R$ 51,33"/>
    <n v="45"/>
    <x v="745"/>
    <n v="-9.5625"/>
    <x v="1"/>
    <d v="2025-08-13T14:15:00"/>
    <n v="45"/>
    <x v="3"/>
    <s v="America/Sao_Paulo"/>
    <s v="BRL"/>
    <n v="139"/>
    <s v="R$ 0,00"/>
    <s v="R$ 139,00"/>
    <s v=""/>
    <x v="2"/>
    <s v="external_sync"/>
    <s v="Dados Originais"/>
    <s v="Não"/>
    <s v="Evento importado do Google Calendar: Manicure Especial"/>
    <s v=""/>
    <s v="gcal_1753880597206_184_feuhi8o9"/>
    <s v=""/>
    <s v=""/>
    <s v=""/>
    <d v="2025-07-30T10:03:17"/>
    <d v="2025-07-30T10:03:17"/>
  </r>
  <r>
    <s v="4ff1f049-f6b4-4f1b-9df7-d6114c77cda9"/>
    <x v="0"/>
    <s v="healthcare"/>
    <s v="Clínica Mente Sã"/>
    <s v="cl-nica-mente-s-"/>
    <s v="Cliente 309"/>
    <s v="cliente309@exemplo.com"/>
    <n v="551190000309"/>
    <s v="Consulta Psicológica"/>
    <s v="R$ 139,70"/>
    <n v="50"/>
    <x v="746"/>
    <n v="-4.5625"/>
    <x v="1"/>
    <d v="2025-08-08T14:20:00"/>
    <n v="50"/>
    <x v="3"/>
    <s v="America/Sao_Paulo"/>
    <s v="BRL"/>
    <n v="126"/>
    <s v="R$ 0,00"/>
    <s v="R$ 126,00"/>
    <s v=""/>
    <x v="2"/>
    <s v="external_sync"/>
    <s v="Dados Originais"/>
    <s v="Não"/>
    <s v="Evento importado do Google Calendar: Sessão de Terapia"/>
    <s v=""/>
    <s v="gcal_1753880597206_185_if4du7al"/>
    <s v=""/>
    <s v=""/>
    <s v=""/>
    <d v="2025-07-30T10:03:17"/>
    <d v="2025-07-30T10:03:17"/>
  </r>
  <r>
    <s v="a2ad6b46-e780-4ce9-9f8f-4bbecdd20b94"/>
    <x v="3"/>
    <s v="beauty"/>
    <s v="Studio Glamour Rio"/>
    <s v="studio-glamour"/>
    <s v="Cliente 542"/>
    <s v="cliente542@exemplo.com"/>
    <n v="551190000542"/>
    <s v="Corte de Cabelo"/>
    <s v="R$ 41,01"/>
    <n v="45"/>
    <x v="747"/>
    <n v="-12.666666666664241"/>
    <x v="1"/>
    <d v="2025-08-16T16:45:00"/>
    <n v="45"/>
    <x v="3"/>
    <s v="America/Sao_Paulo"/>
    <s v="BRL"/>
    <n v="134"/>
    <s v="R$ 0,00"/>
    <s v="R$ 134,00"/>
    <s v=""/>
    <x v="2"/>
    <s v="external_sync"/>
    <s v="Dados Originais"/>
    <s v="Não"/>
    <s v="Evento importado do Google Calendar: Design de Sobrancelhas"/>
    <s v=""/>
    <s v="gcal_1753880597206_186_ktpdh7gy"/>
    <s v=""/>
    <s v=""/>
    <s v=""/>
    <d v="2025-07-30T10:03:17"/>
    <d v="2025-07-30T10:03:17"/>
  </r>
  <r>
    <s v="2542ca74-5826-492a-8829-abf9c3f9d293"/>
    <x v="0"/>
    <s v="healthcare"/>
    <s v="Clínica Mente Sã"/>
    <s v="cl-nica-mente-s-"/>
    <s v="Cliente 555"/>
    <s v="cliente555@exemplo.com"/>
    <n v="551190000555"/>
    <s v="Consulta Psicológica"/>
    <s v="R$ 139,70"/>
    <n v="50"/>
    <x v="748"/>
    <n v="-27.541666666664241"/>
    <x v="1"/>
    <d v="2025-08-31T13:50:00"/>
    <n v="50"/>
    <x v="3"/>
    <s v="America/Sao_Paulo"/>
    <s v="BRL"/>
    <n v="129"/>
    <s v="R$ 0,00"/>
    <s v="R$ 129,00"/>
    <s v=""/>
    <x v="2"/>
    <s v="external_sync"/>
    <s v="Dados Originais"/>
    <s v="Não"/>
    <s v="Evento importado do Google Calendar: Sessão de Terapia"/>
    <s v=""/>
    <s v="gcal_1753880597206_187_d9wgk0hx"/>
    <s v=""/>
    <s v=""/>
    <s v=""/>
    <d v="2025-07-30T10:03:17"/>
    <d v="2025-07-30T10:03:17"/>
  </r>
  <r>
    <s v="edf7e33a-07a8-4cd0-a263-fe010feb083b"/>
    <x v="9"/>
    <s v="education"/>
    <s v="Centro Educacional Futuro"/>
    <s v="centro-educacional"/>
    <s v="Cliente 704"/>
    <s v="cliente704@exemplo.com"/>
    <n v="551190000704"/>
    <s v="Aula Particular"/>
    <s v="R$ 70,22"/>
    <n v="60"/>
    <x v="278"/>
    <n v="-6.625"/>
    <x v="1"/>
    <d v="2025-08-10T16:00:00"/>
    <n v="6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Aula de Inglês"/>
    <s v=""/>
    <s v="gcal_1753880597206_188_pflxnscs"/>
    <s v=""/>
    <s v=""/>
    <s v=""/>
    <d v="2025-07-30T10:03:17"/>
    <d v="2025-07-30T10:03:17"/>
  </r>
  <r>
    <s v="08035b15-0966-4595-84e0-68034a544b48"/>
    <x v="0"/>
    <s v="healthcare"/>
    <s v="Clínica Mente Sã"/>
    <s v="cl-nica-mente-s-"/>
    <s v="Cliente 442"/>
    <s v="cliente442@exemplo.com"/>
    <n v="551190000442"/>
    <s v="Consulta Psicológica"/>
    <s v="R$ 139,70"/>
    <n v="50"/>
    <x v="749"/>
    <n v="-19.458333333335759"/>
    <x v="1"/>
    <d v="2025-08-23T11:50:00"/>
    <n v="50"/>
    <x v="3"/>
    <s v="America/Sao_Paulo"/>
    <s v="BRL"/>
    <n v="145"/>
    <s v="R$ 0,00"/>
    <s v="R$ 145,00"/>
    <s v=""/>
    <x v="2"/>
    <s v="external_sync"/>
    <s v="Dados Originais"/>
    <s v="Não"/>
    <s v="Evento importado do Google Calendar: Atendimento Domiciliar"/>
    <s v=""/>
    <s v="gcal_1753880597206_189_vg7rd7in"/>
    <s v=""/>
    <s v=""/>
    <s v=""/>
    <d v="2025-07-30T10:03:17"/>
    <d v="2025-07-30T10:03:17"/>
  </r>
  <r>
    <s v="13d5aa53-277e-46c5-8e84-5668dbc34c53"/>
    <x v="6"/>
    <s v="legal"/>
    <s v="Escritório Jurídico Costa"/>
    <s v="escrit-rio-costa"/>
    <s v="Ricardo Lima"/>
    <s v="ricardo.lima88@email.com"/>
    <n v="551190000088"/>
    <s v="Consulta Jurídica"/>
    <s v="R$ 169,18"/>
    <n v="60"/>
    <x v="750"/>
    <n v="-36.375"/>
    <x v="1"/>
    <d v="2025-09-09T10:00:00"/>
    <n v="60"/>
    <x v="3"/>
    <s v="America/Sao_Paulo"/>
    <s v="BRL"/>
    <n v="100"/>
    <s v="R$ 0,00"/>
    <s v="R$ 100,00"/>
    <s v=""/>
    <x v="2"/>
    <s v="external_sync"/>
    <s v="Dados Originais"/>
    <s v="Não"/>
    <s v="Evento importado do Google Calendar: Reunião Advocacia"/>
    <s v=""/>
    <s v="gcal_1753880597206_190_lez535kk"/>
    <s v=""/>
    <s v=""/>
    <s v=""/>
    <d v="2025-07-30T10:03:17"/>
    <d v="2025-07-30T10:03:17"/>
  </r>
  <r>
    <s v="a8b9d922-e3c7-4e49-a231-3a814c99a0f2"/>
    <x v="2"/>
    <s v="beauty"/>
    <s v="Bella Vista Spa &amp; Salon"/>
    <s v="bella-vista-spa"/>
    <s v="Cliente 655"/>
    <s v="cliente655@exemplo.com"/>
    <n v="551190000655"/>
    <s v="Teste"/>
    <s v="R$ 48,76"/>
    <m/>
    <x v="751"/>
    <n v="-23.5"/>
    <x v="1"/>
    <d v="2025-08-27T13:00:00"/>
    <n v="60"/>
    <x v="3"/>
    <s v="America/Sao_Paulo"/>
    <s v="BRL"/>
    <n v="123"/>
    <s v="R$ 0,00"/>
    <s v="R$ 123,00"/>
    <s v=""/>
    <x v="2"/>
    <s v="external_sync"/>
    <s v="Dados Originais"/>
    <s v="Não"/>
    <s v="Evento importado do Google Calendar: Corte + Escova"/>
    <s v=""/>
    <s v="gcal_1753880597206_191_h5kyze9x"/>
    <s v=""/>
    <s v=""/>
    <s v=""/>
    <d v="2025-07-30T10:03:17"/>
    <d v="2025-07-30T10:03:17"/>
  </r>
  <r>
    <s v="b354c189-6acf-4517-9df9-2fdbbd76ea51"/>
    <x v="3"/>
    <s v="beauty"/>
    <s v="Studio Glamour Rio"/>
    <s v="studio-glamour"/>
    <s v="Cliente 771"/>
    <s v="cliente771@exemplo.com"/>
    <n v="551190000771"/>
    <s v="Corte de Cabelo"/>
    <s v="R$ 41,01"/>
    <n v="45"/>
    <x v="752"/>
    <n v="-35.479166666664241"/>
    <x v="1"/>
    <d v="2025-09-08T12:15:00"/>
    <n v="45"/>
    <x v="3"/>
    <s v="America/Sao_Paulo"/>
    <s v="BRL"/>
    <n v="148"/>
    <s v="R$ 0,00"/>
    <s v="R$ 148,00"/>
    <s v=""/>
    <x v="2"/>
    <s v="external_sync"/>
    <s v="Dados Originais"/>
    <s v="Não"/>
    <s v="Evento importado do Google Calendar: Corte + Escova"/>
    <s v=""/>
    <s v="gcal_1753880597206_192_bptdavvw"/>
    <s v=""/>
    <s v=""/>
    <s v=""/>
    <d v="2025-07-30T10:03:17"/>
    <d v="2025-07-30T10:03:17"/>
  </r>
  <r>
    <s v="89ad704e-7e02-459f-9ae6-cb0dbcfd782e"/>
    <x v="2"/>
    <s v="beauty"/>
    <s v="Bella Vista Spa &amp; Salon"/>
    <s v="bella-vista-spa"/>
    <s v="Cliente 3"/>
    <s v="cliente59@test.com"/>
    <n v="551198000059"/>
    <s v="Teste"/>
    <s v="R$ 48,76"/>
    <m/>
    <x v="601"/>
    <n v="-13.416666666664241"/>
    <x v="1"/>
    <d v="2025-08-17T11:00:00"/>
    <n v="60"/>
    <x v="3"/>
    <s v="America/Sao_Paulo"/>
    <s v="BRL"/>
    <n v="143"/>
    <s v="R$ 0,00"/>
    <s v="R$ 143,00"/>
    <s v=""/>
    <x v="2"/>
    <s v="external_sync"/>
    <s v="Dados Originais"/>
    <s v="Não"/>
    <s v="Evento importado do Google Calendar: Massagem Relaxante"/>
    <s v=""/>
    <s v="gcal_1753880597206_193_oax50az5"/>
    <s v=""/>
    <s v=""/>
    <s v=""/>
    <d v="2025-07-30T10:03:17"/>
    <d v="2025-07-30T10:03:17"/>
  </r>
  <r>
    <s v="c517eac5-3597-4f37-8c1b-0dd549fc7452"/>
    <x v="9"/>
    <s v="education"/>
    <s v="Centro Educacional Futuro"/>
    <s v="centro-educacional"/>
    <s v="Fernanda Ribeiro"/>
    <s v="fernanda.ribeiro107@email.com"/>
    <n v="551190000107"/>
    <s v="Aula Particular"/>
    <s v="R$ 70,22"/>
    <n v="60"/>
    <x v="531"/>
    <n v="-19.4375"/>
    <x v="1"/>
    <d v="2025-08-23T11:30:00"/>
    <n v="60"/>
    <x v="3"/>
    <s v="America/Sao_Paulo"/>
    <s v="BRL"/>
    <n v="122"/>
    <s v="R$ 0,00"/>
    <s v="R$ 122,00"/>
    <s v=""/>
    <x v="2"/>
    <s v="external_sync"/>
    <s v="Dados Originais"/>
    <s v="Não"/>
    <s v="Evento importado do Google Calendar: Aula Particular"/>
    <s v=""/>
    <s v="gcal_1753880597206_194_wh1pph41"/>
    <s v=""/>
    <s v=""/>
    <s v=""/>
    <d v="2025-07-30T10:03:17"/>
    <d v="2025-07-30T10:03:17"/>
  </r>
  <r>
    <s v="0e1c63bc-4679-490a-a91b-2b5f0f3ed3d9"/>
    <x v="1"/>
    <s v="beauty"/>
    <s v="Charme Total BH"/>
    <s v="charme-total"/>
    <s v="Cliente 585"/>
    <s v="cliente585@exemplo.com"/>
    <n v="551190000585"/>
    <s v="Corte de Cabelo"/>
    <s v="R$ 51,33"/>
    <n v="45"/>
    <x v="612"/>
    <n v="-2.7083333333357587"/>
    <x v="1"/>
    <d v="2025-08-06T17:45:00"/>
    <n v="45"/>
    <x v="3"/>
    <s v="America/Sao_Paulo"/>
    <s v="BRL"/>
    <n v="139"/>
    <s v="R$ 0,00"/>
    <s v="R$ 139,00"/>
    <s v=""/>
    <x v="2"/>
    <s v="external_sync"/>
    <s v="Dados Originais"/>
    <s v="Não"/>
    <s v="Evento importado do Google Calendar: Manicure Especial"/>
    <s v=""/>
    <s v="gcal_1753880597206_195_kb8jh7j8"/>
    <s v=""/>
    <s v=""/>
    <s v=""/>
    <d v="2025-07-30T10:03:17"/>
    <d v="2025-07-30T10:03:17"/>
  </r>
  <r>
    <s v="1ea88fc5-8e8e-4306-953e-3c25eedf0571"/>
    <x v="1"/>
    <s v="beauty"/>
    <s v="Charme Total BH"/>
    <s v="charme-total"/>
    <s v="Cliente 548"/>
    <s v="cliente548@exemplo.com"/>
    <n v="551190000548"/>
    <s v="Corte de Cabelo"/>
    <s v="R$ 51,33"/>
    <n v="45"/>
    <x v="753"/>
    <n v="-11.479166666664241"/>
    <x v="1"/>
    <d v="2025-08-15T12:15:00"/>
    <n v="45"/>
    <x v="3"/>
    <s v="America/Sao_Paulo"/>
    <s v="BRL"/>
    <n v="141"/>
    <s v="R$ 0,00"/>
    <s v="R$ 141,00"/>
    <s v=""/>
    <x v="2"/>
    <s v="external_sync"/>
    <s v="Dados Originais"/>
    <s v="Não"/>
    <s v="Evento importado do Google Calendar: Tratamento Facial"/>
    <s v=""/>
    <s v="gcal_1753880597206_196_25njwi7l"/>
    <s v=""/>
    <s v=""/>
    <s v=""/>
    <d v="2025-07-30T10:03:17"/>
    <d v="2025-07-30T10:03:17"/>
  </r>
  <r>
    <s v="e6b4e718-9381-4aeb-a908-c14db97ccb38"/>
    <x v="7"/>
    <s v="legal"/>
    <s v="Advocacia Silva &amp; Associados"/>
    <s v="advocacia-silva"/>
    <s v="Cliente 2"/>
    <s v="cliente57@test.com"/>
    <n v="551198000057"/>
    <s v="Consulta Jurídica"/>
    <s v="R$ 150,48"/>
    <n v="60"/>
    <x v="754"/>
    <n v="-24.354166666664241"/>
    <x v="1"/>
    <d v="2025-08-28T09:30:00"/>
    <n v="6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Consultoria Empresarial"/>
    <s v=""/>
    <s v="gcal_1753880597206_197_744cru9f"/>
    <s v=""/>
    <s v=""/>
    <s v=""/>
    <d v="2025-07-30T10:03:17"/>
    <d v="2025-07-30T10:03:17"/>
  </r>
  <r>
    <s v="775d26f1-f4c2-4ef7-8f8b-048236e7f7ec"/>
    <x v="5"/>
    <s v="sports"/>
    <s v="Arena Fitness Pro"/>
    <s v="arena-fitness"/>
    <s v="Cliente 766"/>
    <s v="cliente766@exemplo.com"/>
    <n v="551190000766"/>
    <s v="Personal Training"/>
    <s v="R$ 91,57"/>
    <n v="60"/>
    <x v="755"/>
    <n v="-31.6875"/>
    <x v="1"/>
    <d v="2025-09-04T17:30:00"/>
    <n v="60"/>
    <x v="3"/>
    <s v="America/Sao_Paulo"/>
    <s v="BRL"/>
    <n v="109"/>
    <s v="R$ 0,00"/>
    <s v="R$ 109,00"/>
    <s v=""/>
    <x v="2"/>
    <s v="external_sync"/>
    <s v="Dados Originais"/>
    <s v="Não"/>
    <s v="Evento importado do Google Calendar: Personal Training"/>
    <s v=""/>
    <s v="gcal_1753880597206_198_7xp6midc"/>
    <s v=""/>
    <s v=""/>
    <s v=""/>
    <d v="2025-07-30T10:03:17"/>
    <d v="2025-07-30T10:03:17"/>
  </r>
  <r>
    <s v="9c4cc4e7-6dfd-4cca-bbd7-3deebe3ec6e1"/>
    <x v="5"/>
    <s v="sports"/>
    <s v="Arena Fitness Pro"/>
    <s v="arena-fitness"/>
    <s v="Larissa Souza"/>
    <s v="larissa.souza19@email.com"/>
    <n v="551190000019"/>
    <s v="Personal Training"/>
    <s v="R$ 91,57"/>
    <n v="60"/>
    <x v="534"/>
    <n v="2.3125"/>
    <x v="2"/>
    <d v="2025-08-01T17:30:00"/>
    <n v="60"/>
    <x v="3"/>
    <s v="America/Sao_Paulo"/>
    <s v="BRL"/>
    <n v="136"/>
    <s v="R$ 0,00"/>
    <s v="R$ 136,00"/>
    <s v=""/>
    <x v="2"/>
    <s v="external_sync"/>
    <s v="Dados Originais"/>
    <s v="Não"/>
    <s v="Evento importado do Google Calendar: Consultoria Nutricional"/>
    <s v=""/>
    <s v="gcal_1753880597206_199_xrqyu63r"/>
    <s v=""/>
    <s v=""/>
    <s v=""/>
    <d v="2025-07-30T10:03:17"/>
    <d v="2025-07-30T10:03:17"/>
  </r>
  <r>
    <s v="7514ee07-470e-46ed-9a63-1f2366f69d24"/>
    <x v="4"/>
    <s v="healthcare"/>
    <s v="Centro Terapêutico Equilíbrio"/>
    <s v="centro-terap-utico"/>
    <s v="Cliente 702"/>
    <s v="cliente702@exemplo.com"/>
    <n v="551190000702"/>
    <s v="Consulta Psicológica"/>
    <s v="R$ 158,37"/>
    <n v="50"/>
    <x v="756"/>
    <n v="-5.6041666666642413"/>
    <x v="1"/>
    <d v="2025-08-09T15:20:00"/>
    <n v="50"/>
    <x v="3"/>
    <s v="America/Sao_Paulo"/>
    <s v="BRL"/>
    <n v="117"/>
    <s v="R$ 0,00"/>
    <s v="R$ 117,00"/>
    <s v=""/>
    <x v="2"/>
    <s v="external_sync"/>
    <s v="Dados Originais"/>
    <s v="Não"/>
    <s v="Evento importado do Google Calendar: Atendimento Domiciliar"/>
    <s v=""/>
    <s v="gcal_1753880597205_99_ycrlje54"/>
    <s v=""/>
    <s v=""/>
    <s v=""/>
    <d v="2025-07-30T10:03:17"/>
    <d v="2025-07-30T10:03:17"/>
  </r>
  <r>
    <s v="a1e6d2e9-d62d-49ae-8937-69720f7f7e1c"/>
    <x v="8"/>
    <s v="education"/>
    <s v="Academia do Saber"/>
    <s v="academia-do-saber"/>
    <s v="Cliente 536"/>
    <s v="cliente536@exemplo.com"/>
    <n v="551190000536"/>
    <s v="Aula Particular"/>
    <s v="R$ 87,97"/>
    <n v="60"/>
    <x v="755"/>
    <n v="-31.6875"/>
    <x v="1"/>
    <d v="2025-09-04T17:30:00"/>
    <n v="60"/>
    <x v="3"/>
    <s v="America/Sao_Paulo"/>
    <s v="BRL"/>
    <n v="126"/>
    <s v="R$ 0,00"/>
    <s v="R$ 126,00"/>
    <s v=""/>
    <x v="2"/>
    <s v="external_sync"/>
    <s v="Dados Originais"/>
    <s v="Não"/>
    <s v="Evento importado do Google Calendar: Aula Particular"/>
    <s v=""/>
    <s v="gcal_1753880597205_98_41wbhqus"/>
    <s v=""/>
    <s v=""/>
    <s v=""/>
    <d v="2025-07-30T10:03:17"/>
    <d v="2025-07-30T10:03:17"/>
  </r>
  <r>
    <s v="74b459f5-3ab8-40d5-921a-6ef3bcd1bb67"/>
    <x v="1"/>
    <s v="beauty"/>
    <s v="Charme Total BH"/>
    <s v="charme-total"/>
    <s v="Cliente 530"/>
    <s v="cliente530@exemplo.com"/>
    <n v="551190000530"/>
    <s v="Corte de Cabelo"/>
    <s v="R$ 51,33"/>
    <n v="45"/>
    <x v="757"/>
    <n v="-24.541666666664241"/>
    <x v="1"/>
    <d v="2025-08-28T13:45:00"/>
    <n v="45"/>
    <x v="3"/>
    <s v="America/Sao_Paulo"/>
    <s v="BRL"/>
    <n v="106"/>
    <s v="R$ 0,00"/>
    <s v="R$ 106,00"/>
    <s v=""/>
    <x v="2"/>
    <s v="external_sync"/>
    <s v="Dados Originais"/>
    <s v="Não"/>
    <s v="Evento importado do Google Calendar: Manicure Especial"/>
    <s v=""/>
    <s v="gcal_1753880597205_97_ag3jwvcj"/>
    <s v=""/>
    <s v=""/>
    <s v=""/>
    <d v="2025-07-30T10:03:17"/>
    <d v="2025-07-30T10:03:17"/>
  </r>
  <r>
    <s v="c20059dc-3ca8-412d-85e8-8fe79f1e107b"/>
    <x v="5"/>
    <s v="sports"/>
    <s v="Arena Fitness Pro"/>
    <s v="arena-fitness"/>
    <s v="Cliente 411"/>
    <s v="cliente411@exemplo.com"/>
    <n v="551190000411"/>
    <s v="Personal Training"/>
    <s v="R$ 91,57"/>
    <n v="60"/>
    <x v="618"/>
    <n v="-30.729166666664241"/>
    <x v="1"/>
    <d v="2025-09-03T18:30:00"/>
    <n v="60"/>
    <x v="3"/>
    <s v="America/Sao_Paulo"/>
    <s v="BRL"/>
    <n v="124"/>
    <s v="R$ 0,00"/>
    <s v="R$ 124,00"/>
    <s v=""/>
    <x v="2"/>
    <s v="external_sync"/>
    <s v="Dados Originais"/>
    <s v="Não"/>
    <s v="Evento importado do Google Calendar: Personal Training"/>
    <s v=""/>
    <s v="gcal_1753880597205_96_za8g2b3m"/>
    <s v=""/>
    <s v=""/>
    <s v=""/>
    <d v="2025-07-30T10:03:17"/>
    <d v="2025-07-30T10:03:17"/>
  </r>
  <r>
    <s v="5723505b-443d-4506-92a3-cc3474fc1eeb"/>
    <x v="5"/>
    <s v="sports"/>
    <s v="Arena Fitness Pro"/>
    <s v="arena-fitness"/>
    <s v="Cliente 692"/>
    <s v="cliente692@exemplo.com"/>
    <n v="551190000692"/>
    <s v="Personal Training"/>
    <s v="R$ 91,57"/>
    <n v="60"/>
    <x v="758"/>
    <n v="-12.645833333335759"/>
    <x v="1"/>
    <d v="2025-08-16T16:30:00"/>
    <n v="60"/>
    <x v="3"/>
    <s v="America/Sao_Paulo"/>
    <s v="BRL"/>
    <n v="106"/>
    <s v="R$ 0,00"/>
    <s v="R$ 106,00"/>
    <s v=""/>
    <x v="2"/>
    <s v="external_sync"/>
    <s v="Dados Originais"/>
    <s v="Não"/>
    <s v="Evento importado do Google Calendar: Treinamento Funcional"/>
    <s v=""/>
    <s v="gcal_1753880597205_95_d8jefd10"/>
    <s v=""/>
    <s v=""/>
    <s v=""/>
    <d v="2025-07-30T10:03:17"/>
    <d v="2025-07-30T10:03:17"/>
  </r>
  <r>
    <s v="53ae5cba-74d2-461a-a817-f01e50a1b6f2"/>
    <x v="7"/>
    <s v="legal"/>
    <s v="Advocacia Silva &amp; Associados"/>
    <s v="advocacia-silva"/>
    <s v="Cliente 468"/>
    <s v="cliente468@exemplo.com"/>
    <n v="551190000468"/>
    <s v="Consulta Jurídica"/>
    <s v="R$ 150,48"/>
    <n v="60"/>
    <x v="759"/>
    <n v="-37.333333333335759"/>
    <x v="1"/>
    <d v="2025-09-10T09:00:00"/>
    <n v="60"/>
    <x v="3"/>
    <s v="America/Sao_Paulo"/>
    <s v="BRL"/>
    <n v="130"/>
    <s v="R$ 0,00"/>
    <s v="R$ 130,00"/>
    <s v=""/>
    <x v="2"/>
    <s v="external_sync"/>
    <s v="Dados Originais"/>
    <s v="Não"/>
    <s v="Evento importado do Google Calendar: Consultoria Jurídica"/>
    <s v=""/>
    <s v="gcal_1753880597205_94_r1a1ee58"/>
    <s v=""/>
    <s v=""/>
    <s v=""/>
    <d v="2025-07-30T10:03:17"/>
    <d v="2025-07-30T10:03:17"/>
  </r>
  <r>
    <s v="c720781e-7087-4b5b-8166-e4e4dfb08486"/>
    <x v="8"/>
    <s v="education"/>
    <s v="Academia do Saber"/>
    <s v="academia-do-saber"/>
    <s v="Cliente 780"/>
    <s v="cliente780@exemplo.com"/>
    <n v="551190000780"/>
    <s v="Aula Particular"/>
    <s v="R$ 87,97"/>
    <n v="60"/>
    <x v="418"/>
    <n v="3.4166666666642413"/>
    <x v="2"/>
    <d v="2025-07-31T15:00:00"/>
    <n v="60"/>
    <x v="3"/>
    <s v="America/Sao_Paulo"/>
    <s v="BRL"/>
    <n v="147"/>
    <s v="R$ 0,00"/>
    <s v="R$ 147,00"/>
    <s v=""/>
    <x v="2"/>
    <s v="external_sync"/>
    <s v="Dados Originais"/>
    <s v="Não"/>
    <s v="Evento importado do Google Calendar: Mentoria Acadêmica"/>
    <s v=""/>
    <s v="gcal_1753880597205_93_sxkrctse"/>
    <s v=""/>
    <s v=""/>
    <s v=""/>
    <d v="2025-07-30T10:03:17"/>
    <d v="2025-07-30T10:03:17"/>
  </r>
  <r>
    <s v="fab0bf2c-fc90-4b33-aa11-ff32f29f248f"/>
    <x v="1"/>
    <s v="beauty"/>
    <s v="Charme Total BH"/>
    <s v="charme-total"/>
    <s v="Cliente 10"/>
    <s v="cliente82@test.com"/>
    <n v="551198000082"/>
    <s v="Corte de Cabelo"/>
    <s v="R$ 51,33"/>
    <n v="45"/>
    <x v="723"/>
    <n v="-6.5416666666642413"/>
    <x v="1"/>
    <d v="2025-08-10T13:45:00"/>
    <n v="45"/>
    <x v="3"/>
    <s v="America/Sao_Paulo"/>
    <s v="BRL"/>
    <n v="132"/>
    <s v="R$ 0,00"/>
    <s v="R$ 132,00"/>
    <s v=""/>
    <x v="2"/>
    <s v="external_sync"/>
    <s v="Dados Originais"/>
    <s v="Não"/>
    <s v="Evento importado do Google Calendar: Manicure Especial"/>
    <s v=""/>
    <s v="gcal_1753880597205_92_kmxl6kl3"/>
    <s v=""/>
    <s v=""/>
    <s v=""/>
    <d v="2025-07-30T10:03:17"/>
    <d v="2025-07-30T10:03:17"/>
  </r>
  <r>
    <s v="6ba3198a-dbd4-4a5d-a062-a77a5ceda4c8"/>
    <x v="8"/>
    <s v="education"/>
    <s v="Academia do Saber"/>
    <s v="academia-do-saber"/>
    <s v="Cliente 561"/>
    <s v="cliente561@exemplo.com"/>
    <n v="551190000561"/>
    <s v="Aula Particular"/>
    <s v="R$ 87,97"/>
    <n v="60"/>
    <x v="675"/>
    <n v="-7.5"/>
    <x v="1"/>
    <d v="2025-08-11T13:00:00"/>
    <n v="6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Aula Particular"/>
    <s v=""/>
    <s v="gcal_1753880597205_91_jou3ncgo"/>
    <s v=""/>
    <s v=""/>
    <s v=""/>
    <d v="2025-07-30T10:03:17"/>
    <d v="2025-07-30T10:03:17"/>
  </r>
  <r>
    <s v="4250006a-1d55-44df-9d45-88f83d2f2f93"/>
    <x v="2"/>
    <s v="beauty"/>
    <s v="Bella Vista Spa &amp; Salon"/>
    <s v="bella-vista-spa"/>
    <s v="Cliente 893"/>
    <s v="cliente893@exemplo.com"/>
    <n v="551190000893"/>
    <s v="Teste"/>
    <s v="R$ 48,76"/>
    <m/>
    <x v="414"/>
    <n v="-20.458333333335759"/>
    <x v="1"/>
    <d v="2025-08-24T12:00:00"/>
    <n v="6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Corte + Escova"/>
    <s v=""/>
    <s v="gcal_1753880597205_90_mr9zy8z7"/>
    <s v=""/>
    <s v=""/>
    <s v=""/>
    <d v="2025-07-30T10:03:17"/>
    <d v="2025-07-30T10:03:17"/>
  </r>
  <r>
    <s v="8184e004-f002-48d9-bc35-84f67cadcf0d"/>
    <x v="6"/>
    <s v="legal"/>
    <s v="Escritório Jurídico Costa"/>
    <s v="escrit-rio-costa"/>
    <s v="Cliente 808"/>
    <s v="cliente808@exemplo.com"/>
    <n v="551190000808"/>
    <s v="Consulta Jurídica"/>
    <s v="R$ 169,18"/>
    <n v="60"/>
    <x v="760"/>
    <n v="-5.4791666666642413"/>
    <x v="1"/>
    <d v="2025-08-09T12:30:00"/>
    <n v="60"/>
    <x v="3"/>
    <s v="America/Sao_Paulo"/>
    <s v="BRL"/>
    <n v="140"/>
    <s v="R$ 0,00"/>
    <s v="R$ 140,00"/>
    <s v=""/>
    <x v="2"/>
    <s v="external_sync"/>
    <s v="Dados Originais"/>
    <s v="Não"/>
    <s v="Evento importado do Google Calendar: Consultoria Jurídica"/>
    <s v=""/>
    <s v="gcal_1753880597205_89_kup6520p"/>
    <s v=""/>
    <s v=""/>
    <s v=""/>
    <d v="2025-07-30T10:03:17"/>
    <d v="2025-07-30T10:03:17"/>
  </r>
  <r>
    <s v="f7c89081-9fcc-44e9-9cf6-7ae9ae18438d"/>
    <x v="9"/>
    <s v="education"/>
    <s v="Centro Educacional Futuro"/>
    <s v="centro-educacional"/>
    <s v="Cliente 322"/>
    <s v="cliente322@exemplo.com"/>
    <n v="551190000322"/>
    <s v="Aula Particular"/>
    <s v="R$ 70,22"/>
    <n v="60"/>
    <x v="506"/>
    <n v="2.4166666666642413"/>
    <x v="2"/>
    <d v="2025-08-01T15:00:00"/>
    <n v="60"/>
    <x v="3"/>
    <s v="America/Sao_Paulo"/>
    <s v="BRL"/>
    <n v="101"/>
    <s v="R$ 0,00"/>
    <s v="R$ 101,00"/>
    <s v=""/>
    <x v="2"/>
    <s v="external_sync"/>
    <s v="Dados Originais"/>
    <s v="Não"/>
    <s v="Evento importado do Google Calendar: Aula de Inglês"/>
    <s v=""/>
    <s v="gcal_1753880597205_88_m4rwxlty"/>
    <s v=""/>
    <s v=""/>
    <s v=""/>
    <d v="2025-07-30T10:03:17"/>
    <d v="2025-07-30T10:03:17"/>
  </r>
  <r>
    <s v="269a6bfe-4f07-400f-ba1f-3b24be818537"/>
    <x v="2"/>
    <s v="beauty"/>
    <s v="Bella Vista Spa &amp; Salon"/>
    <s v="bella-vista-spa"/>
    <s v="Cliente 2"/>
    <s v="cliente39@test.com"/>
    <n v="551198000039"/>
    <s v="Teste"/>
    <s v="R$ 48,76"/>
    <m/>
    <x v="569"/>
    <n v="-38.6875"/>
    <x v="1"/>
    <d v="2025-09-11T17:30:00"/>
    <n v="60"/>
    <x v="3"/>
    <s v="America/Sao_Paulo"/>
    <s v="BRL"/>
    <n v="147"/>
    <s v="R$ 0,00"/>
    <s v="R$ 147,00"/>
    <s v=""/>
    <x v="2"/>
    <s v="external_sync"/>
    <s v="Dados Originais"/>
    <s v="Não"/>
    <s v="Evento importado do Google Calendar: Manicure Especial"/>
    <s v=""/>
    <s v="gcal_1753880597205_87_qdqndfd3"/>
    <s v=""/>
    <s v=""/>
    <s v=""/>
    <d v="2025-07-30T10:03:17"/>
    <d v="2025-07-30T10:03:17"/>
  </r>
  <r>
    <s v="9848fa87-1622-4146-b5dc-53128703699e"/>
    <x v="8"/>
    <s v="education"/>
    <s v="Academia do Saber"/>
    <s v="academia-do-saber"/>
    <s v="Cliente 845"/>
    <s v="cliente845@exemplo.com"/>
    <n v="551190000845"/>
    <s v="Aula Particular"/>
    <s v="R$ 87,97"/>
    <n v="60"/>
    <x v="761"/>
    <n v="-3.5833333333357587"/>
    <x v="1"/>
    <d v="2025-08-07T15:00:00"/>
    <n v="60"/>
    <x v="3"/>
    <s v="America/Sao_Paulo"/>
    <s v="BRL"/>
    <n v="119"/>
    <s v="R$ 0,00"/>
    <s v="R$ 119,00"/>
    <s v=""/>
    <x v="2"/>
    <s v="external_sync"/>
    <s v="Dados Originais"/>
    <s v="Não"/>
    <s v="Evento importado do Google Calendar: Preparação Vestibular"/>
    <s v=""/>
    <s v="gcal_1753880597205_86_cdzb1qlz"/>
    <s v=""/>
    <s v=""/>
    <s v=""/>
    <d v="2025-07-30T10:03:17"/>
    <d v="2025-07-30T10:03:17"/>
  </r>
  <r>
    <s v="ed095d22-73f1-4558-a0f2-06f45c0cc5cf"/>
    <x v="2"/>
    <s v="beauty"/>
    <s v="Bella Vista Spa &amp; Salon"/>
    <s v="bella-vista-spa"/>
    <s v="Cliente 424"/>
    <s v="cliente424@exemplo.com"/>
    <n v="551190000424"/>
    <s v="Teste"/>
    <s v="R$ 48,76"/>
    <m/>
    <x v="564"/>
    <n v="-15.541666666664241"/>
    <x v="1"/>
    <d v="2025-08-19T14:00:00"/>
    <n v="60"/>
    <x v="3"/>
    <s v="America/Sao_Paulo"/>
    <s v="BRL"/>
    <n v="143"/>
    <s v="R$ 0,00"/>
    <s v="R$ 143,00"/>
    <s v=""/>
    <x v="2"/>
    <s v="external_sync"/>
    <s v="Dados Originais"/>
    <s v="Não"/>
    <s v="Evento importado do Google Calendar: Corte + Escova"/>
    <s v=""/>
    <s v="gcal_1753880597205_85_ukbvn102"/>
    <s v=""/>
    <s v=""/>
    <s v=""/>
    <d v="2025-07-30T10:03:17"/>
    <d v="2025-07-30T10:03:17"/>
  </r>
  <r>
    <s v="90ea9f24-365a-49f4-8f64-4a4e0eae9d31"/>
    <x v="7"/>
    <s v="legal"/>
    <s v="Advocacia Silva &amp; Associados"/>
    <s v="advocacia-silva"/>
    <s v="Cliente 494"/>
    <s v="cliente494@exemplo.com"/>
    <n v="551190000494"/>
    <s v="Consulta Jurídica"/>
    <s v="R$ 150,48"/>
    <n v="60"/>
    <x v="762"/>
    <n v="-23.708333333335759"/>
    <x v="1"/>
    <d v="2025-08-27T18:00:00"/>
    <n v="60"/>
    <x v="3"/>
    <s v="America/Sao_Paulo"/>
    <s v="BRL"/>
    <n v="107"/>
    <s v="R$ 0,00"/>
    <s v="R$ 107,00"/>
    <s v=""/>
    <x v="2"/>
    <s v="external_sync"/>
    <s v="Dados Originais"/>
    <s v="Não"/>
    <s v="Evento importado do Google Calendar: Consultoria Empresarial"/>
    <s v=""/>
    <s v="gcal_1753880597205_84_xz4i2ucz"/>
    <s v=""/>
    <s v=""/>
    <s v=""/>
    <d v="2025-07-30T10:03:17"/>
    <d v="2025-07-30T10:03:17"/>
  </r>
  <r>
    <s v="b53f5545-b1f4-4936-9fee-f5fa97942e09"/>
    <x v="8"/>
    <s v="education"/>
    <s v="Academia do Saber"/>
    <s v="academia-do-saber"/>
    <s v="João Silva"/>
    <s v="joão.silva64@email.com"/>
    <n v="551190000064"/>
    <s v="Aula Particular"/>
    <s v="R$ 87,97"/>
    <n v="60"/>
    <x v="628"/>
    <n v="-29.375"/>
    <x v="1"/>
    <d v="2025-09-02T10:00:00"/>
    <n v="60"/>
    <x v="3"/>
    <s v="America/Sao_Paulo"/>
    <s v="BRL"/>
    <n v="135"/>
    <s v="R$ 0,00"/>
    <s v="R$ 135,00"/>
    <s v=""/>
    <x v="2"/>
    <s v="external_sync"/>
    <s v="Dados Originais"/>
    <s v="Não"/>
    <s v="Evento importado do Google Calendar: Mentoria Acadêmica"/>
    <s v=""/>
    <s v="gcal_1753880597205_83_6p6m7743"/>
    <s v=""/>
    <s v=""/>
    <s v=""/>
    <d v="2025-07-30T10:03:17"/>
    <d v="2025-07-30T10:03:17"/>
  </r>
  <r>
    <s v="5a06d383-1bd2-4134-b878-cb7136364b5e"/>
    <x v="6"/>
    <s v="legal"/>
    <s v="Escritório Jurídico Costa"/>
    <s v="escrit-rio-costa"/>
    <s v="Gustavo Costa"/>
    <s v="gustavo.costa58@email.com"/>
    <n v="551190000058"/>
    <s v="Consulta Jurídica"/>
    <s v="R$ 169,18"/>
    <n v="60"/>
    <x v="746"/>
    <n v="-4.5625"/>
    <x v="1"/>
    <d v="2025-08-08T14:30:00"/>
    <n v="60"/>
    <x v="3"/>
    <s v="America/Sao_Paulo"/>
    <s v="BRL"/>
    <n v="116"/>
    <s v="R$ 0,00"/>
    <s v="R$ 116,00"/>
    <s v=""/>
    <x v="2"/>
    <s v="external_sync"/>
    <s v="Dados Originais"/>
    <s v="Não"/>
    <s v="Evento importado do Google Calendar: Análise Contratual"/>
    <s v=""/>
    <s v="gcal_1753880597205_82_46cv6vm0"/>
    <s v=""/>
    <s v=""/>
    <s v=""/>
    <d v="2025-07-30T10:03:17"/>
    <d v="2025-07-30T10:03:17"/>
  </r>
  <r>
    <s v="bec8a7fa-7780-4dbe-88c9-d824315bdead"/>
    <x v="9"/>
    <s v="education"/>
    <s v="Centro Educacional Futuro"/>
    <s v="centro-educacional"/>
    <s v="Cliente 765"/>
    <s v="cliente765@exemplo.com"/>
    <n v="551190000765"/>
    <s v="Aula Particular"/>
    <s v="R$ 70,22"/>
    <n v="60"/>
    <x v="763"/>
    <n v="2.5416666666642413"/>
    <x v="2"/>
    <d v="2025-08-01T12:00:00"/>
    <n v="60"/>
    <x v="3"/>
    <s v="America/Sao_Paulo"/>
    <s v="BRL"/>
    <n v="144"/>
    <s v="R$ 0,00"/>
    <s v="R$ 144,00"/>
    <s v=""/>
    <x v="2"/>
    <s v="external_sync"/>
    <s v="Dados Originais"/>
    <s v="Não"/>
    <s v="Evento importado do Google Calendar: Aula Particular"/>
    <s v=""/>
    <s v="gcal_1753880597205_81_d3v9e14i"/>
    <s v=""/>
    <s v=""/>
    <s v=""/>
    <d v="2025-07-30T10:03:17"/>
    <d v="2025-07-30T10:03:17"/>
  </r>
  <r>
    <s v="ff8f5eec-3f97-4659-8885-54d10966da65"/>
    <x v="2"/>
    <s v="beauty"/>
    <s v="Bella Vista Spa &amp; Salon"/>
    <s v="bella-vista-spa"/>
    <s v="Cliente 669"/>
    <s v="cliente669@exemplo.com"/>
    <n v="551190000669"/>
    <s v="Teste"/>
    <s v="R$ 48,76"/>
    <m/>
    <x v="509"/>
    <n v="-6.7083333333357587"/>
    <x v="1"/>
    <d v="2025-08-10T18:00:00"/>
    <n v="60"/>
    <x v="3"/>
    <s v="America/Sao_Paulo"/>
    <s v="BRL"/>
    <n v="108"/>
    <s v="R$ 0,00"/>
    <s v="R$ 108,00"/>
    <s v=""/>
    <x v="2"/>
    <s v="external_sync"/>
    <s v="Dados Originais"/>
    <s v="Não"/>
    <s v="Evento importado do Google Calendar: Design de Sobrancelhas"/>
    <s v=""/>
    <s v="gcal_1753880597205_80_y21oy5f1"/>
    <s v=""/>
    <s v=""/>
    <s v=""/>
    <d v="2025-07-30T10:03:17"/>
    <d v="2025-07-30T10:03:17"/>
  </r>
  <r>
    <s v="8977f0a4-391d-4522-a748-13676990d05b"/>
    <x v="7"/>
    <s v="legal"/>
    <s v="Advocacia Silva &amp; Associados"/>
    <s v="advocacia-silva"/>
    <s v="Cliente 758"/>
    <s v="cliente758@exemplo.com"/>
    <n v="551190000758"/>
    <s v="Consulta Jurídica"/>
    <s v="R$ 150,48"/>
    <n v="60"/>
    <x v="764"/>
    <n v="-13.375"/>
    <x v="1"/>
    <d v="2025-08-17T10:00:00"/>
    <n v="60"/>
    <x v="3"/>
    <s v="America/Sao_Paulo"/>
    <s v="BRL"/>
    <n v="133"/>
    <s v="R$ 0,00"/>
    <s v="R$ 133,00"/>
    <s v=""/>
    <x v="2"/>
    <s v="external_sync"/>
    <s v="Dados Originais"/>
    <s v="Não"/>
    <s v="Evento importado do Google Calendar: Consultoria Jurídica"/>
    <s v=""/>
    <s v="gcal_1753880597205_79_4vp69e0k"/>
    <s v=""/>
    <s v=""/>
    <s v=""/>
    <d v="2025-07-30T10:03:17"/>
    <d v="2025-07-30T10:03:17"/>
  </r>
  <r>
    <s v="01fbffcd-29ad-456c-803f-5fc9ee4ef3ed"/>
    <x v="7"/>
    <s v="legal"/>
    <s v="Advocacia Silva &amp; Associados"/>
    <s v="advocacia-silva"/>
    <s v="Cliente 860"/>
    <s v="cliente860@exemplo.com"/>
    <n v="551190000860"/>
    <s v="Consulta Jurídica"/>
    <s v="R$ 150,48"/>
    <n v="60"/>
    <x v="282"/>
    <n v="-4.6666666666642413"/>
    <x v="1"/>
    <d v="2025-08-08T17:00:00"/>
    <n v="60"/>
    <x v="3"/>
    <s v="America/Sao_Paulo"/>
    <s v="BRL"/>
    <n v="100"/>
    <s v="R$ 0,00"/>
    <s v="R$ 100,00"/>
    <s v=""/>
    <x v="2"/>
    <s v="external_sync"/>
    <s v="Dados Originais"/>
    <s v="Não"/>
    <s v="Evento importado do Google Calendar: Audiência Preparação"/>
    <s v=""/>
    <s v="gcal_1753880597205_78_qiryhona"/>
    <s v=""/>
    <s v=""/>
    <s v=""/>
    <d v="2025-07-30T10:03:17"/>
    <d v="2025-07-30T10:03:17"/>
  </r>
  <r>
    <s v="019bdb52-4204-4f04-814a-079f5453ce68"/>
    <x v="0"/>
    <s v="healthcare"/>
    <s v="Clínica Mente Sã"/>
    <s v="cl-nica-mente-s-"/>
    <s v="Cliente 845"/>
    <s v="cliente845@exemplo.com"/>
    <n v="551190000845"/>
    <s v="Consulta Psicológica"/>
    <s v="R$ 139,70"/>
    <n v="50"/>
    <x v="415"/>
    <n v="-15.645833333335759"/>
    <x v="1"/>
    <d v="2025-08-19T16:20:00"/>
    <n v="50"/>
    <x v="3"/>
    <s v="America/Sao_Paulo"/>
    <s v="BRL"/>
    <n v="115"/>
    <s v="R$ 0,00"/>
    <s v="R$ 115,00"/>
    <s v=""/>
    <x v="2"/>
    <s v="external_sync"/>
    <s v="Dados Originais"/>
    <s v="Não"/>
    <s v="Evento importado do Google Calendar: Avaliação Inicial"/>
    <s v=""/>
    <s v="gcal_1753880597205_77_k1blbeld"/>
    <s v=""/>
    <s v=""/>
    <s v=""/>
    <d v="2025-07-30T10:03:17"/>
    <d v="2025-07-30T10:03:17"/>
  </r>
  <r>
    <s v="7297b5e0-596e-43e7-b7a3-84f27fe70f15"/>
    <x v="9"/>
    <s v="education"/>
    <s v="Centro Educacional Futuro"/>
    <s v="centro-educacional"/>
    <s v="Amanda Santos"/>
    <s v="amanda.santos49@email.com"/>
    <n v="551190000049"/>
    <s v="Aula Particular"/>
    <s v="R$ 70,22"/>
    <n v="60"/>
    <x v="765"/>
    <n v="-37.604166666664241"/>
    <x v="1"/>
    <d v="2025-09-10T15:30:00"/>
    <n v="60"/>
    <x v="3"/>
    <s v="America/Sao_Paulo"/>
    <s v="BRL"/>
    <n v="112"/>
    <s v="R$ 0,00"/>
    <s v="R$ 112,00"/>
    <s v=""/>
    <x v="2"/>
    <s v="external_sync"/>
    <s v="Dados Originais"/>
    <s v="Não"/>
    <s v="Evento importado do Google Calendar: Aula de Inglês"/>
    <s v=""/>
    <s v="gcal_1753880597205_76_9x96gatd"/>
    <s v=""/>
    <s v=""/>
    <s v=""/>
    <d v="2025-07-30T10:03:17"/>
    <d v="2025-07-30T10:03:17"/>
  </r>
  <r>
    <s v="8176dd65-429f-462a-8ac9-b305676a9987"/>
    <x v="2"/>
    <s v="beauty"/>
    <s v="Bella Vista Spa &amp; Salon"/>
    <s v="bella-vista-spa"/>
    <s v="Cliente 777"/>
    <s v="cliente777@exemplo.com"/>
    <n v="551190000777"/>
    <s v="Teste"/>
    <s v="R$ 48,76"/>
    <m/>
    <x v="309"/>
    <n v="1.2916666666642413"/>
    <x v="2"/>
    <d v="2025-08-02T18:00:00"/>
    <n v="60"/>
    <x v="3"/>
    <s v="America/Sao_Paulo"/>
    <s v="BRL"/>
    <n v="131"/>
    <s v="R$ 0,00"/>
    <s v="R$ 131,00"/>
    <s v=""/>
    <x v="2"/>
    <s v="external_sync"/>
    <s v="Dados Originais"/>
    <s v="Não"/>
    <s v="Evento importado do Google Calendar: Design de Sobrancelhas"/>
    <s v=""/>
    <s v="gcal_1753880597205_75_rwpqf93r"/>
    <s v=""/>
    <s v=""/>
    <s v=""/>
    <d v="2025-07-30T10:03:17"/>
    <d v="2025-07-30T10:03:17"/>
  </r>
  <r>
    <s v="d96e2bcb-95a8-4eb3-9036-c874abc5bb5d"/>
    <x v="8"/>
    <s v="education"/>
    <s v="Academia do Saber"/>
    <s v="academia-do-saber"/>
    <s v="Cliente 896"/>
    <s v="cliente896@exemplo.com"/>
    <n v="551190000896"/>
    <s v="Aula Particular"/>
    <s v="R$ 87,97"/>
    <n v="60"/>
    <x v="766"/>
    <n v="-36.625"/>
    <x v="1"/>
    <d v="2025-09-09T16:00:00"/>
    <n v="60"/>
    <x v="3"/>
    <s v="America/Sao_Paulo"/>
    <s v="BRL"/>
    <n v="147"/>
    <s v="R$ 0,00"/>
    <s v="R$ 147,00"/>
    <s v=""/>
    <x v="2"/>
    <s v="external_sync"/>
    <s v="Dados Originais"/>
    <s v="Não"/>
    <s v="Evento importado do Google Calendar: Mentoria Acadêmica"/>
    <s v=""/>
    <s v="gcal_1753880597205_74_dqmd4fgk"/>
    <s v=""/>
    <s v=""/>
    <s v=""/>
    <d v="2025-07-30T10:03:17"/>
    <d v="2025-07-30T10:03:17"/>
  </r>
  <r>
    <s v="20d8a746-8791-4fd3-a7e1-3beba5dc8cff"/>
    <x v="1"/>
    <s v="beauty"/>
    <s v="Charme Total BH"/>
    <s v="charme-total"/>
    <s v="Cliente 683"/>
    <s v="cliente683@exemplo.com"/>
    <n v="551190000683"/>
    <s v="Corte de Cabelo"/>
    <s v="R$ 51,33"/>
    <n v="45"/>
    <x v="767"/>
    <n v="-21.5"/>
    <x v="1"/>
    <d v="2025-08-25T12:45:00"/>
    <n v="45"/>
    <x v="3"/>
    <s v="America/Sao_Paulo"/>
    <s v="BRL"/>
    <n v="124"/>
    <s v="R$ 0,00"/>
    <s v="R$ 124,00"/>
    <s v=""/>
    <x v="2"/>
    <s v="external_sync"/>
    <s v="Dados Originais"/>
    <s v="Não"/>
    <s v="Evento importado do Google Calendar: Tratamento Facial"/>
    <s v=""/>
    <s v="gcal_1753880597205_73_j0oekxm5"/>
    <s v=""/>
    <s v=""/>
    <s v=""/>
    <d v="2025-07-30T10:03:17"/>
    <d v="2025-07-30T10:03:17"/>
  </r>
  <r>
    <s v="45226193-fb4f-48de-8501-106447a21d58"/>
    <x v="4"/>
    <s v="healthcare"/>
    <s v="Centro Terapêutico Equilíbrio"/>
    <s v="centro-terap-utico"/>
    <s v="Cliente 724"/>
    <s v="cliente724@exemplo.com"/>
    <n v="551190000724"/>
    <s v="Consulta Psicológica"/>
    <s v="R$ 158,37"/>
    <n v="50"/>
    <x v="479"/>
    <n v="-19.645833333335759"/>
    <x v="1"/>
    <d v="2025-08-23T16:20:00"/>
    <n v="50"/>
    <x v="3"/>
    <s v="America/Sao_Paulo"/>
    <s v="BRL"/>
    <n v="105"/>
    <s v="R$ 0,00"/>
    <s v="R$ 105,00"/>
    <s v=""/>
    <x v="2"/>
    <s v="external_sync"/>
    <s v="Dados Originais"/>
    <s v="Não"/>
    <s v="Evento importado do Google Calendar: Avaliação Inicial"/>
    <s v=""/>
    <s v="gcal_1753880597205_72_cbf37i95"/>
    <s v=""/>
    <s v=""/>
    <s v=""/>
    <d v="2025-07-30T10:03:17"/>
    <d v="2025-07-30T10:03:17"/>
  </r>
  <r>
    <s v="641ec768-9ad9-4e76-b914-d7ac86623124"/>
    <x v="9"/>
    <s v="education"/>
    <s v="Centro Educacional Futuro"/>
    <s v="centro-educacional"/>
    <s v="Cliente 683"/>
    <s v="cliente683@exemplo.com"/>
    <n v="551190000683"/>
    <s v="Aula Particular"/>
    <s v="R$ 70,22"/>
    <n v="60"/>
    <x v="768"/>
    <n v="-39.416666666664241"/>
    <x v="1"/>
    <d v="2025-09-12T11:00:00"/>
    <n v="60"/>
    <x v="3"/>
    <s v="America/Sao_Paulo"/>
    <s v="BRL"/>
    <n v="109"/>
    <s v="R$ 0,00"/>
    <s v="R$ 109,00"/>
    <s v=""/>
    <x v="2"/>
    <s v="external_sync"/>
    <s v="Dados Originais"/>
    <s v="Não"/>
    <s v="Evento importado do Google Calendar: Reforço Escolar"/>
    <s v=""/>
    <s v="gcal_1753880597205_71_vs4c3pg9"/>
    <s v=""/>
    <s v=""/>
    <s v=""/>
    <d v="2025-07-30T10:03:17"/>
    <d v="2025-07-30T10:03:17"/>
  </r>
  <r>
    <s v="c52c3836-90a8-4bd9-a309-542f337eac01"/>
    <x v="2"/>
    <s v="beauty"/>
    <s v="Bella Vista Spa &amp; Salon"/>
    <s v="bella-vista-spa"/>
    <s v="Cliente 3"/>
    <s v="cliente32@test.com"/>
    <n v="551198000032"/>
    <s v="Teste"/>
    <s v="R$ 48,76"/>
    <m/>
    <x v="769"/>
    <n v="-11.520833333335759"/>
    <x v="1"/>
    <d v="2025-08-15T13:30:00"/>
    <n v="60"/>
    <x v="3"/>
    <s v="America/Sao_Paulo"/>
    <s v="BRL"/>
    <n v="128"/>
    <s v="R$ 0,00"/>
    <s v="R$ 128,00"/>
    <s v=""/>
    <x v="2"/>
    <s v="external_sync"/>
    <s v="Dados Originais"/>
    <s v="Não"/>
    <s v="Evento importado do Google Calendar: Massagem Relaxante"/>
    <s v=""/>
    <s v="gcal_1753880597205_70_znhjl5hp"/>
    <s v=""/>
    <s v=""/>
    <s v=""/>
    <d v="2025-07-30T10:03:17"/>
    <d v="2025-07-30T10:03:17"/>
  </r>
  <r>
    <s v="67b878e0-9c5a-418d-97aa-f32709fc3541"/>
    <x v="3"/>
    <s v="beauty"/>
    <s v="Studio Glamour Rio"/>
    <s v="studio-glamour"/>
    <s v="Cliente 678"/>
    <s v="cliente678@exemplo.com"/>
    <n v="551190000678"/>
    <s v="Corte de Cabelo"/>
    <s v="R$ 41,01"/>
    <n v="45"/>
    <x v="770"/>
    <n v="-25.541666666664241"/>
    <x v="1"/>
    <d v="2025-08-29T13:45:00"/>
    <n v="45"/>
    <x v="3"/>
    <s v="America/Sao_Paulo"/>
    <s v="BRL"/>
    <n v="112"/>
    <s v="R$ 0,00"/>
    <s v="R$ 112,00"/>
    <s v=""/>
    <x v="2"/>
    <s v="external_sync"/>
    <s v="Dados Originais"/>
    <s v="Não"/>
    <s v="Evento importado do Google Calendar: Design de Sobrancelhas"/>
    <s v=""/>
    <s v="gcal_1753880597205_69_p0z1vd6y"/>
    <s v=""/>
    <s v=""/>
    <s v=""/>
    <d v="2025-07-30T10:03:17"/>
    <d v="2025-07-30T10:03:17"/>
  </r>
  <r>
    <s v="f03ed86d-a2f5-46fd-b011-86b5480bd965"/>
    <x v="1"/>
    <s v="beauty"/>
    <s v="Charme Total BH"/>
    <s v="charme-total"/>
    <s v="Cliente 5"/>
    <s v="cliente36@test.com"/>
    <n v="551198000036"/>
    <s v="Corte de Cabelo"/>
    <s v="R$ 51,33"/>
    <n v="45"/>
    <x v="771"/>
    <n v="-35.6875"/>
    <x v="1"/>
    <d v="2025-09-08T17:15:00"/>
    <n v="45"/>
    <x v="3"/>
    <s v="America/Sao_Paulo"/>
    <s v="BRL"/>
    <n v="137"/>
    <s v="R$ 0,00"/>
    <s v="R$ 137,00"/>
    <s v=""/>
    <x v="2"/>
    <s v="external_sync"/>
    <s v="Dados Originais"/>
    <s v="Não"/>
    <s v="Evento importado do Google Calendar: Manicure Especial"/>
    <s v=""/>
    <s v="gcal_1753880597205_68_mr3x1s8e"/>
    <s v=""/>
    <s v=""/>
    <s v=""/>
    <d v="2025-07-30T10:03:17"/>
    <d v="2025-07-30T10:03:17"/>
  </r>
  <r>
    <s v="25bd357d-50b0-42cc-a0f9-e90237f1cb49"/>
    <x v="1"/>
    <s v="beauty"/>
    <s v="Charme Total BH"/>
    <s v="charme-total"/>
    <s v="Cliente 432"/>
    <s v="cliente432@exemplo.com"/>
    <n v="551190000432"/>
    <s v="Corte de Cabelo"/>
    <s v="R$ 51,33"/>
    <n v="45"/>
    <x v="345"/>
    <n v="-5.3958333333357587"/>
    <x v="1"/>
    <d v="2025-08-09T10:15:00"/>
    <n v="45"/>
    <x v="3"/>
    <s v="America/Sao_Paulo"/>
    <s v="BRL"/>
    <n v="135"/>
    <s v="R$ 0,00"/>
    <s v="R$ 135,00"/>
    <s v=""/>
    <x v="2"/>
    <s v="external_sync"/>
    <s v="Dados Originais"/>
    <s v="Não"/>
    <s v="Evento importado do Google Calendar: Tratamento Facial"/>
    <s v=""/>
    <s v="gcal_1753880597205_67_hkt3zoga"/>
    <s v=""/>
    <s v=""/>
    <s v=""/>
    <d v="2025-07-30T10:03:17"/>
    <d v="2025-07-30T10:03:17"/>
  </r>
  <r>
    <s v="45ef4fa7-390f-4cb6-b0eb-ffa387debe24"/>
    <x v="5"/>
    <s v="sports"/>
    <s v="Arena Fitness Pro"/>
    <s v="arena-fitness"/>
    <s v="Cliente 805"/>
    <s v="cliente805@exemplo.com"/>
    <n v="551190000805"/>
    <s v="Personal Training"/>
    <s v="R$ 91,57"/>
    <n v="60"/>
    <x v="772"/>
    <n v="-31.541666666664241"/>
    <x v="1"/>
    <d v="2025-09-04T14:00:00"/>
    <n v="60"/>
    <x v="3"/>
    <s v="America/Sao_Paulo"/>
    <s v="BRL"/>
    <n v="114"/>
    <s v="R$ 0,00"/>
    <s v="R$ 114,00"/>
    <s v=""/>
    <x v="2"/>
    <s v="external_sync"/>
    <s v="Dados Originais"/>
    <s v="Não"/>
    <s v="Evento importado do Google Calendar: Aula de Yoga"/>
    <s v=""/>
    <s v="gcal_1753880597205_66_2qjokzyr"/>
    <s v=""/>
    <s v=""/>
    <s v=""/>
    <d v="2025-07-30T10:03:17"/>
    <d v="2025-07-30T10:03:17"/>
  </r>
  <r>
    <s v="7a3b82e5-8bd1-4d18-a2fe-ac707b6df6f7"/>
    <x v="1"/>
    <s v="beauty"/>
    <s v="Charme Total BH"/>
    <s v="charme-total"/>
    <s v="Cliente 772"/>
    <s v="cliente772@exemplo.com"/>
    <n v="551190000772"/>
    <s v="Corte de Cabelo"/>
    <s v="R$ 51,33"/>
    <n v="45"/>
    <x v="773"/>
    <n v="4.3958333333357587"/>
    <x v="2"/>
    <d v="2025-07-30T15:15:00"/>
    <n v="45"/>
    <x v="3"/>
    <s v="America/Sao_Paulo"/>
    <s v="BRL"/>
    <n v="137"/>
    <s v="R$ 0,00"/>
    <s v="R$ 137,00"/>
    <s v=""/>
    <x v="2"/>
    <s v="external_sync"/>
    <s v="Dados Originais"/>
    <s v="Não"/>
    <s v="Evento importado do Google Calendar: Massagem Relaxante"/>
    <s v=""/>
    <s v="gcal_1753880597205_65_6bgt66ny"/>
    <s v=""/>
    <s v=""/>
    <s v=""/>
    <d v="2025-07-30T10:03:17"/>
    <d v="2025-07-30T10:03:17"/>
  </r>
  <r>
    <s v="006806cd-7bd4-4cc3-b6c3-b6c0da34d286"/>
    <x v="8"/>
    <s v="education"/>
    <s v="Academia do Saber"/>
    <s v="academia-do-saber"/>
    <s v="Cliente 3"/>
    <s v="cliente23@test.com"/>
    <n v="551198000023"/>
    <s v="Aula Particular"/>
    <s v="R$ 87,97"/>
    <n v="60"/>
    <x v="774"/>
    <n v="-21.604166666664241"/>
    <x v="1"/>
    <d v="2025-08-25T15:30:00"/>
    <n v="60"/>
    <x v="3"/>
    <s v="America/Sao_Paulo"/>
    <s v="BRL"/>
    <n v="142"/>
    <s v="R$ 0,00"/>
    <s v="R$ 142,00"/>
    <s v=""/>
    <x v="2"/>
    <s v="external_sync"/>
    <s v="Dados Originais"/>
    <s v="Não"/>
    <s v="Evento importado do Google Calendar: Reforço Escolar"/>
    <s v=""/>
    <s v="gcal_1753880597205_64_fp972qgx"/>
    <s v=""/>
    <s v=""/>
    <s v=""/>
    <d v="2025-07-30T10:03:17"/>
    <d v="2025-07-30T10:03:17"/>
  </r>
  <r>
    <s v="9695873a-e470-4397-8ef3-3f8e7119e72e"/>
    <x v="6"/>
    <s v="legal"/>
    <s v="Escritório Jurídico Costa"/>
    <s v="escrit-rio-costa"/>
    <s v="Rafael Lima"/>
    <s v="rafael.lima104@email.com"/>
    <n v="551190000104"/>
    <s v="Consulta Jurídica"/>
    <s v="R$ 169,18"/>
    <n v="60"/>
    <x v="285"/>
    <n v="-21.375"/>
    <x v="1"/>
    <d v="2025-08-25T10:00:00"/>
    <n v="60"/>
    <x v="3"/>
    <s v="America/Sao_Paulo"/>
    <s v="BRL"/>
    <n v="145"/>
    <s v="R$ 0,00"/>
    <s v="R$ 145,00"/>
    <s v=""/>
    <x v="2"/>
    <s v="external_sync"/>
    <s v="Dados Originais"/>
    <s v="Não"/>
    <s v="Evento importado do Google Calendar: Análise Contratual"/>
    <s v=""/>
    <s v="gcal_1753880597205_63_xi0ztqd0"/>
    <s v=""/>
    <s v=""/>
    <s v=""/>
    <d v="2025-07-30T10:03:17"/>
    <d v="2025-07-30T10:03:17"/>
  </r>
  <r>
    <s v="b05bdd88-503d-4b56-a32a-741dab639f03"/>
    <x v="2"/>
    <s v="beauty"/>
    <s v="Bella Vista Spa &amp; Salon"/>
    <s v="bella-vista-spa"/>
    <s v="Cliente 673"/>
    <s v="cliente673@exemplo.com"/>
    <n v="551190000673"/>
    <s v="Teste"/>
    <s v="R$ 48,76"/>
    <m/>
    <x v="775"/>
    <n v="-28.583333333335759"/>
    <x v="1"/>
    <d v="2025-09-01T15:00:00"/>
    <n v="60"/>
    <x v="3"/>
    <s v="America/Sao_Paulo"/>
    <s v="BRL"/>
    <n v="135"/>
    <s v="R$ 0,00"/>
    <s v="R$ 135,00"/>
    <s v=""/>
    <x v="2"/>
    <s v="external_sync"/>
    <s v="Dados Originais"/>
    <s v="Não"/>
    <s v="Evento importado do Google Calendar: Design de Sobrancelhas"/>
    <s v=""/>
    <s v="gcal_1753880597205_62_2wcuan4b"/>
    <s v=""/>
    <s v=""/>
    <s v=""/>
    <d v="2025-07-30T10:03:17"/>
    <d v="2025-07-30T10:03:17"/>
  </r>
  <r>
    <s v="3467db74-b325-4f2f-ad6c-d766f38268c6"/>
    <x v="2"/>
    <s v="beauty"/>
    <s v="Bella Vista Spa &amp; Salon"/>
    <s v="bella-vista-spa"/>
    <s v="Fernando Alves"/>
    <s v="fernando.alves6@email.com"/>
    <n v="551190000006"/>
    <s v="Teste"/>
    <s v="R$ 48,76"/>
    <m/>
    <x v="603"/>
    <n v="-38.583333333335759"/>
    <x v="1"/>
    <d v="2025-09-11T15:00:00"/>
    <n v="60"/>
    <x v="3"/>
    <s v="America/Sao_Paulo"/>
    <s v="BRL"/>
    <n v="102"/>
    <s v="R$ 0,00"/>
    <s v="R$ 102,00"/>
    <s v=""/>
    <x v="2"/>
    <s v="external_sync"/>
    <s v="Dados Originais"/>
    <s v="Não"/>
    <s v="Evento importado do Google Calendar: Design de Sobrancelhas"/>
    <s v=""/>
    <s v="gcal_1753880597205_61_tsxirebc"/>
    <s v=""/>
    <s v=""/>
    <s v=""/>
    <d v="2025-07-30T10:03:17"/>
    <d v="2025-07-30T10:03:17"/>
  </r>
  <r>
    <s v="bba4a625-afd3-46d8-9548-0477b6a4d729"/>
    <x v="2"/>
    <s v="beauty"/>
    <s v="Bella Vista Spa &amp; Salon"/>
    <s v="bella-vista-spa"/>
    <s v="Cliente 456"/>
    <s v="cliente456@exemplo.com"/>
    <n v="551190000456"/>
    <s v="Teste"/>
    <s v="R$ 48,76"/>
    <m/>
    <x v="419"/>
    <n v="-1.6666666666642413"/>
    <x v="1"/>
    <d v="2025-08-05T17:00:00"/>
    <n v="60"/>
    <x v="3"/>
    <s v="America/Sao_Paulo"/>
    <s v="BRL"/>
    <n v="129"/>
    <s v="R$ 0,00"/>
    <s v="R$ 129,00"/>
    <s v=""/>
    <x v="2"/>
    <s v="external_sync"/>
    <s v="Dados Originais"/>
    <s v="Não"/>
    <s v="Evento importado do Google Calendar: Massagem Relaxante"/>
    <s v=""/>
    <s v="gcal_1753880597205_60_p6y06li1"/>
    <s v=""/>
    <s v=""/>
    <s v=""/>
    <d v="2025-07-30T10:03:17"/>
    <d v="2025-07-30T10:03:17"/>
  </r>
  <r>
    <s v="c2f4ef26-8b4f-400f-87c7-ffe48414ee68"/>
    <x v="1"/>
    <s v="beauty"/>
    <s v="Charme Total BH"/>
    <s v="charme-total"/>
    <s v="Cliente 499"/>
    <s v="cliente499@exemplo.com"/>
    <n v="551190000499"/>
    <s v="Corte de Cabelo"/>
    <s v="R$ 51,33"/>
    <n v="45"/>
    <x v="693"/>
    <n v="-31.375"/>
    <x v="1"/>
    <d v="2025-09-04T09:45:00"/>
    <n v="45"/>
    <x v="3"/>
    <s v="America/Sao_Paulo"/>
    <s v="BRL"/>
    <n v="109"/>
    <s v="R$ 0,00"/>
    <s v="R$ 109,00"/>
    <s v=""/>
    <x v="2"/>
    <s v="external_sync"/>
    <s v="Dados Originais"/>
    <s v="Não"/>
    <s v="Evento importado do Google Calendar: Massagem Relaxante"/>
    <s v=""/>
    <s v="gcal_1753880597205_59_2qptxuze"/>
    <s v=""/>
    <s v=""/>
    <s v=""/>
    <d v="2025-07-30T10:03:17"/>
    <d v="2025-07-30T10:03:17"/>
  </r>
  <r>
    <s v="5e3f2861-ac28-4de6-a41a-389f34996c36"/>
    <x v="6"/>
    <s v="legal"/>
    <s v="Escritório Jurídico Costa"/>
    <s v="escrit-rio-costa"/>
    <s v="Fernando Alves"/>
    <s v="fernando.alves86@email.com"/>
    <n v="551190000086"/>
    <s v="Consulta Jurídica"/>
    <s v="R$ 169,18"/>
    <n v="60"/>
    <x v="776"/>
    <n v="-11.625"/>
    <x v="1"/>
    <d v="2025-08-15T16:00:00"/>
    <n v="60"/>
    <x v="3"/>
    <s v="America/Sao_Paulo"/>
    <s v="BRL"/>
    <n v="149"/>
    <s v="R$ 0,00"/>
    <s v="R$ 149,00"/>
    <s v=""/>
    <x v="2"/>
    <s v="external_sync"/>
    <s v="Dados Originais"/>
    <s v="Não"/>
    <s v="Evento importado do Google Calendar: Reunião Advocacia"/>
    <s v=""/>
    <s v="gcal_1753880597205_58_bby5tv11"/>
    <s v=""/>
    <s v=""/>
    <s v=""/>
    <d v="2025-07-30T10:03:17"/>
    <d v="2025-07-30T10:03:17"/>
  </r>
  <r>
    <s v="bc4550e6-1f76-4cc0-bad9-95710cac055b"/>
    <x v="7"/>
    <s v="legal"/>
    <s v="Advocacia Silva &amp; Associados"/>
    <s v="advocacia-silva"/>
    <s v="Cristina Carvalho"/>
    <s v="cristina.carvalho93@email.com"/>
    <n v="551190000093"/>
    <s v="Consulta Jurídica"/>
    <s v="R$ 150,48"/>
    <n v="60"/>
    <x v="743"/>
    <n v="-26.708333333335759"/>
    <x v="1"/>
    <d v="2025-08-30T18:00:00"/>
    <n v="60"/>
    <x v="3"/>
    <s v="America/Sao_Paulo"/>
    <s v="BRL"/>
    <n v="115"/>
    <s v="R$ 0,00"/>
    <s v="R$ 115,00"/>
    <s v=""/>
    <x v="2"/>
    <s v="external_sync"/>
    <s v="Dados Originais"/>
    <s v="Não"/>
    <s v="Evento importado do Google Calendar: Consultoria Jurídica"/>
    <s v=""/>
    <s v="gcal_1753880597205_57_phx0u8h0"/>
    <s v=""/>
    <s v=""/>
    <s v=""/>
    <d v="2025-07-30T10:03:17"/>
    <d v="2025-07-30T10:03:17"/>
  </r>
  <r>
    <s v="cf596a72-f4a3-43ba-b5d6-6767ef041033"/>
    <x v="9"/>
    <s v="education"/>
    <s v="Centro Educacional Futuro"/>
    <s v="centro-educacional"/>
    <s v="Cliente 750"/>
    <s v="cliente750@exemplo.com"/>
    <n v="551190000750"/>
    <s v="Aula Particular"/>
    <s v="R$ 70,22"/>
    <n v="60"/>
    <x v="444"/>
    <n v="-13.625"/>
    <x v="1"/>
    <d v="2025-08-17T16:00:00"/>
    <n v="60"/>
    <x v="3"/>
    <s v="America/Sao_Paulo"/>
    <s v="BRL"/>
    <n v="132"/>
    <s v="R$ 0,00"/>
    <s v="R$ 132,00"/>
    <s v=""/>
    <x v="2"/>
    <s v="external_sync"/>
    <s v="Dados Originais"/>
    <s v="Não"/>
    <s v="Evento importado do Google Calendar: Aula de Inglês"/>
    <s v=""/>
    <s v="gcal_1753880597205_56_xcb8shiu"/>
    <s v=""/>
    <s v=""/>
    <s v=""/>
    <d v="2025-07-30T10:03:17"/>
    <d v="2025-07-30T10:03:17"/>
  </r>
  <r>
    <s v="fb1defb7-2a52-420f-916a-91264ecaaace"/>
    <x v="0"/>
    <s v="healthcare"/>
    <s v="Clínica Mente Sã"/>
    <s v="cl-nica-mente-s-"/>
    <s v="Cliente 770"/>
    <s v="cliente770@exemplo.com"/>
    <n v="551190000770"/>
    <s v="Consulta Psicológica"/>
    <s v="R$ 139,70"/>
    <n v="50"/>
    <x v="629"/>
    <n v="-1.3333333333357587"/>
    <x v="1"/>
    <d v="2025-08-05T08:50:00"/>
    <n v="50"/>
    <x v="3"/>
    <s v="America/Sao_Paulo"/>
    <s v="BRL"/>
    <n v="103"/>
    <s v="R$ 0,00"/>
    <s v="R$ 103,00"/>
    <s v=""/>
    <x v="2"/>
    <s v="external_sync"/>
    <s v="Dados Originais"/>
    <s v="Não"/>
    <s v="Evento importado do Google Calendar: Atendimento Domiciliar"/>
    <s v=""/>
    <s v="gcal_1753880597205_55_ur6p6v0n"/>
    <s v=""/>
    <s v=""/>
    <s v=""/>
    <d v="2025-07-30T10:03:17"/>
    <d v="2025-07-30T10:03:17"/>
  </r>
  <r>
    <s v="b36a23b8-446e-4ea0-be15-33f604d77d66"/>
    <x v="6"/>
    <s v="legal"/>
    <s v="Escritório Jurídico Costa"/>
    <s v="escrit-rio-costa"/>
    <s v="Cliente 370"/>
    <s v="cliente370@exemplo.com"/>
    <n v="551190000370"/>
    <s v="Consulta Jurídica"/>
    <s v="R$ 169,18"/>
    <n v="60"/>
    <x v="777"/>
    <n v="-18.583333333335759"/>
    <x v="1"/>
    <d v="2025-08-22T15:00:00"/>
    <n v="60"/>
    <x v="3"/>
    <s v="America/Sao_Paulo"/>
    <s v="BRL"/>
    <n v="133"/>
    <s v="R$ 0,00"/>
    <s v="R$ 133,00"/>
    <s v=""/>
    <x v="2"/>
    <s v="external_sync"/>
    <s v="Dados Originais"/>
    <s v="Não"/>
    <s v="Evento importado do Google Calendar: Análise Contratual"/>
    <s v=""/>
    <s v="gcal_1753880597205_54_yuga5bhp"/>
    <s v=""/>
    <s v=""/>
    <s v=""/>
    <d v="2025-07-30T10:03:17"/>
    <d v="2025-07-30T10:03:17"/>
  </r>
  <r>
    <s v="489dc527-35c6-4702-b16a-c84d3da40e2d"/>
    <x v="6"/>
    <s v="legal"/>
    <s v="Escritório Jurídico Costa"/>
    <s v="escrit-rio-costa"/>
    <s v="Cliente 783"/>
    <s v="cliente783@exemplo.com"/>
    <n v="551190000783"/>
    <s v="Consulta Jurídica"/>
    <s v="R$ 169,18"/>
    <n v="60"/>
    <x v="778"/>
    <n v="-34.729166666664241"/>
    <x v="1"/>
    <d v="2025-09-07T18:30:00"/>
    <n v="6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Análise Contratual"/>
    <s v=""/>
    <s v="gcal_1753880597205_53_t84zxubb"/>
    <s v=""/>
    <s v=""/>
    <s v=""/>
    <d v="2025-07-30T10:03:17"/>
    <d v="2025-07-30T10:03:17"/>
  </r>
  <r>
    <s v="b1e828e2-9f08-43ec-b5d1-23ffb409fa70"/>
    <x v="3"/>
    <s v="beauty"/>
    <s v="Studio Glamour Rio"/>
    <s v="studio-glamour"/>
    <s v="Cliente 903"/>
    <s v="cliente903@exemplo.com"/>
    <n v="551190000903"/>
    <s v="Corte de Cabelo"/>
    <s v="R$ 41,01"/>
    <n v="45"/>
    <x v="643"/>
    <n v="4.5"/>
    <x v="2"/>
    <d v="2025-07-30T12:45:00"/>
    <n v="45"/>
    <x v="3"/>
    <s v="America/Sao_Paulo"/>
    <s v="BRL"/>
    <n v="119"/>
    <s v="R$ 0,00"/>
    <s v="R$ 119,00"/>
    <s v=""/>
    <x v="2"/>
    <s v="external_sync"/>
    <s v="Dados Originais"/>
    <s v="Não"/>
    <s v="Evento importado do Google Calendar: Tratamento Facial"/>
    <s v=""/>
    <s v="gcal_1753880597205_52_hpzdki80"/>
    <s v=""/>
    <s v=""/>
    <s v=""/>
    <d v="2025-07-30T10:03:17"/>
    <d v="2025-07-30T10:03:17"/>
  </r>
  <r>
    <s v="34fe6c80-ab9e-4cee-8ae5-3042d0234065"/>
    <x v="9"/>
    <s v="education"/>
    <s v="Centro Educacional Futuro"/>
    <s v="centro-educacional"/>
    <s v="Cliente 839"/>
    <s v="cliente839@exemplo.com"/>
    <n v="551190000839"/>
    <s v="Aula Particular"/>
    <s v="R$ 70,22"/>
    <n v="60"/>
    <x v="779"/>
    <n v="-32.583333333335759"/>
    <x v="1"/>
    <d v="2025-09-05T15:00:00"/>
    <n v="60"/>
    <x v="3"/>
    <s v="America/Sao_Paulo"/>
    <s v="BRL"/>
    <n v="115"/>
    <s v="R$ 0,00"/>
    <s v="R$ 115,00"/>
    <s v=""/>
    <x v="2"/>
    <s v="external_sync"/>
    <s v="Dados Originais"/>
    <s v="Não"/>
    <s v="Evento importado do Google Calendar: Mentoria Acadêmica"/>
    <s v=""/>
    <s v="gcal_1753880597205_51_iwq2a7by"/>
    <s v=""/>
    <s v=""/>
    <s v=""/>
    <d v="2025-07-30T10:03:17"/>
    <d v="2025-07-30T10:03:17"/>
  </r>
  <r>
    <s v="742afb56-6f44-478f-81c4-85109b39189d"/>
    <x v="0"/>
    <s v="healthcare"/>
    <s v="Clínica Mente Sã"/>
    <s v="cl-nica-mente-s-"/>
    <s v="Cliente 665"/>
    <s v="cliente665@exemplo.com"/>
    <n v="551190000665"/>
    <s v="Consulta Psicológica"/>
    <s v="R$ 139,70"/>
    <n v="50"/>
    <x v="780"/>
    <n v="-1.4791666666642413"/>
    <x v="1"/>
    <d v="2025-08-05T12:20:00"/>
    <n v="50"/>
    <x v="3"/>
    <s v="America/Sao_Paulo"/>
    <s v="BRL"/>
    <n v="117"/>
    <s v="R$ 0,00"/>
    <s v="R$ 117,00"/>
    <s v=""/>
    <x v="2"/>
    <s v="external_sync"/>
    <s v="Dados Originais"/>
    <s v="Não"/>
    <s v="Evento importado do Google Calendar: Avaliação Inicial"/>
    <s v=""/>
    <s v="gcal_1753880597205_50_44m66gn7"/>
    <s v=""/>
    <s v=""/>
    <s v=""/>
    <d v="2025-07-30T10:03:17"/>
    <d v="2025-07-30T10:03:17"/>
  </r>
  <r>
    <s v="36232f72-7203-4597-a8e5-3f40f4a1e25c"/>
    <x v="5"/>
    <s v="sports"/>
    <s v="Arena Fitness Pro"/>
    <s v="arena-fitness"/>
    <s v="Cliente 603"/>
    <s v="cliente603@exemplo.com"/>
    <n v="551190000603"/>
    <s v="Personal Training"/>
    <s v="R$ 91,57"/>
    <n v="60"/>
    <x v="296"/>
    <n v="-14.354166666664241"/>
    <x v="1"/>
    <d v="2025-08-18T09:30:00"/>
    <n v="60"/>
    <x v="3"/>
    <s v="America/Sao_Paulo"/>
    <s v="BRL"/>
    <n v="125"/>
    <s v="R$ 0,00"/>
    <s v="R$ 125,00"/>
    <s v=""/>
    <x v="2"/>
    <s v="external_sync"/>
    <s v="Dados Originais"/>
    <s v="Não"/>
    <s v="Evento importado do Google Calendar: Consultoria Nutricional"/>
    <s v=""/>
    <s v="gcal_1753880597205_49_00hc343r"/>
    <s v=""/>
    <s v=""/>
    <s v=""/>
    <d v="2025-07-30T10:03:17"/>
    <d v="2025-07-30T10:03:17"/>
  </r>
  <r>
    <s v="717e3288-85c2-40cf-8176-ed0dd75e0531"/>
    <x v="9"/>
    <s v="education"/>
    <s v="Centro Educacional Futuro"/>
    <s v="centro-educacional"/>
    <s v="Cliente 717"/>
    <s v="cliente717@exemplo.com"/>
    <n v="551190000717"/>
    <s v="Aula Particular"/>
    <s v="R$ 70,22"/>
    <n v="60"/>
    <x v="728"/>
    <n v="-14.520833333335759"/>
    <x v="1"/>
    <d v="2025-08-18T13:30:00"/>
    <n v="60"/>
    <x v="3"/>
    <s v="America/Sao_Paulo"/>
    <s v="BRL"/>
    <n v="121"/>
    <s v="R$ 0,00"/>
    <s v="R$ 121,00"/>
    <s v=""/>
    <x v="2"/>
    <s v="external_sync"/>
    <s v="Dados Originais"/>
    <s v="Não"/>
    <s v="Evento importado do Google Calendar: Reforço Escolar"/>
    <s v=""/>
    <s v="gcal_1753880597205_48_9yid05fj"/>
    <s v=""/>
    <s v=""/>
    <s v=""/>
    <d v="2025-07-30T10:03:17"/>
    <d v="2025-07-30T10:03:17"/>
  </r>
  <r>
    <s v="309680a3-718e-4b24-8ff8-7f1fe90955dd"/>
    <x v="7"/>
    <s v="legal"/>
    <s v="Advocacia Silva &amp; Associados"/>
    <s v="advocacia-silva"/>
    <s v="Cliente 877"/>
    <s v="cliente877@exemplo.com"/>
    <n v="551190000877"/>
    <s v="Consulta Jurídica"/>
    <s v="R$ 150,48"/>
    <n v="60"/>
    <x v="781"/>
    <n v="-35.541666666664241"/>
    <x v="1"/>
    <d v="2025-09-08T14:00:00"/>
    <n v="6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Consultoria Jurídica"/>
    <s v=""/>
    <s v="gcal_1753880597205_47_btzue2ja"/>
    <s v=""/>
    <s v=""/>
    <s v=""/>
    <d v="2025-07-30T10:03:17"/>
    <d v="2025-07-30T10:03:17"/>
  </r>
  <r>
    <s v="aac443a5-b9f8-4be6-a9ba-a18d823bb5d9"/>
    <x v="9"/>
    <s v="education"/>
    <s v="Centro Educacional Futuro"/>
    <s v="centro-educacional"/>
    <s v="Cliente 663"/>
    <s v="cliente663@exemplo.com"/>
    <n v="551190000663"/>
    <s v="Aula Particular"/>
    <s v="R$ 70,22"/>
    <n v="60"/>
    <x v="294"/>
    <n v="-8.4375"/>
    <x v="1"/>
    <d v="2025-08-12T11:30:00"/>
    <n v="60"/>
    <x v="3"/>
    <s v="America/Sao_Paulo"/>
    <s v="BRL"/>
    <n v="115"/>
    <s v="R$ 0,00"/>
    <s v="R$ 115,00"/>
    <s v=""/>
    <x v="2"/>
    <s v="external_sync"/>
    <s v="Dados Originais"/>
    <s v="Não"/>
    <s v="Evento importado do Google Calendar: Reforço Escolar"/>
    <s v=""/>
    <s v="gcal_1753880597205_46_0107gaut"/>
    <s v=""/>
    <s v=""/>
    <s v=""/>
    <d v="2025-07-30T10:03:17"/>
    <d v="2025-07-30T10:03:17"/>
  </r>
  <r>
    <s v="87fe9d51-26b9-4427-a112-6f410c15c270"/>
    <x v="8"/>
    <s v="education"/>
    <s v="Academia do Saber"/>
    <s v="academia-do-saber"/>
    <s v="Cliente 650"/>
    <s v="cliente650@exemplo.com"/>
    <n v="551190000650"/>
    <s v="Aula Particular"/>
    <s v="R$ 87,97"/>
    <n v="60"/>
    <x v="404"/>
    <n v="-1.4375"/>
    <x v="1"/>
    <d v="2025-08-05T11:30:00"/>
    <n v="60"/>
    <x v="3"/>
    <s v="America/Sao_Paulo"/>
    <s v="BRL"/>
    <n v="126"/>
    <s v="R$ 0,00"/>
    <s v="R$ 126,00"/>
    <s v=""/>
    <x v="2"/>
    <s v="external_sync"/>
    <s v="Dados Originais"/>
    <s v="Não"/>
    <s v="Evento importado do Google Calendar: Mentoria Acadêmica"/>
    <s v=""/>
    <s v="gcal_1753880597205_45_kcs6tpfw"/>
    <s v=""/>
    <s v=""/>
    <s v=""/>
    <d v="2025-07-30T10:03:17"/>
    <d v="2025-07-30T10:03:17"/>
  </r>
  <r>
    <s v="71fe96f6-50a1-4c06-8970-f40aa58df079"/>
    <x v="1"/>
    <s v="beauty"/>
    <s v="Charme Total BH"/>
    <s v="charme-total"/>
    <s v="Cliente 478"/>
    <s v="cliente478@exemplo.com"/>
    <n v="551190000478"/>
    <s v="Corte de Cabelo"/>
    <s v="R$ 51,33"/>
    <n v="45"/>
    <x v="547"/>
    <n v="-32.333333333335759"/>
    <x v="1"/>
    <d v="2025-09-05T08:45:00"/>
    <n v="45"/>
    <x v="3"/>
    <s v="America/Sao_Paulo"/>
    <s v="BRL"/>
    <n v="102"/>
    <s v="R$ 0,00"/>
    <s v="R$ 102,00"/>
    <s v=""/>
    <x v="2"/>
    <s v="external_sync"/>
    <s v="Dados Originais"/>
    <s v="Não"/>
    <s v="Evento importado do Google Calendar: Corte + Escova"/>
    <s v=""/>
    <s v="gcal_1753880597205_44_walor3q5"/>
    <s v=""/>
    <s v=""/>
    <s v=""/>
    <d v="2025-07-30T10:03:17"/>
    <d v="2025-07-30T10:03:17"/>
  </r>
  <r>
    <s v="bde2b84b-ffe7-4b87-864e-8ff5bdf5b68d"/>
    <x v="2"/>
    <s v="beauty"/>
    <s v="Bella Vista Spa &amp; Salon"/>
    <s v="bella-vista-spa"/>
    <s v="Cliente 902"/>
    <s v="cliente902@exemplo.com"/>
    <n v="551190000902"/>
    <s v="Teste"/>
    <s v="R$ 48,76"/>
    <m/>
    <x v="667"/>
    <n v="-35.645833333335759"/>
    <x v="1"/>
    <d v="2025-09-08T16:30:00"/>
    <n v="60"/>
    <x v="3"/>
    <s v="America/Sao_Paulo"/>
    <s v="BRL"/>
    <n v="108"/>
    <s v="R$ 0,00"/>
    <s v="R$ 108,00"/>
    <s v=""/>
    <x v="2"/>
    <s v="external_sync"/>
    <s v="Dados Originais"/>
    <s v="Não"/>
    <s v="Evento importado do Google Calendar: Massagem Relaxante"/>
    <s v=""/>
    <s v="gcal_1753880597205_43_wvazds1z"/>
    <s v=""/>
    <s v=""/>
    <s v=""/>
    <d v="2025-07-30T10:03:17"/>
    <d v="2025-07-30T10:03:17"/>
  </r>
  <r>
    <s v="af03d24e-38ac-4b9d-8a8e-3d851e407596"/>
    <x v="4"/>
    <s v="healthcare"/>
    <s v="Centro Terapêutico Equilíbrio"/>
    <s v="centro-terap-utico"/>
    <s v="Cliente 815"/>
    <s v="cliente815@exemplo.com"/>
    <n v="551190000815"/>
    <s v="Consulta Psicológica"/>
    <s v="R$ 158,37"/>
    <n v="50"/>
    <x v="647"/>
    <n v="-18.645833333335759"/>
    <x v="1"/>
    <d v="2025-08-22T16:20:00"/>
    <n v="50"/>
    <x v="3"/>
    <s v="America/Sao_Paulo"/>
    <s v="BRL"/>
    <n v="100"/>
    <s v="R$ 0,00"/>
    <s v="R$ 100,00"/>
    <s v=""/>
    <x v="2"/>
    <s v="external_sync"/>
    <s v="Dados Originais"/>
    <s v="Não"/>
    <s v="Evento importado do Google Calendar: Sessão de Terapia"/>
    <s v=""/>
    <s v="gcal_1753880597205_42_wrsh4hn7"/>
    <s v=""/>
    <s v=""/>
    <s v=""/>
    <d v="2025-07-30T10:03:17"/>
    <d v="2025-07-30T10:03:17"/>
  </r>
  <r>
    <s v="a226bd40-9410-4ad3-a810-a2dbf1f25fd1"/>
    <x v="5"/>
    <s v="sports"/>
    <s v="Arena Fitness Pro"/>
    <s v="arena-fitness"/>
    <s v="Roberto Almeida"/>
    <s v="roberto.almeida46@email.com"/>
    <n v="551190000046"/>
    <s v="Personal Training"/>
    <s v="R$ 91,57"/>
    <n v="60"/>
    <x v="742"/>
    <n v="-10.729166666664241"/>
    <x v="1"/>
    <d v="2025-08-14T18:30:00"/>
    <n v="60"/>
    <x v="3"/>
    <s v="America/Sao_Paulo"/>
    <s v="BRL"/>
    <n v="137"/>
    <s v="R$ 0,00"/>
    <s v="R$ 137,00"/>
    <s v=""/>
    <x v="2"/>
    <s v="external_sync"/>
    <s v="Dados Originais"/>
    <s v="Não"/>
    <s v="Evento importado do Google Calendar: Avaliação Física"/>
    <s v=""/>
    <s v="gcal_1753880597205_41_xmh8d0w2"/>
    <s v=""/>
    <s v=""/>
    <s v=""/>
    <d v="2025-07-30T10:03:17"/>
    <d v="2025-07-30T10:03:17"/>
  </r>
  <r>
    <s v="cf423536-362b-4845-b5b6-e8b54ef03ad6"/>
    <x v="2"/>
    <s v="beauty"/>
    <s v="Bella Vista Spa &amp; Salon"/>
    <s v="bella-vista-spa"/>
    <s v="Cliente 312"/>
    <s v="cliente312@exemplo.com"/>
    <n v="551190000312"/>
    <s v="Teste"/>
    <s v="R$ 48,76"/>
    <m/>
    <x v="782"/>
    <n v="-20.708333333335759"/>
    <x v="1"/>
    <d v="2025-08-24T18:00:00"/>
    <n v="60"/>
    <x v="3"/>
    <s v="America/Sao_Paulo"/>
    <s v="BRL"/>
    <n v="120"/>
    <s v="R$ 0,00"/>
    <s v="R$ 120,00"/>
    <s v=""/>
    <x v="2"/>
    <s v="external_sync"/>
    <s v="Dados Originais"/>
    <s v="Não"/>
    <s v="Evento importado do Google Calendar: Tratamento Facial"/>
    <s v=""/>
    <s v="gcal_1753880597205_40_sibblvyd"/>
    <s v=""/>
    <s v=""/>
    <s v=""/>
    <d v="2025-07-30T10:03:17"/>
    <d v="2025-07-30T10:03:17"/>
  </r>
  <r>
    <s v="97811cd7-ad05-4106-977c-4475b6e06f96"/>
    <x v="2"/>
    <s v="beauty"/>
    <s v="Bella Vista Spa &amp; Salon"/>
    <s v="bella-vista-spa"/>
    <s v="Cliente 10"/>
    <s v="cliente100@test.com"/>
    <n v="551198000100"/>
    <s v="Teste"/>
    <s v="R$ 48,76"/>
    <m/>
    <x v="783"/>
    <n v="0.27083333333575865"/>
    <x v="2"/>
    <d v="2025-08-03T18:30:00"/>
    <n v="60"/>
    <x v="3"/>
    <s v="America/Sao_Paulo"/>
    <s v="BRL"/>
    <n v="115"/>
    <s v="R$ 0,00"/>
    <s v="R$ 115,00"/>
    <s v=""/>
    <x v="2"/>
    <s v="external_sync"/>
    <s v="Dados Originais"/>
    <s v="Não"/>
    <s v="Evento importado do Google Calendar: Corte + Escova"/>
    <s v=""/>
    <s v="gcal_1753880597205_39_fb099qk6"/>
    <s v=""/>
    <s v=""/>
    <s v=""/>
    <d v="2025-07-30T10:03:17"/>
    <d v="2025-07-30T10:03:17"/>
  </r>
  <r>
    <s v="cdcca2ab-bc82-4d1e-8c2b-df3a091b8d74"/>
    <x v="8"/>
    <s v="education"/>
    <s v="Academia do Saber"/>
    <s v="academia-do-saber"/>
    <s v="Cliente 3"/>
    <s v="cliente14@test.com"/>
    <n v="551198000014"/>
    <s v="Aula Particular"/>
    <s v="R$ 87,97"/>
    <n v="60"/>
    <x v="784"/>
    <n v="-29.666666666664241"/>
    <x v="1"/>
    <d v="2025-09-02T17:00:00"/>
    <n v="60"/>
    <x v="3"/>
    <s v="America/Sao_Paulo"/>
    <s v="BRL"/>
    <n v="147"/>
    <s v="R$ 0,00"/>
    <s v="R$ 147,00"/>
    <s v=""/>
    <x v="2"/>
    <s v="external_sync"/>
    <s v="Dados Originais"/>
    <s v="Não"/>
    <s v="Evento importado do Google Calendar: Preparação Vestibular"/>
    <s v=""/>
    <s v="gcal_1753880597205_38_k2uxi6hq"/>
    <s v=""/>
    <s v=""/>
    <s v=""/>
    <d v="2025-07-30T10:03:17"/>
    <d v="2025-07-30T10:03:17"/>
  </r>
  <r>
    <s v="4e9729d3-4af2-4ea9-83a4-ff1d833047f4"/>
    <x v="0"/>
    <s v="healthcare"/>
    <s v="Clínica Mente Sã"/>
    <s v="cl-nica-mente-s-"/>
    <s v="Cliente 381"/>
    <s v="cliente381@exemplo.com"/>
    <n v="551190000381"/>
    <s v="Consulta Psicológica"/>
    <s v="R$ 139,70"/>
    <n v="50"/>
    <x v="608"/>
    <n v="-39.375"/>
    <x v="1"/>
    <d v="2025-09-12T09:50:00"/>
    <n v="50"/>
    <x v="3"/>
    <s v="America/Sao_Paulo"/>
    <s v="BRL"/>
    <n v="129"/>
    <s v="R$ 0,00"/>
    <s v="R$ 129,00"/>
    <s v=""/>
    <x v="2"/>
    <s v="external_sync"/>
    <s v="Dados Originais"/>
    <s v="Não"/>
    <s v="Evento importado do Google Calendar: Consulta Psicológica"/>
    <s v=""/>
    <s v="gcal_1753880597205_37_ur1ypstu"/>
    <s v=""/>
    <s v=""/>
    <s v=""/>
    <d v="2025-07-30T10:03:17"/>
    <d v="2025-07-30T10:03:17"/>
  </r>
  <r>
    <s v="09034741-1623-4932-bf20-d70504426be6"/>
    <x v="5"/>
    <s v="sports"/>
    <s v="Arena Fitness Pro"/>
    <s v="arena-fitness"/>
    <s v="Cliente 305"/>
    <s v="cliente305@exemplo.com"/>
    <n v="551190000305"/>
    <s v="Personal Training"/>
    <s v="R$ 91,57"/>
    <n v="60"/>
    <x v="467"/>
    <n v="1.6041666666642413"/>
    <x v="2"/>
    <d v="2025-08-02T10:30:00"/>
    <n v="60"/>
    <x v="3"/>
    <s v="America/Sao_Paulo"/>
    <s v="BRL"/>
    <n v="111"/>
    <s v="R$ 0,00"/>
    <s v="R$ 111,00"/>
    <s v=""/>
    <x v="2"/>
    <s v="external_sync"/>
    <s v="Dados Originais"/>
    <s v="Não"/>
    <s v="Evento importado do Google Calendar: Personal Training"/>
    <s v=""/>
    <s v="gcal_1753880597205_36_qzry38e4"/>
    <s v=""/>
    <s v=""/>
    <s v=""/>
    <d v="2025-07-30T10:03:17"/>
    <d v="2025-07-30T10:03:17"/>
  </r>
  <r>
    <s v="8fb4c5d8-1fcb-4eb7-bee0-202a6a012448"/>
    <x v="2"/>
    <s v="beauty"/>
    <s v="Bella Vista Spa &amp; Salon"/>
    <s v="bella-vista-spa"/>
    <s v="Cliente 729"/>
    <s v="cliente729@exemplo.com"/>
    <n v="551190000729"/>
    <s v="Teste"/>
    <s v="R$ 48,76"/>
    <m/>
    <x v="785"/>
    <n v="-5.4375"/>
    <x v="1"/>
    <d v="2025-08-09T11:30:00"/>
    <n v="60"/>
    <x v="3"/>
    <s v="America/Sao_Paulo"/>
    <s v="BRL"/>
    <n v="144"/>
    <s v="R$ 0,00"/>
    <s v="R$ 144,00"/>
    <s v=""/>
    <x v="2"/>
    <s v="external_sync"/>
    <s v="Dados Originais"/>
    <s v="Não"/>
    <s v="Evento importado do Google Calendar: Design de Sobrancelhas"/>
    <s v=""/>
    <s v="gcal_1753880597205_35_1hjylgxr"/>
    <s v=""/>
    <s v=""/>
    <s v=""/>
    <d v="2025-07-30T10:03:17"/>
    <d v="2025-07-30T10:03:17"/>
  </r>
  <r>
    <s v="2248ed57-8365-4a6d-85e1-7e15b267fa68"/>
    <x v="4"/>
    <s v="healthcare"/>
    <s v="Centro Terapêutico Equilíbrio"/>
    <s v="centro-terap-utico"/>
    <s v="Rafael Lima"/>
    <s v="rafael.lima24@email.com"/>
    <n v="551190000024"/>
    <s v="Consulta Psicológica"/>
    <s v="R$ 158,37"/>
    <n v="50"/>
    <x v="786"/>
    <n v="-33.729166666664241"/>
    <x v="1"/>
    <d v="2025-09-06T18:20:00"/>
    <n v="5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Atendimento Domiciliar"/>
    <s v=""/>
    <s v="gcal_1753880597205_34_nv4lltzz"/>
    <s v=""/>
    <s v=""/>
    <s v=""/>
    <d v="2025-07-30T10:03:17"/>
    <d v="2025-07-30T10:03:17"/>
  </r>
  <r>
    <s v="a39a6052-7812-43f4-95cb-c0884e3c1634"/>
    <x v="2"/>
    <s v="beauty"/>
    <s v="Bella Vista Spa &amp; Salon"/>
    <s v="bella-vista-spa"/>
    <s v="Diego Silva"/>
    <s v="diego.silva48@email.com"/>
    <n v="551190000048"/>
    <s v="Teste"/>
    <s v="R$ 48,76"/>
    <m/>
    <x v="565"/>
    <n v="-35.4375"/>
    <x v="1"/>
    <d v="2025-09-08T11:30:00"/>
    <n v="60"/>
    <x v="3"/>
    <s v="America/Sao_Paulo"/>
    <s v="BRL"/>
    <n v="140"/>
    <s v="R$ 0,00"/>
    <s v="R$ 140,00"/>
    <s v=""/>
    <x v="2"/>
    <s v="external_sync"/>
    <s v="Dados Originais"/>
    <s v="Não"/>
    <s v="Evento importado do Google Calendar: Corte + Escova"/>
    <s v=""/>
    <s v="gcal_1753880597205_33_pf0gphf7"/>
    <s v=""/>
    <s v=""/>
    <s v=""/>
    <d v="2025-07-30T10:03:17"/>
    <d v="2025-07-30T10:03:17"/>
  </r>
  <r>
    <s v="a211e1c9-02e3-412a-acf5-b64d973f7942"/>
    <x v="2"/>
    <s v="beauty"/>
    <s v="Bella Vista Spa &amp; Salon"/>
    <s v="bella-vista-spa"/>
    <s v="Cliente 771"/>
    <s v="cliente771@exemplo.com"/>
    <n v="551190000771"/>
    <s v="Teste"/>
    <s v="R$ 48,76"/>
    <m/>
    <x v="280"/>
    <n v="-23.604166666664241"/>
    <x v="1"/>
    <d v="2025-08-27T15:30:00"/>
    <n v="60"/>
    <x v="3"/>
    <s v="America/Sao_Paulo"/>
    <s v="BRL"/>
    <n v="129"/>
    <s v="R$ 0,00"/>
    <s v="R$ 129,00"/>
    <s v=""/>
    <x v="2"/>
    <s v="external_sync"/>
    <s v="Dados Originais"/>
    <s v="Não"/>
    <s v="Evento importado do Google Calendar: Tratamento Facial"/>
    <s v=""/>
    <s v="gcal_1753880597204_32_vff14zzr"/>
    <s v=""/>
    <s v=""/>
    <s v=""/>
    <d v="2025-07-30T10:03:17"/>
    <d v="2025-07-30T10:03:17"/>
  </r>
  <r>
    <s v="76e87ec9-0117-4bc3-9f32-2db2db38e8ff"/>
    <x v="4"/>
    <s v="healthcare"/>
    <s v="Centro Terapêutico Equilíbrio"/>
    <s v="centro-terap-utico"/>
    <s v="Cliente 766"/>
    <s v="cliente766@exemplo.com"/>
    <n v="551190000766"/>
    <s v="Consulta Psicológica"/>
    <s v="R$ 158,37"/>
    <n v="50"/>
    <x v="728"/>
    <n v="-14.520833333335759"/>
    <x v="1"/>
    <d v="2025-08-18T13:20:00"/>
    <n v="50"/>
    <x v="3"/>
    <s v="America/Sao_Paulo"/>
    <s v="BRL"/>
    <n v="115"/>
    <s v="R$ 0,00"/>
    <s v="R$ 115,00"/>
    <s v=""/>
    <x v="2"/>
    <s v="external_sync"/>
    <s v="Dados Originais"/>
    <s v="Não"/>
    <s v="Evento importado do Google Calendar: Consulta de Retorno"/>
    <s v=""/>
    <s v="gcal_1753880597204_31_illeedgr"/>
    <s v=""/>
    <s v=""/>
    <s v=""/>
    <d v="2025-07-30T10:03:17"/>
    <d v="2025-07-30T10:03:17"/>
  </r>
  <r>
    <s v="7adcba47-cca2-4850-b96d-bf1459b32e4c"/>
    <x v="0"/>
    <s v="healthcare"/>
    <s v="Clínica Mente Sã"/>
    <s v="cl-nica-mente-s-"/>
    <s v="Cliente 2"/>
    <s v="cliente12@test.com"/>
    <n v="551198000012"/>
    <s v="Consulta Psicológica"/>
    <s v="R$ 139,70"/>
    <n v="50"/>
    <x v="787"/>
    <n v="-38.333333333335759"/>
    <x v="1"/>
    <d v="2025-09-11T08:50:00"/>
    <n v="50"/>
    <x v="3"/>
    <s v="America/Sao_Paulo"/>
    <s v="BRL"/>
    <n v="110"/>
    <s v="R$ 0,00"/>
    <s v="R$ 110,00"/>
    <s v=""/>
    <x v="2"/>
    <s v="external_sync"/>
    <s v="Dados Originais"/>
    <s v="Não"/>
    <s v="Evento importado do Google Calendar: Consulta Psicológica"/>
    <s v=""/>
    <s v="gcal_1753880597204_30_84hp5sif"/>
    <s v=""/>
    <s v=""/>
    <s v=""/>
    <d v="2025-07-30T10:03:17"/>
    <d v="2025-07-30T10:03:17"/>
  </r>
  <r>
    <s v="1555fefe-ac23-40b9-9689-2bce448499b3"/>
    <x v="6"/>
    <s v="legal"/>
    <s v="Escritório Jurídico Costa"/>
    <s v="escrit-rio-costa"/>
    <s v="Cliente 840"/>
    <s v="cliente840@exemplo.com"/>
    <n v="551190000840"/>
    <s v="Consulta Jurídica"/>
    <s v="R$ 169,18"/>
    <n v="60"/>
    <x v="435"/>
    <n v="-7.4791666666642413"/>
    <x v="1"/>
    <d v="2025-08-11T12:30:00"/>
    <n v="60"/>
    <x v="3"/>
    <s v="America/Sao_Paulo"/>
    <s v="BRL"/>
    <n v="136"/>
    <s v="R$ 0,00"/>
    <s v="R$ 136,00"/>
    <s v=""/>
    <x v="2"/>
    <s v="external_sync"/>
    <s v="Dados Originais"/>
    <s v="Não"/>
    <s v="Evento importado do Google Calendar: Audiência Preparação"/>
    <s v=""/>
    <s v="gcal_1753880597204_29_qf5ae1ps"/>
    <s v=""/>
    <s v=""/>
    <s v=""/>
    <d v="2025-07-30T10:03:17"/>
    <d v="2025-07-30T10:03:17"/>
  </r>
  <r>
    <s v="96673f27-86df-4892-b9cc-ea5af8e427ad"/>
    <x v="9"/>
    <s v="education"/>
    <s v="Centro Educacional Futuro"/>
    <s v="centro-educacional"/>
    <s v="Cliente 758"/>
    <s v="cliente758@exemplo.com"/>
    <n v="551190000758"/>
    <s v="Aula Particular"/>
    <s v="R$ 70,22"/>
    <n v="60"/>
    <x v="410"/>
    <n v="-10.395833333335759"/>
    <x v="1"/>
    <d v="2025-08-14T10:30:00"/>
    <n v="60"/>
    <x v="3"/>
    <s v="America/Sao_Paulo"/>
    <s v="BRL"/>
    <n v="131"/>
    <s v="R$ 0,00"/>
    <s v="R$ 131,00"/>
    <s v=""/>
    <x v="2"/>
    <s v="external_sync"/>
    <s v="Dados Originais"/>
    <s v="Não"/>
    <s v="Evento importado do Google Calendar: Aula Particular"/>
    <s v=""/>
    <s v="gcal_1753880597204_28_aj842l3u"/>
    <s v=""/>
    <s v=""/>
    <s v=""/>
    <d v="2025-07-30T10:03:17"/>
    <d v="2025-07-30T10:03:17"/>
  </r>
  <r>
    <s v="d37f3487-a53c-43f9-9d8d-93c3c766bea3"/>
    <x v="5"/>
    <s v="sports"/>
    <s v="Arena Fitness Pro"/>
    <s v="arena-fitness"/>
    <s v="Marcos Costa"/>
    <s v="marcos.costa74@email.com"/>
    <n v="551190000074"/>
    <s v="Personal Training"/>
    <s v="R$ 91,57"/>
    <n v="60"/>
    <x v="690"/>
    <n v="-29.520833333335759"/>
    <x v="1"/>
    <d v="2025-09-02T13:30:00"/>
    <n v="60"/>
    <x v="3"/>
    <s v="America/Sao_Paulo"/>
    <s v="BRL"/>
    <n v="141"/>
    <s v="R$ 0,00"/>
    <s v="R$ 141,00"/>
    <s v=""/>
    <x v="2"/>
    <s v="external_sync"/>
    <s v="Dados Originais"/>
    <s v="Não"/>
    <s v="Evento importado do Google Calendar: Treinamento Funcional"/>
    <s v=""/>
    <s v="gcal_1753880597204_27_55uw1zyo"/>
    <s v=""/>
    <s v=""/>
    <s v=""/>
    <d v="2025-07-30T10:03:17"/>
    <d v="2025-07-30T10:03:17"/>
  </r>
  <r>
    <s v="a9dd973f-f3fc-48ba-96f0-141f7dffdeeb"/>
    <x v="3"/>
    <s v="beauty"/>
    <s v="Studio Glamour Rio"/>
    <s v="studio-glamour"/>
    <s v="Cliente 843"/>
    <s v="cliente843@exemplo.com"/>
    <n v="551190000843"/>
    <s v="Corte de Cabelo"/>
    <s v="R$ 41,01"/>
    <n v="45"/>
    <x v="770"/>
    <n v="-25.541666666664241"/>
    <x v="1"/>
    <d v="2025-08-29T13:45:00"/>
    <n v="45"/>
    <x v="3"/>
    <s v="America/Sao_Paulo"/>
    <s v="BRL"/>
    <n v="133"/>
    <s v="R$ 0,00"/>
    <s v="R$ 133,00"/>
    <s v=""/>
    <x v="2"/>
    <s v="external_sync"/>
    <s v="Dados Originais"/>
    <s v="Não"/>
    <s v="Evento importado do Google Calendar: Massagem Relaxante"/>
    <s v=""/>
    <s v="gcal_1753880597204_26_x2cc8b1p"/>
    <s v=""/>
    <s v=""/>
    <s v=""/>
    <d v="2025-07-30T10:03:17"/>
    <d v="2025-07-30T10:03:17"/>
  </r>
  <r>
    <s v="07c73c4a-2295-40be-965b-e73c5814f5d4"/>
    <x v="4"/>
    <s v="healthcare"/>
    <s v="Centro Terapêutico Equilíbrio"/>
    <s v="centro-terap-utico"/>
    <s v="Cliente 590"/>
    <s v="cliente590@exemplo.com"/>
    <n v="551190000590"/>
    <s v="Consulta Psicológica"/>
    <s v="R$ 158,37"/>
    <n v="50"/>
    <x v="788"/>
    <n v="-16.625"/>
    <x v="1"/>
    <d v="2025-08-20T15:50:00"/>
    <n v="50"/>
    <x v="3"/>
    <s v="America/Sao_Paulo"/>
    <s v="BRL"/>
    <n v="107"/>
    <s v="R$ 0,00"/>
    <s v="R$ 107,00"/>
    <s v=""/>
    <x v="2"/>
    <s v="external_sync"/>
    <s v="Dados Originais"/>
    <s v="Não"/>
    <s v="Evento importado do Google Calendar: Consulta de Retorno"/>
    <s v=""/>
    <s v="gcal_1753880597204_25_28cid1l7"/>
    <s v=""/>
    <s v=""/>
    <s v=""/>
    <d v="2025-07-30T10:03:17"/>
    <d v="2025-07-30T10:03:17"/>
  </r>
  <r>
    <s v="af9490c3-5843-4585-8dea-053830f1589c"/>
    <x v="1"/>
    <s v="beauty"/>
    <s v="Charme Total BH"/>
    <s v="charme-total"/>
    <s v="Cliente 865"/>
    <s v="cliente865@exemplo.com"/>
    <n v="551190000865"/>
    <s v="Corte de Cabelo"/>
    <s v="R$ 51,33"/>
    <n v="45"/>
    <x v="726"/>
    <n v="-39.4375"/>
    <x v="1"/>
    <d v="2025-09-12T11:15:00"/>
    <n v="45"/>
    <x v="3"/>
    <s v="America/Sao_Paulo"/>
    <s v="BRL"/>
    <n v="115"/>
    <s v="R$ 0,00"/>
    <s v="R$ 115,00"/>
    <s v=""/>
    <x v="2"/>
    <s v="external_sync"/>
    <s v="Dados Originais"/>
    <s v="Não"/>
    <s v="Evento importado do Google Calendar: Corte + Escova"/>
    <s v=""/>
    <s v="gcal_1753880597204_24_kaqv0sus"/>
    <s v=""/>
    <s v=""/>
    <s v=""/>
    <d v="2025-07-30T10:03:17"/>
    <d v="2025-07-30T10:03:17"/>
  </r>
  <r>
    <s v="12c4f8b6-e45d-4e55-8678-6084dd528419"/>
    <x v="0"/>
    <s v="healthcare"/>
    <s v="Clínica Mente Sã"/>
    <s v="cl-nica-mente-s-"/>
    <s v="Cliente 733"/>
    <s v="cliente733@exemplo.com"/>
    <n v="551190000733"/>
    <s v="Consulta Psicológica"/>
    <s v="R$ 139,70"/>
    <n v="50"/>
    <x v="551"/>
    <n v="-37.5625"/>
    <x v="1"/>
    <d v="2025-09-10T14:20:00"/>
    <n v="50"/>
    <x v="3"/>
    <s v="America/Sao_Paulo"/>
    <s v="BRL"/>
    <n v="105"/>
    <s v="R$ 0,00"/>
    <s v="R$ 105,00"/>
    <s v=""/>
    <x v="2"/>
    <s v="external_sync"/>
    <s v="Dados Originais"/>
    <s v="Não"/>
    <s v="Evento importado do Google Calendar: Sessão de Terapia"/>
    <s v=""/>
    <s v="gcal_1753880597204_23_7s41jp96"/>
    <s v=""/>
    <s v=""/>
    <s v=""/>
    <d v="2025-07-30T10:03:17"/>
    <d v="2025-07-30T10:03:17"/>
  </r>
  <r>
    <s v="ac628112-aeee-40b7-aa2c-82aa6c6d93c1"/>
    <x v="8"/>
    <s v="education"/>
    <s v="Academia do Saber"/>
    <s v="academia-do-saber"/>
    <s v="Cliente 533"/>
    <s v="cliente533@exemplo.com"/>
    <n v="551190000533"/>
    <s v="Aula Particular"/>
    <s v="R$ 87,97"/>
    <n v="60"/>
    <x v="789"/>
    <n v="-37.375"/>
    <x v="1"/>
    <d v="2025-09-10T10:00:00"/>
    <n v="60"/>
    <x v="3"/>
    <s v="America/Sao_Paulo"/>
    <s v="BRL"/>
    <n v="105"/>
    <s v="R$ 0,00"/>
    <s v="R$ 105,00"/>
    <s v=""/>
    <x v="2"/>
    <s v="external_sync"/>
    <s v="Dados Originais"/>
    <s v="Não"/>
    <s v="Evento importado do Google Calendar: Mentoria Acadêmica"/>
    <s v=""/>
    <s v="gcal_1753880597204_22_3j8uapns"/>
    <s v=""/>
    <s v=""/>
    <s v=""/>
    <d v="2025-07-30T10:03:17"/>
    <d v="2025-07-30T10:03:17"/>
  </r>
  <r>
    <s v="5bc29d32-1e70-42e8-b333-9d552699aa49"/>
    <x v="5"/>
    <s v="sports"/>
    <s v="Arena Fitness Pro"/>
    <s v="arena-fitness"/>
    <s v="Cliente 367"/>
    <s v="cliente367@exemplo.com"/>
    <n v="551190000367"/>
    <s v="Personal Training"/>
    <s v="R$ 91,57"/>
    <n v="60"/>
    <x v="790"/>
    <n v="0.5"/>
    <x v="2"/>
    <d v="2025-08-03T13:00:00"/>
    <n v="60"/>
    <x v="3"/>
    <s v="America/Sao_Paulo"/>
    <s v="BRL"/>
    <n v="110"/>
    <s v="R$ 0,00"/>
    <s v="R$ 110,00"/>
    <s v=""/>
    <x v="2"/>
    <s v="external_sync"/>
    <s v="Dados Originais"/>
    <s v="Não"/>
    <s v="Evento importado do Google Calendar: Treinamento Funcional"/>
    <s v=""/>
    <s v="gcal_1753880597204_21_5vshtyt3"/>
    <s v=""/>
    <s v=""/>
    <s v=""/>
    <d v="2025-07-30T10:03:17"/>
    <d v="2025-07-30T10:03:17"/>
  </r>
  <r>
    <s v="1c6e6fe1-e23c-4ac5-9671-b7978aac404d"/>
    <x v="1"/>
    <s v="beauty"/>
    <s v="Charme Total BH"/>
    <s v="charme-total"/>
    <s v="Cliente 780"/>
    <s v="cliente780@exemplo.com"/>
    <n v="551190000780"/>
    <s v="Corte de Cabelo"/>
    <s v="R$ 51,33"/>
    <n v="45"/>
    <x v="791"/>
    <n v="-39.333333333335759"/>
    <x v="1"/>
    <d v="2025-09-12T08:45:00"/>
    <n v="45"/>
    <x v="3"/>
    <s v="America/Sao_Paulo"/>
    <s v="BRL"/>
    <n v="110"/>
    <s v="R$ 0,00"/>
    <s v="R$ 110,00"/>
    <s v=""/>
    <x v="2"/>
    <s v="external_sync"/>
    <s v="Dados Originais"/>
    <s v="Não"/>
    <s v="Evento importado do Google Calendar: Massagem Relaxante"/>
    <s v=""/>
    <s v="gcal_1753880597204_20_l50xej6f"/>
    <s v=""/>
    <s v=""/>
    <s v=""/>
    <d v="2025-07-30T10:03:17"/>
    <d v="2025-07-30T10:03:17"/>
  </r>
  <r>
    <s v="3e6cd147-8754-450b-9484-56373bca33fa"/>
    <x v="5"/>
    <s v="sports"/>
    <s v="Arena Fitness Pro"/>
    <s v="arena-fitness"/>
    <s v="Cliente 418"/>
    <s v="cliente418@exemplo.com"/>
    <n v="551190000418"/>
    <s v="Personal Training"/>
    <s v="R$ 91,57"/>
    <n v="60"/>
    <x v="792"/>
    <n v="-5.5"/>
    <x v="1"/>
    <d v="2025-08-09T13:00:00"/>
    <n v="60"/>
    <x v="3"/>
    <s v="America/Sao_Paulo"/>
    <s v="BRL"/>
    <n v="138"/>
    <s v="R$ 0,00"/>
    <s v="R$ 138,00"/>
    <s v=""/>
    <x v="2"/>
    <s v="external_sync"/>
    <s v="Dados Originais"/>
    <s v="Não"/>
    <s v="Evento importado do Google Calendar: Personal Training"/>
    <s v=""/>
    <s v="gcal_1753880597204_19_vmmc3dru"/>
    <s v=""/>
    <s v=""/>
    <s v=""/>
    <d v="2025-07-30T10:03:17"/>
    <d v="2025-07-30T10:03:17"/>
  </r>
  <r>
    <s v="fc70b1bf-5643-41d2-9c9b-5a9e98cbf490"/>
    <x v="5"/>
    <s v="sports"/>
    <s v="Arena Fitness Pro"/>
    <s v="arena-fitness"/>
    <s v="Cliente 324"/>
    <s v="cliente324@exemplo.com"/>
    <n v="551190000324"/>
    <s v="Personal Training"/>
    <s v="R$ 91,57"/>
    <n v="60"/>
    <x v="793"/>
    <n v="-34.5"/>
    <x v="1"/>
    <d v="2025-09-07T13:00:00"/>
    <n v="60"/>
    <x v="3"/>
    <s v="America/Sao_Paulo"/>
    <s v="BRL"/>
    <n v="130"/>
    <s v="R$ 0,00"/>
    <s v="R$ 130,00"/>
    <s v=""/>
    <x v="2"/>
    <s v="external_sync"/>
    <s v="Dados Originais"/>
    <s v="Não"/>
    <s v="Evento importado do Google Calendar: Personal Training"/>
    <s v=""/>
    <s v="gcal_1753880597204_18_smo4a5pq"/>
    <s v=""/>
    <s v=""/>
    <s v=""/>
    <d v="2025-07-30T10:03:17"/>
    <d v="2025-07-30T10:03:17"/>
  </r>
  <r>
    <s v="408d566b-6abb-47b1-b18a-e348b4c60244"/>
    <x v="9"/>
    <s v="education"/>
    <s v="Centro Educacional Futuro"/>
    <s v="centro-educacional"/>
    <s v="Cliente 549"/>
    <s v="cliente549@exemplo.com"/>
    <n v="551190000549"/>
    <s v="Aula Particular"/>
    <s v="R$ 70,22"/>
    <n v="60"/>
    <x v="714"/>
    <n v="-31.458333333335759"/>
    <x v="1"/>
    <d v="2025-09-04T12:00:00"/>
    <n v="60"/>
    <x v="3"/>
    <s v="America/Sao_Paulo"/>
    <s v="BRL"/>
    <n v="112"/>
    <s v="R$ 0,00"/>
    <s v="R$ 112,00"/>
    <s v=""/>
    <x v="2"/>
    <s v="external_sync"/>
    <s v="Dados Originais"/>
    <s v="Não"/>
    <s v="Evento importado do Google Calendar: Reforço Escolar"/>
    <s v=""/>
    <s v="gcal_1753880597204_17_vpez6i8o"/>
    <s v=""/>
    <s v=""/>
    <s v=""/>
    <d v="2025-07-30T10:03:17"/>
    <d v="2025-07-30T10:03:17"/>
  </r>
  <r>
    <s v="b5188ca8-59eb-4b56-961c-687d950d8c79"/>
    <x v="6"/>
    <s v="legal"/>
    <s v="Escritório Jurídico Costa"/>
    <s v="escrit-rio-costa"/>
    <s v="Cliente 369"/>
    <s v="cliente369@exemplo.com"/>
    <n v="551190000369"/>
    <s v="Consulta Jurídica"/>
    <s v="R$ 169,18"/>
    <n v="60"/>
    <x v="794"/>
    <n v="-19.479166666664241"/>
    <x v="1"/>
    <d v="2025-08-23T12:30:00"/>
    <n v="60"/>
    <x v="3"/>
    <s v="America/Sao_Paulo"/>
    <s v="BRL"/>
    <n v="106"/>
    <s v="R$ 0,00"/>
    <s v="R$ 106,00"/>
    <s v=""/>
    <x v="2"/>
    <s v="external_sync"/>
    <s v="Dados Originais"/>
    <s v="Não"/>
    <s v="Evento importado do Google Calendar: Análise Contratual"/>
    <s v=""/>
    <s v="gcal_1753880597204_16_limzdf3h"/>
    <s v=""/>
    <s v=""/>
    <s v=""/>
    <d v="2025-07-30T10:03:17"/>
    <d v="2025-07-30T10:03:17"/>
  </r>
  <r>
    <s v="34038668-2a5e-4647-9388-951283101cb6"/>
    <x v="3"/>
    <s v="beauty"/>
    <s v="Studio Glamour Rio"/>
    <s v="studio-glamour"/>
    <s v="Maria Santos"/>
    <s v="maria.santos81@email.com"/>
    <n v="551190000081"/>
    <s v="Corte de Cabelo"/>
    <s v="R$ 41,01"/>
    <n v="45"/>
    <x v="795"/>
    <n v="-30.416666666664241"/>
    <x v="1"/>
    <d v="2025-09-03T10:45:00"/>
    <n v="45"/>
    <x v="3"/>
    <s v="America/Sao_Paulo"/>
    <s v="BRL"/>
    <n v="135"/>
    <s v="R$ 0,00"/>
    <s v="R$ 135,00"/>
    <s v=""/>
    <x v="2"/>
    <s v="external_sync"/>
    <s v="Dados Originais"/>
    <s v="Não"/>
    <s v="Evento importado do Google Calendar: Massagem Relaxante"/>
    <s v=""/>
    <s v="gcal_1753880597204_15_pam1rug7"/>
    <s v=""/>
    <s v=""/>
    <s v=""/>
    <d v="2025-07-30T10:03:17"/>
    <d v="2025-07-30T10:03:17"/>
  </r>
  <r>
    <s v="5d2aef32-cb02-4fff-a7f1-3c68a3d4b929"/>
    <x v="5"/>
    <s v="sports"/>
    <s v="Arena Fitness Pro"/>
    <s v="arena-fitness"/>
    <s v="Cliente 8"/>
    <s v="cliente15@test.com"/>
    <n v="551198000015"/>
    <s v="Personal Training"/>
    <s v="R$ 91,57"/>
    <n v="60"/>
    <x v="689"/>
    <n v="-12.708333333335759"/>
    <x v="1"/>
    <d v="2025-08-16T18:00:00"/>
    <n v="60"/>
    <x v="3"/>
    <s v="America/Sao_Paulo"/>
    <s v="BRL"/>
    <n v="110"/>
    <s v="R$ 0,00"/>
    <s v="R$ 110,00"/>
    <s v=""/>
    <x v="2"/>
    <s v="external_sync"/>
    <s v="Dados Originais"/>
    <s v="Não"/>
    <s v="Evento importado do Google Calendar: Aula de Yoga"/>
    <s v=""/>
    <s v="gcal_1753880597204_14_c4bmknu6"/>
    <s v=""/>
    <s v=""/>
    <s v=""/>
    <d v="2025-07-30T10:03:17"/>
    <d v="2025-07-30T10:03:17"/>
  </r>
  <r>
    <s v="daa6a817-a65e-424d-b3dc-4f577b77854b"/>
    <x v="4"/>
    <s v="healthcare"/>
    <s v="Centro Terapêutico Equilíbrio"/>
    <s v="centro-terap-utico"/>
    <s v="Cliente 842"/>
    <s v="cliente842@exemplo.com"/>
    <n v="551190000842"/>
    <s v="Consulta Psicológica"/>
    <s v="R$ 158,37"/>
    <n v="50"/>
    <x v="497"/>
    <n v="-8.6041666666642413"/>
    <x v="1"/>
    <d v="2025-08-12T15:20:00"/>
    <n v="50"/>
    <x v="3"/>
    <s v="America/Sao_Paulo"/>
    <s v="BRL"/>
    <n v="135"/>
    <s v="R$ 0,00"/>
    <s v="R$ 135,00"/>
    <s v=""/>
    <x v="2"/>
    <s v="external_sync"/>
    <s v="Dados Originais"/>
    <s v="Não"/>
    <s v="Evento importado do Google Calendar: Consulta Psicológica"/>
    <s v=""/>
    <s v="gcal_1753880597204_13_5b0go8bi"/>
    <s v=""/>
    <s v=""/>
    <s v=""/>
    <d v="2025-07-30T10:03:17"/>
    <d v="2025-07-30T10:03:17"/>
  </r>
  <r>
    <s v="23fd14fe-7377-4241-a539-f9b51c4f13d9"/>
    <x v="3"/>
    <s v="beauty"/>
    <s v="Studio Glamour Rio"/>
    <s v="studio-glamour"/>
    <s v="Cliente 770"/>
    <s v="cliente770@exemplo.com"/>
    <n v="551190000770"/>
    <s v="Corte de Cabelo"/>
    <s v="R$ 41,01"/>
    <n v="45"/>
    <x v="667"/>
    <n v="-35.645833333335759"/>
    <x v="1"/>
    <d v="2025-09-08T16:15:00"/>
    <n v="45"/>
    <x v="3"/>
    <s v="America/Sao_Paulo"/>
    <s v="BRL"/>
    <n v="144"/>
    <s v="R$ 0,00"/>
    <s v="R$ 144,00"/>
    <s v=""/>
    <x v="2"/>
    <s v="external_sync"/>
    <s v="Dados Originais"/>
    <s v="Não"/>
    <s v="Evento importado do Google Calendar: Design de Sobrancelhas"/>
    <s v=""/>
    <s v="gcal_1753880597204_12_7xfqwmgj"/>
    <s v=""/>
    <s v=""/>
    <s v=""/>
    <d v="2025-07-30T10:03:17"/>
    <d v="2025-07-30T10:03:17"/>
  </r>
  <r>
    <s v="1c706377-de4a-4292-92e7-b4335cafe6a4"/>
    <x v="4"/>
    <s v="healthcare"/>
    <s v="Centro Terapêutico Equilíbrio"/>
    <s v="centro-terap-utico"/>
    <s v="Ana Souza"/>
    <s v="ana.souza3@email.com"/>
    <n v="551190000003"/>
    <s v="Consulta Psicológica"/>
    <s v="R$ 158,37"/>
    <n v="50"/>
    <x v="433"/>
    <n v="-25.583333333335759"/>
    <x v="1"/>
    <d v="2025-08-29T14:50:00"/>
    <n v="50"/>
    <x v="3"/>
    <s v="America/Sao_Paulo"/>
    <s v="BRL"/>
    <n v="147"/>
    <s v="R$ 0,00"/>
    <s v="R$ 147,00"/>
    <s v=""/>
    <x v="2"/>
    <s v="external_sync"/>
    <s v="Dados Originais"/>
    <s v="Não"/>
    <s v="Evento importado do Google Calendar: Atendimento Domiciliar"/>
    <s v=""/>
    <s v="gcal_1753880597204_11_6ltldem1"/>
    <s v=""/>
    <s v=""/>
    <s v=""/>
    <d v="2025-07-30T10:03:17"/>
    <d v="2025-07-30T10:03:17"/>
  </r>
  <r>
    <s v="f4415d7c-27e9-44d4-9df9-a39d6641aba5"/>
    <x v="0"/>
    <s v="healthcare"/>
    <s v="Clínica Mente Sã"/>
    <s v="cl-nica-mente-s-"/>
    <s v="Cliente 911"/>
    <s v="cliente911@exemplo.com"/>
    <n v="551190000911"/>
    <s v="Consulta Psicológica"/>
    <s v="R$ 139,70"/>
    <n v="50"/>
    <x v="393"/>
    <n v="-5.3333333333357587"/>
    <x v="1"/>
    <d v="2025-08-09T08:50:00"/>
    <n v="50"/>
    <x v="3"/>
    <s v="America/Sao_Paulo"/>
    <s v="BRL"/>
    <n v="100"/>
    <s v="R$ 0,00"/>
    <s v="R$ 100,00"/>
    <s v=""/>
    <x v="2"/>
    <s v="external_sync"/>
    <s v="Dados Originais"/>
    <s v="Não"/>
    <s v="Evento importado do Google Calendar: Consulta de Retorno"/>
    <s v=""/>
    <s v="gcal_1753880597204_10_cq4ghh0h"/>
    <s v=""/>
    <s v=""/>
    <s v=""/>
    <d v="2025-07-30T10:03:17"/>
    <d v="2025-07-30T10:03:17"/>
  </r>
  <r>
    <s v="a5a06a66-d759-4baf-aa80-5193e63f2bae"/>
    <x v="4"/>
    <s v="healthcare"/>
    <s v="Centro Terapêutico Equilíbrio"/>
    <s v="centro-terap-utico"/>
    <s v="Cliente 315"/>
    <s v="cliente315@exemplo.com"/>
    <n v="551190000315"/>
    <s v="Consulta Psicológica"/>
    <s v="R$ 158,37"/>
    <n v="50"/>
    <x v="432"/>
    <n v="-13.645833333335759"/>
    <x v="1"/>
    <d v="2025-08-17T16:20:00"/>
    <n v="50"/>
    <x v="3"/>
    <s v="America/Sao_Paulo"/>
    <s v="BRL"/>
    <n v="124"/>
    <s v="R$ 0,00"/>
    <s v="R$ 124,00"/>
    <s v=""/>
    <x v="2"/>
    <s v="external_sync"/>
    <s v="Dados Originais"/>
    <s v="Não"/>
    <s v="Evento importado do Google Calendar: Consulta Psicológica"/>
    <s v=""/>
    <s v="gcal_1753880597204_9_mg5q9s0s"/>
    <s v=""/>
    <s v=""/>
    <s v=""/>
    <d v="2025-07-30T10:03:17"/>
    <d v="2025-07-30T10:03:17"/>
  </r>
  <r>
    <s v="c01869a8-481a-458d-b388-01cdacc81d4c"/>
    <x v="7"/>
    <s v="legal"/>
    <s v="Advocacia Silva &amp; Associados"/>
    <s v="advocacia-silva"/>
    <s v="Cliente 580"/>
    <s v="cliente580@exemplo.com"/>
    <n v="551190000580"/>
    <s v="Consulta Jurídica"/>
    <s v="R$ 150,48"/>
    <n v="60"/>
    <x v="796"/>
    <n v="-28.520833333335759"/>
    <x v="1"/>
    <d v="2025-09-01T13:30:00"/>
    <n v="60"/>
    <x v="3"/>
    <s v="America/Sao_Paulo"/>
    <s v="BRL"/>
    <n v="133"/>
    <s v="R$ 0,00"/>
    <s v="R$ 133,00"/>
    <s v=""/>
    <x v="2"/>
    <s v="external_sync"/>
    <s v="Dados Originais"/>
    <s v="Não"/>
    <s v="Evento importado do Google Calendar: Análise Contratual"/>
    <s v=""/>
    <s v="gcal_1753880597204_8_5ava72sv"/>
    <s v=""/>
    <s v=""/>
    <s v=""/>
    <d v="2025-07-30T10:03:17"/>
    <d v="2025-07-30T10:03:17"/>
  </r>
  <r>
    <s v="ce28625d-7044-4293-b75f-c2b4ff33288d"/>
    <x v="6"/>
    <s v="legal"/>
    <s v="Escritório Jurídico Costa"/>
    <s v="escrit-rio-costa"/>
    <s v="Cliente 337"/>
    <s v="cliente337@exemplo.com"/>
    <n v="551190000337"/>
    <s v="Consulta Jurídica"/>
    <s v="R$ 169,18"/>
    <n v="60"/>
    <x v="797"/>
    <n v="-26.5"/>
    <x v="1"/>
    <d v="2025-08-30T13:00:00"/>
    <n v="60"/>
    <x v="3"/>
    <s v="America/Sao_Paulo"/>
    <s v="BRL"/>
    <n v="104"/>
    <s v="R$ 0,00"/>
    <s v="R$ 104,00"/>
    <s v=""/>
    <x v="2"/>
    <s v="external_sync"/>
    <s v="Dados Originais"/>
    <s v="Não"/>
    <s v="Evento importado do Google Calendar: Audiência Preparação"/>
    <s v=""/>
    <s v="gcal_1753880597204_7_28r951ep"/>
    <s v=""/>
    <s v=""/>
    <s v=""/>
    <d v="2025-07-30T10:03:17"/>
    <d v="2025-07-30T10:03:17"/>
  </r>
  <r>
    <s v="84f79f71-e418-440a-bc29-cd782ac1c456"/>
    <x v="7"/>
    <s v="legal"/>
    <s v="Advocacia Silva &amp; Associados"/>
    <s v="advocacia-silva"/>
    <s v="Cliente 524"/>
    <s v="cliente524@exemplo.com"/>
    <n v="551190000524"/>
    <s v="Consulta Jurídica"/>
    <s v="R$ 150,48"/>
    <n v="60"/>
    <x v="396"/>
    <n v="-13.6875"/>
    <x v="1"/>
    <d v="2025-08-17T17:30:00"/>
    <n v="60"/>
    <x v="3"/>
    <s v="America/Sao_Paulo"/>
    <s v="BRL"/>
    <n v="113"/>
    <s v="R$ 0,00"/>
    <s v="R$ 113,00"/>
    <s v=""/>
    <x v="2"/>
    <s v="external_sync"/>
    <s v="Dados Originais"/>
    <s v="Não"/>
    <s v="Evento importado do Google Calendar: Reunião Advocacia"/>
    <s v=""/>
    <s v="gcal_1753880597204_6_p200v2oy"/>
    <s v=""/>
    <s v=""/>
    <s v=""/>
    <d v="2025-07-30T10:03:17"/>
    <d v="2025-07-30T10:03:17"/>
  </r>
  <r>
    <s v="42e6ff43-c39b-4257-af0e-e64ee36d3a55"/>
    <x v="6"/>
    <s v="legal"/>
    <s v="Escritório Jurídico Costa"/>
    <s v="escrit-rio-costa"/>
    <s v="Cliente 843"/>
    <s v="cliente843@exemplo.com"/>
    <n v="551190000843"/>
    <s v="Consulta Jurídica"/>
    <s v="R$ 169,18"/>
    <n v="60"/>
    <x v="798"/>
    <n v="-39.5625"/>
    <x v="1"/>
    <d v="2025-09-12T14:30:00"/>
    <n v="60"/>
    <x v="3"/>
    <s v="America/Sao_Paulo"/>
    <s v="BRL"/>
    <n v="145"/>
    <s v="R$ 0,00"/>
    <s v="R$ 145,00"/>
    <s v=""/>
    <x v="2"/>
    <s v="external_sync"/>
    <s v="Dados Originais"/>
    <s v="Não"/>
    <s v="Evento importado do Google Calendar: Consultoria Jurídica"/>
    <s v=""/>
    <s v="gcal_1753880597204_5_5rzs4itb"/>
    <s v=""/>
    <s v=""/>
    <s v=""/>
    <d v="2025-07-30T10:03:17"/>
    <d v="2025-07-30T10:03:17"/>
  </r>
  <r>
    <s v="c3851600-3e45-4c16-bae2-43cd99d0bfe6"/>
    <x v="0"/>
    <s v="healthcare"/>
    <s v="Clínica Mente Sã"/>
    <s v="cl-nica-mente-s-"/>
    <s v="Cliente 555"/>
    <s v="cliente555@exemplo.com"/>
    <n v="551190000555"/>
    <s v="Consulta Psicológica"/>
    <s v="R$ 139,70"/>
    <n v="50"/>
    <x v="370"/>
    <n v="-17.625"/>
    <x v="1"/>
    <d v="2025-08-21T15:50:00"/>
    <n v="50"/>
    <x v="3"/>
    <s v="America/Sao_Paulo"/>
    <s v="BRL"/>
    <n v="127"/>
    <s v="R$ 0,00"/>
    <s v="R$ 127,00"/>
    <s v=""/>
    <x v="2"/>
    <s v="external_sync"/>
    <s v="Dados Originais"/>
    <s v="Não"/>
    <s v="Evento importado do Google Calendar: Sessão de Terapia"/>
    <s v=""/>
    <s v="gcal_1753880597204_4_ctmxqtp3"/>
    <s v=""/>
    <s v=""/>
    <s v=""/>
    <d v="2025-07-30T10:03:17"/>
    <d v="2025-07-30T10:03:17"/>
  </r>
  <r>
    <s v="a4d4d4c8-0c57-409a-ad47-bc6733e33966"/>
    <x v="5"/>
    <s v="sports"/>
    <s v="Arena Fitness Pro"/>
    <s v="arena-fitness"/>
    <s v="Cliente 904"/>
    <s v="cliente904@exemplo.com"/>
    <n v="551190000904"/>
    <s v="Personal Training"/>
    <s v="R$ 91,57"/>
    <n v="60"/>
    <x v="799"/>
    <n v="4.6666666666642413"/>
    <x v="2"/>
    <d v="2025-07-30T09:00:00"/>
    <n v="60"/>
    <x v="3"/>
    <s v="America/Sao_Paulo"/>
    <s v="BRL"/>
    <n v="143"/>
    <s v="R$ 0,00"/>
    <s v="R$ 143,00"/>
    <s v=""/>
    <x v="2"/>
    <s v="external_sync"/>
    <s v="Dados Originais"/>
    <s v="Não"/>
    <s v="Evento importado do Google Calendar: Consultoria Nutricional"/>
    <s v=""/>
    <s v="gcal_1753880597204_3_vhf0j9oi"/>
    <s v=""/>
    <s v=""/>
    <s v=""/>
    <d v="2025-07-30T10:03:17"/>
    <d v="2025-07-30T10:03:17"/>
  </r>
  <r>
    <s v="325ad8f3-c5de-4db8-b57b-e61268431eba"/>
    <x v="6"/>
    <s v="legal"/>
    <s v="Escritório Jurídico Costa"/>
    <s v="escrit-rio-costa"/>
    <s v="Cliente 729"/>
    <s v="cliente729@exemplo.com"/>
    <n v="551190000729"/>
    <s v="Consulta Jurídica"/>
    <s v="R$ 169,18"/>
    <n v="60"/>
    <x v="800"/>
    <n v="-23.520833333335759"/>
    <x v="1"/>
    <d v="2025-08-27T13:30:00"/>
    <n v="60"/>
    <x v="3"/>
    <s v="America/Sao_Paulo"/>
    <s v="BRL"/>
    <n v="136"/>
    <s v="R$ 0,00"/>
    <s v="R$ 136,00"/>
    <s v=""/>
    <x v="2"/>
    <s v="external_sync"/>
    <s v="Dados Originais"/>
    <s v="Não"/>
    <s v="Evento importado do Google Calendar: Consultoria Jurídica"/>
    <s v=""/>
    <s v="gcal_1753880597204_2_ygrtrhvo"/>
    <s v=""/>
    <s v=""/>
    <s v=""/>
    <d v="2025-07-30T10:03:17"/>
    <d v="2025-07-30T10:03:17"/>
  </r>
  <r>
    <s v="96602ede-c9aa-4733-b784-1accb430ba05"/>
    <x v="5"/>
    <s v="sports"/>
    <s v="Arena Fitness Pro"/>
    <s v="arena-fitness"/>
    <s v="Cliente 7"/>
    <s v="cliente58@test.com"/>
    <n v="551198000058"/>
    <s v="Personal Training"/>
    <s v="R$ 91,57"/>
    <n v="60"/>
    <x v="801"/>
    <n v="-2.4791666666642413"/>
    <x v="1"/>
    <d v="2025-08-06T12:30:00"/>
    <n v="60"/>
    <x v="3"/>
    <s v="America/Sao_Paulo"/>
    <s v="BRL"/>
    <n v="118"/>
    <s v="R$ 0,00"/>
    <s v="R$ 118,00"/>
    <s v=""/>
    <x v="2"/>
    <s v="external_sync"/>
    <s v="Dados Originais"/>
    <s v="Não"/>
    <s v="Evento importado do Google Calendar: Avaliação Física"/>
    <s v=""/>
    <s v="gcal_1753880597204_1_5iio6c6w"/>
    <s v=""/>
    <s v=""/>
    <s v=""/>
    <d v="2025-07-30T10:03:17"/>
    <d v="2025-07-30T10:03:17"/>
  </r>
  <r>
    <s v="440c5027-a91d-417c-9cfc-ab504f2251af"/>
    <x v="8"/>
    <s v="education"/>
    <s v="Academia do Saber"/>
    <s v="academia-do-saber"/>
    <s v="Cliente 344"/>
    <s v="cliente344@exemplo.com"/>
    <n v="551190000344"/>
    <s v="Aula Particular"/>
    <s v="R$ 87,97"/>
    <n v="60"/>
    <x v="802"/>
    <n v="-36.6875"/>
    <x v="1"/>
    <d v="2025-09-09T17:30:00"/>
    <n v="60"/>
    <x v="3"/>
    <s v="America/Sao_Paulo"/>
    <s v="BRL"/>
    <n v="145"/>
    <s v="R$ 0,00"/>
    <s v="R$ 145,00"/>
    <s v=""/>
    <x v="2"/>
    <s v="external_sync"/>
    <s v="Dados Originais"/>
    <s v="Não"/>
    <s v="Evento importado do Google Calendar: Mentoria Acadêmica"/>
    <s v=""/>
    <s v="gcal_1753880597203_0_05ejr80y"/>
    <s v=""/>
    <s v=""/>
    <s v=""/>
    <d v="2025-07-30T10:03:17"/>
    <d v="2025-07-30T10:03: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45DCCA-3B3E-D840-905B-95247C3B7C63}" name="Tabela dinâmica9" cacheId="15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6:L17" firstHeaderRow="1" firstDataRow="1" firstDataCol="1" rowPageCount="4" colPageCount="1"/>
  <pivotFields count="35">
    <pivotField showAll="0"/>
    <pivotField axis="axisRow" showAll="0">
      <items count="11">
        <item x="8"/>
        <item x="7"/>
        <item x="5"/>
        <item x="2"/>
        <item x="9"/>
        <item x="4"/>
        <item x="1"/>
        <item x="0"/>
        <item x="6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numFmtId="22" showAll="0">
      <items count="804">
        <item x="184"/>
        <item x="248"/>
        <item x="177"/>
        <item x="181"/>
        <item x="244"/>
        <item x="242"/>
        <item x="246"/>
        <item x="185"/>
        <item x="188"/>
        <item x="176"/>
        <item x="186"/>
        <item x="255"/>
        <item x="189"/>
        <item x="168"/>
        <item x="253"/>
        <item x="254"/>
        <item x="182"/>
        <item x="173"/>
        <item x="201"/>
        <item x="259"/>
        <item x="175"/>
        <item x="191"/>
        <item x="249"/>
        <item x="199"/>
        <item x="190"/>
        <item x="256"/>
        <item x="174"/>
        <item x="263"/>
        <item x="179"/>
        <item x="265"/>
        <item x="187"/>
        <item x="251"/>
        <item x="245"/>
        <item x="183"/>
        <item x="172"/>
        <item x="247"/>
        <item x="250"/>
        <item x="198"/>
        <item x="243"/>
        <item x="202"/>
        <item x="266"/>
        <item x="170"/>
        <item x="200"/>
        <item x="169"/>
        <item x="195"/>
        <item x="197"/>
        <item x="252"/>
        <item x="113"/>
        <item x="258"/>
        <item x="261"/>
        <item x="196"/>
        <item x="264"/>
        <item x="262"/>
        <item x="237"/>
        <item x="171"/>
        <item x="260"/>
        <item x="257"/>
        <item x="209"/>
        <item x="120"/>
        <item x="241"/>
        <item x="180"/>
        <item x="117"/>
        <item x="193"/>
        <item x="111"/>
        <item x="192"/>
        <item x="107"/>
        <item x="240"/>
        <item x="194"/>
        <item x="204"/>
        <item x="115"/>
        <item x="105"/>
        <item x="267"/>
        <item x="106"/>
        <item x="116"/>
        <item x="178"/>
        <item x="104"/>
        <item x="163"/>
        <item x="103"/>
        <item x="156"/>
        <item x="203"/>
        <item x="207"/>
        <item x="121"/>
        <item x="110"/>
        <item x="239"/>
        <item x="159"/>
        <item x="112"/>
        <item x="227"/>
        <item x="234"/>
        <item x="108"/>
        <item x="109"/>
        <item x="157"/>
        <item x="238"/>
        <item x="122"/>
        <item x="102"/>
        <item x="119"/>
        <item x="158"/>
        <item x="99"/>
        <item x="233"/>
        <item x="235"/>
        <item x="206"/>
        <item x="228"/>
        <item x="162"/>
        <item x="225"/>
        <item x="98"/>
        <item x="114"/>
        <item x="231"/>
        <item x="226"/>
        <item x="160"/>
        <item x="214"/>
        <item x="118"/>
        <item x="236"/>
        <item x="208"/>
        <item x="167"/>
        <item x="232"/>
        <item x="92"/>
        <item x="95"/>
        <item x="91"/>
        <item x="101"/>
        <item x="152"/>
        <item x="97"/>
        <item x="164"/>
        <item x="154"/>
        <item x="219"/>
        <item x="205"/>
        <item x="100"/>
        <item x="161"/>
        <item x="150"/>
        <item x="222"/>
        <item x="229"/>
        <item x="216"/>
        <item x="94"/>
        <item x="212"/>
        <item x="93"/>
        <item x="230"/>
        <item x="224"/>
        <item x="153"/>
        <item x="155"/>
        <item x="140"/>
        <item x="217"/>
        <item x="147"/>
        <item x="166"/>
        <item x="96"/>
        <item x="145"/>
        <item x="223"/>
        <item x="210"/>
        <item x="146"/>
        <item x="138"/>
        <item x="139"/>
        <item x="218"/>
        <item x="151"/>
        <item x="220"/>
        <item x="213"/>
        <item x="137"/>
        <item x="165"/>
        <item x="221"/>
        <item x="135"/>
        <item x="134"/>
        <item x="211"/>
        <item x="133"/>
        <item x="149"/>
        <item x="141"/>
        <item x="142"/>
        <item x="126"/>
        <item x="148"/>
        <item x="144"/>
        <item x="130"/>
        <item x="143"/>
        <item x="215"/>
        <item x="129"/>
        <item x="127"/>
        <item x="5"/>
        <item x="128"/>
        <item x="132"/>
        <item x="125"/>
        <item x="3"/>
        <item x="123"/>
        <item x="136"/>
        <item x="8"/>
        <item x="12"/>
        <item x="131"/>
        <item x="4"/>
        <item x="13"/>
        <item x="7"/>
        <item x="11"/>
        <item x="14"/>
        <item x="15"/>
        <item x="10"/>
        <item x="124"/>
        <item x="24"/>
        <item x="6"/>
        <item x="36"/>
        <item x="39"/>
        <item x="20"/>
        <item x="40"/>
        <item x="23"/>
        <item x="17"/>
        <item x="48"/>
        <item x="42"/>
        <item x="22"/>
        <item x="45"/>
        <item x="35"/>
        <item x="21"/>
        <item x="51"/>
        <item x="34"/>
        <item x="19"/>
        <item x="38"/>
        <item x="33"/>
        <item x="61"/>
        <item x="50"/>
        <item x="37"/>
        <item x="43"/>
        <item x="32"/>
        <item x="49"/>
        <item x="44"/>
        <item x="59"/>
        <item x="46"/>
        <item x="47"/>
        <item x="62"/>
        <item x="53"/>
        <item x="60"/>
        <item x="52"/>
        <item x="41"/>
        <item x="77"/>
        <item x="57"/>
        <item x="56"/>
        <item x="67"/>
        <item x="54"/>
        <item x="79"/>
        <item x="58"/>
        <item x="68"/>
        <item x="55"/>
        <item x="72"/>
        <item x="73"/>
        <item x="63"/>
        <item x="84"/>
        <item x="64"/>
        <item x="66"/>
        <item x="78"/>
        <item x="83"/>
        <item x="85"/>
        <item x="76"/>
        <item x="69"/>
        <item x="70"/>
        <item x="65"/>
        <item x="18"/>
        <item x="28"/>
        <item x="2"/>
        <item x="89"/>
        <item x="71"/>
        <item x="90"/>
        <item x="75"/>
        <item x="74"/>
        <item x="87"/>
        <item x="30"/>
        <item x="29"/>
        <item x="86"/>
        <item x="0"/>
        <item x="82"/>
        <item x="9"/>
        <item x="80"/>
        <item x="1"/>
        <item x="16"/>
        <item x="81"/>
        <item x="31"/>
        <item x="88"/>
        <item x="26"/>
        <item x="27"/>
        <item x="25"/>
        <item x="799"/>
        <item x="646"/>
        <item x="619"/>
        <item x="581"/>
        <item x="643"/>
        <item x="703"/>
        <item x="773"/>
        <item x="567"/>
        <item x="662"/>
        <item x="597"/>
        <item x="632"/>
        <item x="516"/>
        <item x="584"/>
        <item x="615"/>
        <item x="325"/>
        <item x="627"/>
        <item x="418"/>
        <item x="458"/>
        <item x="740"/>
        <item x="346"/>
        <item x="313"/>
        <item x="536"/>
        <item x="439"/>
        <item x="449"/>
        <item x="420"/>
        <item x="651"/>
        <item x="376"/>
        <item x="333"/>
        <item x="763"/>
        <item x="658"/>
        <item x="543"/>
        <item x="562"/>
        <item x="506"/>
        <item x="496"/>
        <item x="707"/>
        <item x="534"/>
        <item x="695"/>
        <item x="379"/>
        <item x="407"/>
        <item x="625"/>
        <item x="467"/>
        <item x="392"/>
        <item x="720"/>
        <item x="706"/>
        <item x="329"/>
        <item x="456"/>
        <item x="395"/>
        <item x="309"/>
        <item x="380"/>
        <item x="422"/>
        <item x="295"/>
        <item x="510"/>
        <item x="338"/>
        <item x="790"/>
        <item x="622"/>
        <item x="468"/>
        <item x="402"/>
        <item x="385"/>
        <item x="580"/>
        <item x="492"/>
        <item x="783"/>
        <item x="290"/>
        <item x="272"/>
        <item x="461"/>
        <item x="502"/>
        <item x="727"/>
        <item x="495"/>
        <item x="694"/>
        <item x="554"/>
        <item x="491"/>
        <item x="666"/>
        <item x="550"/>
        <item x="518"/>
        <item x="328"/>
        <item x="629"/>
        <item x="303"/>
        <item x="664"/>
        <item x="404"/>
        <item x="780"/>
        <item x="475"/>
        <item x="429"/>
        <item x="517"/>
        <item x="419"/>
        <item x="443"/>
        <item x="657"/>
        <item x="650"/>
        <item x="635"/>
        <item x="594"/>
        <item x="413"/>
        <item x="476"/>
        <item x="498"/>
        <item x="668"/>
        <item x="801"/>
        <item x="739"/>
        <item x="561"/>
        <item x="397"/>
        <item x="504"/>
        <item x="525"/>
        <item x="612"/>
        <item x="671"/>
        <item x="412"/>
        <item x="391"/>
        <item x="571"/>
        <item x="663"/>
        <item x="400"/>
        <item x="384"/>
        <item x="574"/>
        <item x="761"/>
        <item x="557"/>
        <item x="522"/>
        <item x="322"/>
        <item x="481"/>
        <item x="292"/>
        <item x="734"/>
        <item x="464"/>
        <item x="746"/>
        <item x="337"/>
        <item x="308"/>
        <item x="282"/>
        <item x="685"/>
        <item x="317"/>
        <item x="438"/>
        <item x="354"/>
        <item x="281"/>
        <item x="393"/>
        <item x="661"/>
        <item x="730"/>
        <item x="345"/>
        <item x="362"/>
        <item x="785"/>
        <item x="760"/>
        <item x="792"/>
        <item x="548"/>
        <item x="756"/>
        <item x="291"/>
        <item x="721"/>
        <item x="321"/>
        <item x="351"/>
        <item x="372"/>
        <item x="326"/>
        <item x="526"/>
        <item x="484"/>
        <item x="679"/>
        <item x="639"/>
        <item x="723"/>
        <item x="270"/>
        <item x="423"/>
        <item x="278"/>
        <item x="681"/>
        <item x="293"/>
        <item x="307"/>
        <item x="509"/>
        <item x="463"/>
        <item x="319"/>
        <item x="409"/>
        <item x="563"/>
        <item x="634"/>
        <item x="428"/>
        <item x="435"/>
        <item x="675"/>
        <item x="665"/>
        <item x="507"/>
        <item x="617"/>
        <item x="274"/>
        <item x="674"/>
        <item x="493"/>
        <item x="335"/>
        <item x="453"/>
        <item x="512"/>
        <item x="367"/>
        <item x="421"/>
        <item x="294"/>
        <item x="301"/>
        <item x="389"/>
        <item x="497"/>
        <item x="672"/>
        <item x="358"/>
        <item x="494"/>
        <item x="514"/>
        <item x="348"/>
        <item x="406"/>
        <item x="275"/>
        <item x="427"/>
        <item x="485"/>
        <item x="283"/>
        <item x="633"/>
        <item x="375"/>
        <item x="298"/>
        <item x="745"/>
        <item x="451"/>
        <item x="273"/>
        <item x="719"/>
        <item x="673"/>
        <item x="431"/>
        <item x="473"/>
        <item x="324"/>
        <item x="698"/>
        <item x="390"/>
        <item x="573"/>
        <item x="410"/>
        <item x="687"/>
        <item x="701"/>
        <item x="352"/>
        <item x="508"/>
        <item x="315"/>
        <item x="332"/>
        <item x="527"/>
        <item x="330"/>
        <item x="742"/>
        <item x="500"/>
        <item x="297"/>
        <item x="314"/>
        <item x="304"/>
        <item x="515"/>
        <item x="503"/>
        <item x="299"/>
        <item x="731"/>
        <item x="753"/>
        <item x="655"/>
        <item x="769"/>
        <item x="652"/>
        <item x="637"/>
        <item x="417"/>
        <item x="729"/>
        <item x="776"/>
        <item x="599"/>
        <item x="616"/>
        <item x="483"/>
        <item x="371"/>
        <item x="383"/>
        <item x="357"/>
        <item x="381"/>
        <item x="318"/>
        <item x="459"/>
        <item x="538"/>
        <item x="540"/>
        <item x="621"/>
        <item x="471"/>
        <item x="758"/>
        <item x="747"/>
        <item x="705"/>
        <item x="689"/>
        <item x="363"/>
        <item x="482"/>
        <item x="457"/>
        <item x="470"/>
        <item x="764"/>
        <item x="601"/>
        <item x="472"/>
        <item x="560"/>
        <item x="583"/>
        <item x="704"/>
        <item x="477"/>
        <item x="306"/>
        <item x="444"/>
        <item x="432"/>
        <item x="396"/>
        <item x="436"/>
        <item x="499"/>
        <item x="269"/>
        <item x="378"/>
        <item x="296"/>
        <item x="724"/>
        <item x="460"/>
        <item x="728"/>
        <item x="434"/>
        <item x="505"/>
        <item x="284"/>
        <item x="305"/>
        <item x="394"/>
        <item x="411"/>
        <item x="271"/>
        <item x="398"/>
        <item x="595"/>
        <item x="302"/>
        <item x="613"/>
        <item x="366"/>
        <item x="678"/>
        <item x="564"/>
        <item x="425"/>
        <item x="715"/>
        <item x="415"/>
        <item x="566"/>
        <item x="268"/>
        <item x="462"/>
        <item x="447"/>
        <item x="528"/>
        <item x="373"/>
        <item x="316"/>
        <item x="312"/>
        <item x="529"/>
        <item x="524"/>
        <item x="405"/>
        <item x="386"/>
        <item x="788"/>
        <item x="323"/>
        <item x="341"/>
        <item x="656"/>
        <item x="399"/>
        <item x="408"/>
        <item x="572"/>
        <item x="592"/>
        <item x="620"/>
        <item x="684"/>
        <item x="519"/>
        <item x="370"/>
        <item x="276"/>
        <item x="441"/>
        <item x="636"/>
        <item x="279"/>
        <item x="339"/>
        <item x="277"/>
        <item x="575"/>
        <item x="359"/>
        <item x="368"/>
        <item x="300"/>
        <item x="478"/>
        <item x="670"/>
        <item x="355"/>
        <item x="611"/>
        <item x="777"/>
        <item x="437"/>
        <item x="513"/>
        <item x="647"/>
        <item x="488"/>
        <item x="382"/>
        <item x="349"/>
        <item x="347"/>
        <item x="401"/>
        <item x="340"/>
        <item x="466"/>
        <item x="630"/>
        <item x="535"/>
        <item x="531"/>
        <item x="749"/>
        <item x="794"/>
        <item x="469"/>
        <item x="702"/>
        <item x="479"/>
        <item x="455"/>
        <item x="343"/>
        <item x="653"/>
        <item x="590"/>
        <item x="709"/>
        <item x="414"/>
        <item x="604"/>
        <item x="501"/>
        <item x="286"/>
        <item x="311"/>
        <item x="430"/>
        <item x="445"/>
        <item x="782"/>
        <item x="474"/>
        <item x="454"/>
        <item x="465"/>
        <item x="521"/>
        <item x="285"/>
        <item x="649"/>
        <item x="320"/>
        <item x="446"/>
        <item x="450"/>
        <item x="767"/>
        <item x="369"/>
        <item x="774"/>
        <item x="490"/>
        <item x="442"/>
        <item x="288"/>
        <item x="614"/>
        <item x="677"/>
        <item x="480"/>
        <item x="638"/>
        <item x="327"/>
        <item x="487"/>
        <item x="558"/>
        <item x="609"/>
        <item x="387"/>
        <item x="365"/>
        <item x="344"/>
        <item x="289"/>
        <item x="388"/>
        <item x="334"/>
        <item x="489"/>
        <item x="360"/>
        <item x="364"/>
        <item x="751"/>
        <item x="800"/>
        <item x="542"/>
        <item x="280"/>
        <item x="642"/>
        <item x="486"/>
        <item x="336"/>
        <item x="762"/>
        <item x="416"/>
        <item x="377"/>
        <item x="754"/>
        <item x="424"/>
        <item x="520"/>
        <item x="683"/>
        <item x="452"/>
        <item x="361"/>
        <item x="757"/>
        <item x="733"/>
        <item x="403"/>
        <item x="374"/>
        <item x="741"/>
        <item x="331"/>
        <item x="426"/>
        <item x="448"/>
        <item x="353"/>
        <item x="287"/>
        <item x="511"/>
        <item x="350"/>
        <item x="570"/>
        <item x="440"/>
        <item x="770"/>
        <item x="559"/>
        <item x="433"/>
        <item x="356"/>
        <item x="342"/>
        <item x="310"/>
        <item x="623"/>
        <item x="586"/>
        <item x="533"/>
        <item x="797"/>
        <item x="696"/>
        <item x="641"/>
        <item x="743"/>
        <item x="732"/>
        <item x="593"/>
        <item x="748"/>
        <item x="588"/>
        <item x="640"/>
        <item x="712"/>
        <item x="735"/>
        <item x="530"/>
        <item x="796"/>
        <item x="775"/>
        <item x="722"/>
        <item x="725"/>
        <item x="605"/>
        <item x="628"/>
        <item x="607"/>
        <item x="555"/>
        <item x="541"/>
        <item x="690"/>
        <item x="539"/>
        <item x="553"/>
        <item x="784"/>
        <item x="576"/>
        <item x="795"/>
        <item x="568"/>
        <item x="544"/>
        <item x="579"/>
        <item x="737"/>
        <item x="716"/>
        <item x="618"/>
        <item x="693"/>
        <item x="549"/>
        <item x="714"/>
        <item x="587"/>
        <item x="648"/>
        <item x="772"/>
        <item x="691"/>
        <item x="755"/>
        <item x="688"/>
        <item x="547"/>
        <item x="718"/>
        <item x="546"/>
        <item x="708"/>
        <item x="779"/>
        <item x="589"/>
        <item x="710"/>
        <item x="598"/>
        <item x="591"/>
        <item x="610"/>
        <item x="717"/>
        <item x="537"/>
        <item x="699"/>
        <item x="523"/>
        <item x="582"/>
        <item x="654"/>
        <item x="744"/>
        <item x="626"/>
        <item x="786"/>
        <item x="711"/>
        <item x="682"/>
        <item x="585"/>
        <item x="793"/>
        <item x="578"/>
        <item x="738"/>
        <item x="778"/>
        <item x="644"/>
        <item x="660"/>
        <item x="680"/>
        <item x="565"/>
        <item x="752"/>
        <item x="631"/>
        <item x="781"/>
        <item x="669"/>
        <item x="667"/>
        <item x="771"/>
        <item x="645"/>
        <item x="532"/>
        <item x="750"/>
        <item x="556"/>
        <item x="700"/>
        <item x="602"/>
        <item x="766"/>
        <item x="802"/>
        <item x="659"/>
        <item x="759"/>
        <item x="789"/>
        <item x="676"/>
        <item x="697"/>
        <item x="551"/>
        <item x="692"/>
        <item x="765"/>
        <item x="624"/>
        <item x="596"/>
        <item x="787"/>
        <item x="736"/>
        <item x="577"/>
        <item x="713"/>
        <item x="603"/>
        <item x="569"/>
        <item x="686"/>
        <item x="791"/>
        <item x="608"/>
        <item x="768"/>
        <item x="726"/>
        <item x="606"/>
        <item x="600"/>
        <item x="552"/>
        <item x="798"/>
        <item x="545"/>
        <item t="default"/>
      </items>
    </pivotField>
    <pivotField numFmtId="2" showAll="0"/>
    <pivotField axis="axisPage" numFmtId="2" multipleItemSelectionAllowed="1" showAll="0">
      <items count="4">
        <item x="2"/>
        <item x="0"/>
        <item h="1" x="1"/>
        <item t="default"/>
      </items>
    </pivotField>
    <pivotField numFmtId="22" showAll="0"/>
    <pivotField showAll="0"/>
    <pivotField axis="axisPage" multipleItemSelectionAllowed="1" showAll="0">
      <items count="5">
        <item h="1" x="0"/>
        <item x="1"/>
        <item x="3"/>
        <item h="1"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4">
    <pageField fld="11" hier="-1"/>
    <pageField fld="13" hier="-1"/>
    <pageField fld="23" hier="-1"/>
    <pageField fld="16" hier="-1"/>
  </pageFields>
  <dataFields count="1">
    <dataField name="Soma de quoted_price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143A3-4AA4-4848-8400-DFCCEAB88BD0}" name="Tabela dinâmica8" cacheId="15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5:I16" firstHeaderRow="1" firstDataRow="1" firstDataCol="1" rowPageCount="3" colPageCount="1"/>
  <pivotFields count="35">
    <pivotField showAll="0"/>
    <pivotField axis="axisRow" showAll="0">
      <items count="11">
        <item x="8"/>
        <item x="7"/>
        <item x="5"/>
        <item x="2"/>
        <item x="9"/>
        <item x="4"/>
        <item x="1"/>
        <item x="0"/>
        <item x="6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numFmtId="22" showAll="0">
      <items count="804">
        <item x="184"/>
        <item x="248"/>
        <item x="177"/>
        <item x="181"/>
        <item x="244"/>
        <item x="242"/>
        <item x="246"/>
        <item x="185"/>
        <item x="188"/>
        <item x="176"/>
        <item x="186"/>
        <item x="255"/>
        <item x="189"/>
        <item x="168"/>
        <item x="253"/>
        <item x="254"/>
        <item x="182"/>
        <item x="173"/>
        <item x="201"/>
        <item x="259"/>
        <item x="175"/>
        <item x="191"/>
        <item x="249"/>
        <item x="199"/>
        <item x="190"/>
        <item x="256"/>
        <item x="174"/>
        <item x="263"/>
        <item x="179"/>
        <item x="265"/>
        <item x="187"/>
        <item x="251"/>
        <item x="245"/>
        <item x="183"/>
        <item x="172"/>
        <item x="247"/>
        <item x="250"/>
        <item x="198"/>
        <item x="243"/>
        <item x="202"/>
        <item x="266"/>
        <item x="170"/>
        <item x="200"/>
        <item x="169"/>
        <item x="195"/>
        <item x="197"/>
        <item x="252"/>
        <item x="113"/>
        <item x="258"/>
        <item x="261"/>
        <item x="196"/>
        <item x="264"/>
        <item x="262"/>
        <item x="237"/>
        <item x="171"/>
        <item x="260"/>
        <item x="257"/>
        <item x="209"/>
        <item x="120"/>
        <item x="241"/>
        <item x="180"/>
        <item x="117"/>
        <item x="193"/>
        <item x="111"/>
        <item x="192"/>
        <item x="107"/>
        <item x="240"/>
        <item x="194"/>
        <item x="204"/>
        <item x="115"/>
        <item x="105"/>
        <item x="267"/>
        <item x="106"/>
        <item x="116"/>
        <item x="178"/>
        <item x="104"/>
        <item x="163"/>
        <item x="103"/>
        <item x="156"/>
        <item x="203"/>
        <item x="207"/>
        <item x="121"/>
        <item x="110"/>
        <item x="239"/>
        <item x="159"/>
        <item x="112"/>
        <item x="227"/>
        <item x="234"/>
        <item x="108"/>
        <item x="109"/>
        <item x="157"/>
        <item x="238"/>
        <item x="122"/>
        <item x="102"/>
        <item x="119"/>
        <item x="158"/>
        <item x="99"/>
        <item x="233"/>
        <item x="235"/>
        <item x="206"/>
        <item x="228"/>
        <item x="162"/>
        <item x="225"/>
        <item x="98"/>
        <item x="114"/>
        <item x="231"/>
        <item x="226"/>
        <item x="160"/>
        <item x="214"/>
        <item x="118"/>
        <item x="236"/>
        <item x="208"/>
        <item x="167"/>
        <item x="232"/>
        <item x="92"/>
        <item x="95"/>
        <item x="91"/>
        <item x="101"/>
        <item x="152"/>
        <item x="97"/>
        <item x="164"/>
        <item x="154"/>
        <item x="219"/>
        <item x="205"/>
        <item x="100"/>
        <item x="161"/>
        <item x="150"/>
        <item x="222"/>
        <item x="229"/>
        <item x="216"/>
        <item x="94"/>
        <item x="212"/>
        <item x="93"/>
        <item x="230"/>
        <item x="224"/>
        <item x="153"/>
        <item x="155"/>
        <item x="140"/>
        <item x="217"/>
        <item x="147"/>
        <item x="166"/>
        <item x="96"/>
        <item x="145"/>
        <item x="223"/>
        <item x="210"/>
        <item x="146"/>
        <item x="138"/>
        <item x="139"/>
        <item x="218"/>
        <item x="151"/>
        <item x="220"/>
        <item x="213"/>
        <item x="137"/>
        <item x="165"/>
        <item x="221"/>
        <item x="135"/>
        <item x="134"/>
        <item x="211"/>
        <item x="133"/>
        <item x="149"/>
        <item x="141"/>
        <item x="142"/>
        <item x="126"/>
        <item x="148"/>
        <item x="144"/>
        <item x="130"/>
        <item x="143"/>
        <item x="215"/>
        <item x="129"/>
        <item x="127"/>
        <item x="5"/>
        <item x="128"/>
        <item x="132"/>
        <item x="125"/>
        <item x="3"/>
        <item x="123"/>
        <item x="136"/>
        <item x="8"/>
        <item x="12"/>
        <item x="131"/>
        <item x="4"/>
        <item x="13"/>
        <item x="7"/>
        <item x="11"/>
        <item x="14"/>
        <item x="15"/>
        <item x="10"/>
        <item x="124"/>
        <item x="24"/>
        <item x="6"/>
        <item x="36"/>
        <item x="39"/>
        <item x="20"/>
        <item x="40"/>
        <item x="23"/>
        <item x="17"/>
        <item x="48"/>
        <item x="42"/>
        <item x="22"/>
        <item x="45"/>
        <item x="35"/>
        <item x="21"/>
        <item x="51"/>
        <item x="34"/>
        <item x="19"/>
        <item x="38"/>
        <item x="33"/>
        <item x="61"/>
        <item x="50"/>
        <item x="37"/>
        <item x="43"/>
        <item x="32"/>
        <item x="49"/>
        <item x="44"/>
        <item x="59"/>
        <item x="46"/>
        <item x="47"/>
        <item x="62"/>
        <item x="53"/>
        <item x="60"/>
        <item x="52"/>
        <item x="41"/>
        <item x="77"/>
        <item x="57"/>
        <item x="56"/>
        <item x="67"/>
        <item x="54"/>
        <item x="79"/>
        <item x="58"/>
        <item x="68"/>
        <item x="55"/>
        <item x="72"/>
        <item x="73"/>
        <item x="63"/>
        <item x="84"/>
        <item x="64"/>
        <item x="66"/>
        <item x="78"/>
        <item x="83"/>
        <item x="85"/>
        <item x="76"/>
        <item x="69"/>
        <item x="70"/>
        <item x="65"/>
        <item x="18"/>
        <item x="28"/>
        <item x="2"/>
        <item x="89"/>
        <item x="71"/>
        <item x="90"/>
        <item x="75"/>
        <item x="74"/>
        <item x="87"/>
        <item x="30"/>
        <item x="29"/>
        <item x="86"/>
        <item x="0"/>
        <item x="82"/>
        <item x="9"/>
        <item x="80"/>
        <item x="1"/>
        <item x="16"/>
        <item x="81"/>
        <item x="31"/>
        <item x="88"/>
        <item x="26"/>
        <item x="27"/>
        <item x="25"/>
        <item x="799"/>
        <item x="646"/>
        <item x="619"/>
        <item x="581"/>
        <item x="643"/>
        <item x="703"/>
        <item x="773"/>
        <item x="567"/>
        <item x="662"/>
        <item x="597"/>
        <item x="632"/>
        <item x="516"/>
        <item x="584"/>
        <item x="615"/>
        <item x="325"/>
        <item x="627"/>
        <item x="418"/>
        <item x="458"/>
        <item x="740"/>
        <item x="346"/>
        <item x="313"/>
        <item x="536"/>
        <item x="439"/>
        <item x="449"/>
        <item x="420"/>
        <item x="651"/>
        <item x="376"/>
        <item x="333"/>
        <item x="763"/>
        <item x="658"/>
        <item x="543"/>
        <item x="562"/>
        <item x="506"/>
        <item x="496"/>
        <item x="707"/>
        <item x="534"/>
        <item x="695"/>
        <item x="379"/>
        <item x="407"/>
        <item x="625"/>
        <item x="467"/>
        <item x="392"/>
        <item x="720"/>
        <item x="706"/>
        <item x="329"/>
        <item x="456"/>
        <item x="395"/>
        <item x="309"/>
        <item x="380"/>
        <item x="422"/>
        <item x="295"/>
        <item x="510"/>
        <item x="338"/>
        <item x="790"/>
        <item x="622"/>
        <item x="468"/>
        <item x="402"/>
        <item x="385"/>
        <item x="580"/>
        <item x="492"/>
        <item x="783"/>
        <item x="290"/>
        <item x="272"/>
        <item x="461"/>
        <item x="502"/>
        <item x="727"/>
        <item x="495"/>
        <item x="694"/>
        <item x="554"/>
        <item x="491"/>
        <item x="666"/>
        <item x="550"/>
        <item x="518"/>
        <item x="328"/>
        <item x="629"/>
        <item x="303"/>
        <item x="664"/>
        <item x="404"/>
        <item x="780"/>
        <item x="475"/>
        <item x="429"/>
        <item x="517"/>
        <item x="419"/>
        <item x="443"/>
        <item x="657"/>
        <item x="650"/>
        <item x="635"/>
        <item x="594"/>
        <item x="413"/>
        <item x="476"/>
        <item x="498"/>
        <item x="668"/>
        <item x="801"/>
        <item x="739"/>
        <item x="561"/>
        <item x="397"/>
        <item x="504"/>
        <item x="525"/>
        <item x="612"/>
        <item x="671"/>
        <item x="412"/>
        <item x="391"/>
        <item x="571"/>
        <item x="663"/>
        <item x="400"/>
        <item x="384"/>
        <item x="574"/>
        <item x="761"/>
        <item x="557"/>
        <item x="522"/>
        <item x="322"/>
        <item x="481"/>
        <item x="292"/>
        <item x="734"/>
        <item x="464"/>
        <item x="746"/>
        <item x="337"/>
        <item x="308"/>
        <item x="282"/>
        <item x="685"/>
        <item x="317"/>
        <item x="438"/>
        <item x="354"/>
        <item x="281"/>
        <item x="393"/>
        <item x="661"/>
        <item x="730"/>
        <item x="345"/>
        <item x="362"/>
        <item x="785"/>
        <item x="760"/>
        <item x="792"/>
        <item x="548"/>
        <item x="756"/>
        <item x="291"/>
        <item x="721"/>
        <item x="321"/>
        <item x="351"/>
        <item x="372"/>
        <item x="326"/>
        <item x="526"/>
        <item x="484"/>
        <item x="679"/>
        <item x="639"/>
        <item x="723"/>
        <item x="270"/>
        <item x="423"/>
        <item x="278"/>
        <item x="681"/>
        <item x="293"/>
        <item x="307"/>
        <item x="509"/>
        <item x="463"/>
        <item x="319"/>
        <item x="409"/>
        <item x="563"/>
        <item x="634"/>
        <item x="428"/>
        <item x="435"/>
        <item x="675"/>
        <item x="665"/>
        <item x="507"/>
        <item x="617"/>
        <item x="274"/>
        <item x="674"/>
        <item x="493"/>
        <item x="335"/>
        <item x="453"/>
        <item x="512"/>
        <item x="367"/>
        <item x="421"/>
        <item x="294"/>
        <item x="301"/>
        <item x="389"/>
        <item x="497"/>
        <item x="672"/>
        <item x="358"/>
        <item x="494"/>
        <item x="514"/>
        <item x="348"/>
        <item x="406"/>
        <item x="275"/>
        <item x="427"/>
        <item x="485"/>
        <item x="283"/>
        <item x="633"/>
        <item x="375"/>
        <item x="298"/>
        <item x="745"/>
        <item x="451"/>
        <item x="273"/>
        <item x="719"/>
        <item x="673"/>
        <item x="431"/>
        <item x="473"/>
        <item x="324"/>
        <item x="698"/>
        <item x="390"/>
        <item x="573"/>
        <item x="410"/>
        <item x="687"/>
        <item x="701"/>
        <item x="352"/>
        <item x="508"/>
        <item x="315"/>
        <item x="332"/>
        <item x="527"/>
        <item x="330"/>
        <item x="742"/>
        <item x="500"/>
        <item x="297"/>
        <item x="314"/>
        <item x="304"/>
        <item x="515"/>
        <item x="503"/>
        <item x="299"/>
        <item x="731"/>
        <item x="753"/>
        <item x="655"/>
        <item x="769"/>
        <item x="652"/>
        <item x="637"/>
        <item x="417"/>
        <item x="729"/>
        <item x="776"/>
        <item x="599"/>
        <item x="616"/>
        <item x="483"/>
        <item x="371"/>
        <item x="383"/>
        <item x="357"/>
        <item x="381"/>
        <item x="318"/>
        <item x="459"/>
        <item x="538"/>
        <item x="540"/>
        <item x="621"/>
        <item x="471"/>
        <item x="758"/>
        <item x="747"/>
        <item x="705"/>
        <item x="689"/>
        <item x="363"/>
        <item x="482"/>
        <item x="457"/>
        <item x="470"/>
        <item x="764"/>
        <item x="601"/>
        <item x="472"/>
        <item x="560"/>
        <item x="583"/>
        <item x="704"/>
        <item x="477"/>
        <item x="306"/>
        <item x="444"/>
        <item x="432"/>
        <item x="396"/>
        <item x="436"/>
        <item x="499"/>
        <item x="269"/>
        <item x="378"/>
        <item x="296"/>
        <item x="724"/>
        <item x="460"/>
        <item x="728"/>
        <item x="434"/>
        <item x="505"/>
        <item x="284"/>
        <item x="305"/>
        <item x="394"/>
        <item x="411"/>
        <item x="271"/>
        <item x="398"/>
        <item x="595"/>
        <item x="302"/>
        <item x="613"/>
        <item x="366"/>
        <item x="678"/>
        <item x="564"/>
        <item x="425"/>
        <item x="715"/>
        <item x="415"/>
        <item x="566"/>
        <item x="268"/>
        <item x="462"/>
        <item x="447"/>
        <item x="528"/>
        <item x="373"/>
        <item x="316"/>
        <item x="312"/>
        <item x="529"/>
        <item x="524"/>
        <item x="405"/>
        <item x="386"/>
        <item x="788"/>
        <item x="323"/>
        <item x="341"/>
        <item x="656"/>
        <item x="399"/>
        <item x="408"/>
        <item x="572"/>
        <item x="592"/>
        <item x="620"/>
        <item x="684"/>
        <item x="519"/>
        <item x="370"/>
        <item x="276"/>
        <item x="441"/>
        <item x="636"/>
        <item x="279"/>
        <item x="339"/>
        <item x="277"/>
        <item x="575"/>
        <item x="359"/>
        <item x="368"/>
        <item x="300"/>
        <item x="478"/>
        <item x="670"/>
        <item x="355"/>
        <item x="611"/>
        <item x="777"/>
        <item x="437"/>
        <item x="513"/>
        <item x="647"/>
        <item x="488"/>
        <item x="382"/>
        <item x="349"/>
        <item x="347"/>
        <item x="401"/>
        <item x="340"/>
        <item x="466"/>
        <item x="630"/>
        <item x="535"/>
        <item x="531"/>
        <item x="749"/>
        <item x="794"/>
        <item x="469"/>
        <item x="702"/>
        <item x="479"/>
        <item x="455"/>
        <item x="343"/>
        <item x="653"/>
        <item x="590"/>
        <item x="709"/>
        <item x="414"/>
        <item x="604"/>
        <item x="501"/>
        <item x="286"/>
        <item x="311"/>
        <item x="430"/>
        <item x="445"/>
        <item x="782"/>
        <item x="474"/>
        <item x="454"/>
        <item x="465"/>
        <item x="521"/>
        <item x="285"/>
        <item x="649"/>
        <item x="320"/>
        <item x="446"/>
        <item x="450"/>
        <item x="767"/>
        <item x="369"/>
        <item x="774"/>
        <item x="490"/>
        <item x="442"/>
        <item x="288"/>
        <item x="614"/>
        <item x="677"/>
        <item x="480"/>
        <item x="638"/>
        <item x="327"/>
        <item x="487"/>
        <item x="558"/>
        <item x="609"/>
        <item x="387"/>
        <item x="365"/>
        <item x="344"/>
        <item x="289"/>
        <item x="388"/>
        <item x="334"/>
        <item x="489"/>
        <item x="360"/>
        <item x="364"/>
        <item x="751"/>
        <item x="800"/>
        <item x="542"/>
        <item x="280"/>
        <item x="642"/>
        <item x="486"/>
        <item x="336"/>
        <item x="762"/>
        <item x="416"/>
        <item x="377"/>
        <item x="754"/>
        <item x="424"/>
        <item x="520"/>
        <item x="683"/>
        <item x="452"/>
        <item x="361"/>
        <item x="757"/>
        <item x="733"/>
        <item x="403"/>
        <item x="374"/>
        <item x="741"/>
        <item x="331"/>
        <item x="426"/>
        <item x="448"/>
        <item x="353"/>
        <item x="287"/>
        <item x="511"/>
        <item x="350"/>
        <item x="570"/>
        <item x="440"/>
        <item x="770"/>
        <item x="559"/>
        <item x="433"/>
        <item x="356"/>
        <item x="342"/>
        <item x="310"/>
        <item x="623"/>
        <item x="586"/>
        <item x="533"/>
        <item x="797"/>
        <item x="696"/>
        <item x="641"/>
        <item x="743"/>
        <item x="732"/>
        <item x="593"/>
        <item x="748"/>
        <item x="588"/>
        <item x="640"/>
        <item x="712"/>
        <item x="735"/>
        <item x="530"/>
        <item x="796"/>
        <item x="775"/>
        <item x="722"/>
        <item x="725"/>
        <item x="605"/>
        <item x="628"/>
        <item x="607"/>
        <item x="555"/>
        <item x="541"/>
        <item x="690"/>
        <item x="539"/>
        <item x="553"/>
        <item x="784"/>
        <item x="576"/>
        <item x="795"/>
        <item x="568"/>
        <item x="544"/>
        <item x="579"/>
        <item x="737"/>
        <item x="716"/>
        <item x="618"/>
        <item x="693"/>
        <item x="549"/>
        <item x="714"/>
        <item x="587"/>
        <item x="648"/>
        <item x="772"/>
        <item x="691"/>
        <item x="755"/>
        <item x="688"/>
        <item x="547"/>
        <item x="718"/>
        <item x="546"/>
        <item x="708"/>
        <item x="779"/>
        <item x="589"/>
        <item x="710"/>
        <item x="598"/>
        <item x="591"/>
        <item x="610"/>
        <item x="717"/>
        <item x="537"/>
        <item x="699"/>
        <item x="523"/>
        <item x="582"/>
        <item x="654"/>
        <item x="744"/>
        <item x="626"/>
        <item x="786"/>
        <item x="711"/>
        <item x="682"/>
        <item x="585"/>
        <item x="793"/>
        <item x="578"/>
        <item x="738"/>
        <item x="778"/>
        <item x="644"/>
        <item x="660"/>
        <item x="680"/>
        <item x="565"/>
        <item x="752"/>
        <item x="631"/>
        <item x="781"/>
        <item x="669"/>
        <item x="667"/>
        <item x="771"/>
        <item x="645"/>
        <item x="532"/>
        <item x="750"/>
        <item x="556"/>
        <item x="700"/>
        <item x="602"/>
        <item x="766"/>
        <item x="802"/>
        <item x="659"/>
        <item x="759"/>
        <item x="789"/>
        <item x="676"/>
        <item x="697"/>
        <item x="551"/>
        <item x="692"/>
        <item x="765"/>
        <item x="624"/>
        <item x="596"/>
        <item x="787"/>
        <item x="736"/>
        <item x="577"/>
        <item x="713"/>
        <item x="603"/>
        <item x="569"/>
        <item x="686"/>
        <item x="791"/>
        <item x="608"/>
        <item x="768"/>
        <item x="726"/>
        <item x="606"/>
        <item x="600"/>
        <item x="552"/>
        <item x="798"/>
        <item x="545"/>
        <item t="default"/>
      </items>
    </pivotField>
    <pivotField numFmtId="2" showAll="0"/>
    <pivotField axis="axisPage" numFmtId="2" multipleItemSelectionAllowed="1" showAll="0">
      <items count="4">
        <item x="2"/>
        <item x="0"/>
        <item h="1" x="1"/>
        <item t="default"/>
      </items>
    </pivotField>
    <pivotField numFmtId="22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3">
    <pageField fld="11" hier="-1"/>
    <pageField fld="13" hier="-1"/>
    <pageField fld="23" hier="-1"/>
  </pageFields>
  <dataFields count="1">
    <dataField name="Contagem de status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EFC16-DCD2-7E45-9AEA-F5F28CE0E944}" name="Tabela dinâmica1" cacheId="15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:D13" firstHeaderRow="1" firstDataRow="2" firstDataCol="1" rowPageCount="3" colPageCount="1"/>
  <pivotFields count="35">
    <pivotField showAll="0"/>
    <pivotField axis="axisRow" showAll="0">
      <items count="11">
        <item x="8"/>
        <item x="7"/>
        <item x="5"/>
        <item x="2"/>
        <item x="9"/>
        <item x="4"/>
        <item x="1"/>
        <item x="0"/>
        <item x="6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numFmtId="22" showAll="0">
      <items count="804">
        <item x="184"/>
        <item x="248"/>
        <item x="177"/>
        <item x="181"/>
        <item x="244"/>
        <item x="242"/>
        <item x="246"/>
        <item x="185"/>
        <item x="188"/>
        <item x="176"/>
        <item x="186"/>
        <item x="255"/>
        <item x="189"/>
        <item x="168"/>
        <item x="253"/>
        <item x="254"/>
        <item x="182"/>
        <item x="173"/>
        <item x="201"/>
        <item x="259"/>
        <item x="175"/>
        <item x="191"/>
        <item x="249"/>
        <item x="199"/>
        <item x="190"/>
        <item x="256"/>
        <item x="174"/>
        <item x="263"/>
        <item x="179"/>
        <item x="265"/>
        <item x="187"/>
        <item x="251"/>
        <item x="245"/>
        <item x="183"/>
        <item x="172"/>
        <item x="247"/>
        <item x="250"/>
        <item x="198"/>
        <item x="243"/>
        <item x="202"/>
        <item x="266"/>
        <item x="170"/>
        <item x="200"/>
        <item x="169"/>
        <item x="195"/>
        <item x="197"/>
        <item x="252"/>
        <item x="113"/>
        <item x="258"/>
        <item x="261"/>
        <item x="196"/>
        <item x="264"/>
        <item x="262"/>
        <item x="237"/>
        <item x="171"/>
        <item x="260"/>
        <item x="257"/>
        <item x="209"/>
        <item x="120"/>
        <item x="241"/>
        <item x="180"/>
        <item x="117"/>
        <item x="193"/>
        <item x="111"/>
        <item x="192"/>
        <item x="107"/>
        <item x="240"/>
        <item x="194"/>
        <item x="204"/>
        <item x="115"/>
        <item x="105"/>
        <item x="267"/>
        <item x="106"/>
        <item x="116"/>
        <item x="178"/>
        <item x="104"/>
        <item x="163"/>
        <item x="103"/>
        <item x="156"/>
        <item x="203"/>
        <item x="207"/>
        <item x="121"/>
        <item x="110"/>
        <item x="239"/>
        <item x="159"/>
        <item x="112"/>
        <item x="227"/>
        <item x="234"/>
        <item x="108"/>
        <item x="109"/>
        <item x="157"/>
        <item x="238"/>
        <item x="122"/>
        <item x="102"/>
        <item x="119"/>
        <item x="158"/>
        <item x="99"/>
        <item x="233"/>
        <item x="235"/>
        <item x="206"/>
        <item x="228"/>
        <item x="162"/>
        <item x="225"/>
        <item x="98"/>
        <item x="114"/>
        <item x="231"/>
        <item x="226"/>
        <item x="160"/>
        <item x="214"/>
        <item x="118"/>
        <item x="236"/>
        <item x="208"/>
        <item x="167"/>
        <item x="232"/>
        <item x="92"/>
        <item x="95"/>
        <item x="91"/>
        <item x="101"/>
        <item x="152"/>
        <item x="97"/>
        <item x="164"/>
        <item x="154"/>
        <item x="219"/>
        <item x="205"/>
        <item x="100"/>
        <item x="161"/>
        <item x="150"/>
        <item x="222"/>
        <item x="229"/>
        <item x="216"/>
        <item x="94"/>
        <item x="212"/>
        <item x="93"/>
        <item x="230"/>
        <item x="224"/>
        <item x="153"/>
        <item x="155"/>
        <item x="140"/>
        <item x="217"/>
        <item x="147"/>
        <item x="166"/>
        <item x="96"/>
        <item x="145"/>
        <item x="223"/>
        <item x="210"/>
        <item x="146"/>
        <item x="138"/>
        <item x="139"/>
        <item x="218"/>
        <item x="151"/>
        <item x="220"/>
        <item x="213"/>
        <item x="137"/>
        <item x="165"/>
        <item x="221"/>
        <item x="135"/>
        <item x="134"/>
        <item x="211"/>
        <item x="133"/>
        <item x="149"/>
        <item x="141"/>
        <item x="142"/>
        <item x="126"/>
        <item x="148"/>
        <item x="144"/>
        <item x="130"/>
        <item x="143"/>
        <item x="215"/>
        <item x="129"/>
        <item x="127"/>
        <item x="5"/>
        <item x="128"/>
        <item x="132"/>
        <item x="125"/>
        <item x="3"/>
        <item x="123"/>
        <item x="136"/>
        <item x="8"/>
        <item x="12"/>
        <item x="131"/>
        <item x="4"/>
        <item x="13"/>
        <item x="7"/>
        <item x="11"/>
        <item x="14"/>
        <item x="15"/>
        <item x="10"/>
        <item x="124"/>
        <item x="24"/>
        <item x="6"/>
        <item x="36"/>
        <item x="39"/>
        <item x="20"/>
        <item x="40"/>
        <item x="23"/>
        <item x="17"/>
        <item x="48"/>
        <item x="42"/>
        <item x="22"/>
        <item x="45"/>
        <item x="35"/>
        <item x="21"/>
        <item x="51"/>
        <item x="34"/>
        <item x="19"/>
        <item x="38"/>
        <item x="33"/>
        <item x="61"/>
        <item x="50"/>
        <item x="37"/>
        <item x="43"/>
        <item x="32"/>
        <item x="49"/>
        <item x="44"/>
        <item x="59"/>
        <item x="46"/>
        <item x="47"/>
        <item x="62"/>
        <item x="53"/>
        <item x="60"/>
        <item x="52"/>
        <item x="41"/>
        <item x="77"/>
        <item x="57"/>
        <item x="56"/>
        <item x="67"/>
        <item x="54"/>
        <item x="79"/>
        <item x="58"/>
        <item x="68"/>
        <item x="55"/>
        <item x="72"/>
        <item x="73"/>
        <item x="63"/>
        <item x="84"/>
        <item x="64"/>
        <item x="66"/>
        <item x="78"/>
        <item x="83"/>
        <item x="85"/>
        <item x="76"/>
        <item x="69"/>
        <item x="70"/>
        <item x="65"/>
        <item x="18"/>
        <item x="28"/>
        <item x="2"/>
        <item x="89"/>
        <item x="71"/>
        <item x="90"/>
        <item x="75"/>
        <item x="74"/>
        <item x="87"/>
        <item x="30"/>
        <item x="29"/>
        <item x="86"/>
        <item x="0"/>
        <item x="82"/>
        <item x="9"/>
        <item x="80"/>
        <item x="1"/>
        <item x="16"/>
        <item x="81"/>
        <item x="31"/>
        <item x="88"/>
        <item x="26"/>
        <item x="27"/>
        <item x="25"/>
        <item x="799"/>
        <item x="646"/>
        <item x="619"/>
        <item x="581"/>
        <item x="643"/>
        <item x="703"/>
        <item x="773"/>
        <item x="567"/>
        <item x="662"/>
        <item x="597"/>
        <item x="632"/>
        <item x="516"/>
        <item x="584"/>
        <item x="615"/>
        <item x="325"/>
        <item x="627"/>
        <item x="418"/>
        <item x="458"/>
        <item x="740"/>
        <item x="346"/>
        <item x="313"/>
        <item x="536"/>
        <item x="439"/>
        <item x="449"/>
        <item x="420"/>
        <item x="651"/>
        <item x="376"/>
        <item x="333"/>
        <item x="763"/>
        <item x="658"/>
        <item x="543"/>
        <item x="562"/>
        <item x="506"/>
        <item x="496"/>
        <item x="707"/>
        <item x="534"/>
        <item x="695"/>
        <item x="379"/>
        <item x="407"/>
        <item x="625"/>
        <item x="467"/>
        <item x="392"/>
        <item x="720"/>
        <item x="706"/>
        <item x="329"/>
        <item x="456"/>
        <item x="395"/>
        <item x="309"/>
        <item x="380"/>
        <item x="422"/>
        <item x="295"/>
        <item x="510"/>
        <item x="338"/>
        <item x="790"/>
        <item x="622"/>
        <item x="468"/>
        <item x="402"/>
        <item x="385"/>
        <item x="580"/>
        <item x="492"/>
        <item x="783"/>
        <item x="290"/>
        <item x="272"/>
        <item x="461"/>
        <item x="502"/>
        <item x="727"/>
        <item x="495"/>
        <item x="694"/>
        <item x="554"/>
        <item x="491"/>
        <item x="666"/>
        <item x="550"/>
        <item x="518"/>
        <item x="328"/>
        <item x="629"/>
        <item x="303"/>
        <item x="664"/>
        <item x="404"/>
        <item x="780"/>
        <item x="475"/>
        <item x="429"/>
        <item x="517"/>
        <item x="419"/>
        <item x="443"/>
        <item x="657"/>
        <item x="650"/>
        <item x="635"/>
        <item x="594"/>
        <item x="413"/>
        <item x="476"/>
        <item x="498"/>
        <item x="668"/>
        <item x="801"/>
        <item x="739"/>
        <item x="561"/>
        <item x="397"/>
        <item x="504"/>
        <item x="525"/>
        <item x="612"/>
        <item x="671"/>
        <item x="412"/>
        <item x="391"/>
        <item x="571"/>
        <item x="663"/>
        <item x="400"/>
        <item x="384"/>
        <item x="574"/>
        <item x="761"/>
        <item x="557"/>
        <item x="522"/>
        <item x="322"/>
        <item x="481"/>
        <item x="292"/>
        <item x="734"/>
        <item x="464"/>
        <item x="746"/>
        <item x="337"/>
        <item x="308"/>
        <item x="282"/>
        <item x="685"/>
        <item x="317"/>
        <item x="438"/>
        <item x="354"/>
        <item x="281"/>
        <item x="393"/>
        <item x="661"/>
        <item x="730"/>
        <item x="345"/>
        <item x="362"/>
        <item x="785"/>
        <item x="760"/>
        <item x="792"/>
        <item x="548"/>
        <item x="756"/>
        <item x="291"/>
        <item x="721"/>
        <item x="321"/>
        <item x="351"/>
        <item x="372"/>
        <item x="326"/>
        <item x="526"/>
        <item x="484"/>
        <item x="679"/>
        <item x="639"/>
        <item x="723"/>
        <item x="270"/>
        <item x="423"/>
        <item x="278"/>
        <item x="681"/>
        <item x="293"/>
        <item x="307"/>
        <item x="509"/>
        <item x="463"/>
        <item x="319"/>
        <item x="409"/>
        <item x="563"/>
        <item x="634"/>
        <item x="428"/>
        <item x="435"/>
        <item x="675"/>
        <item x="665"/>
        <item x="507"/>
        <item x="617"/>
        <item x="274"/>
        <item x="674"/>
        <item x="493"/>
        <item x="335"/>
        <item x="453"/>
        <item x="512"/>
        <item x="367"/>
        <item x="421"/>
        <item x="294"/>
        <item x="301"/>
        <item x="389"/>
        <item x="497"/>
        <item x="672"/>
        <item x="358"/>
        <item x="494"/>
        <item x="514"/>
        <item x="348"/>
        <item x="406"/>
        <item x="275"/>
        <item x="427"/>
        <item x="485"/>
        <item x="283"/>
        <item x="633"/>
        <item x="375"/>
        <item x="298"/>
        <item x="745"/>
        <item x="451"/>
        <item x="273"/>
        <item x="719"/>
        <item x="673"/>
        <item x="431"/>
        <item x="473"/>
        <item x="324"/>
        <item x="698"/>
        <item x="390"/>
        <item x="573"/>
        <item x="410"/>
        <item x="687"/>
        <item x="701"/>
        <item x="352"/>
        <item x="508"/>
        <item x="315"/>
        <item x="332"/>
        <item x="527"/>
        <item x="330"/>
        <item x="742"/>
        <item x="500"/>
        <item x="297"/>
        <item x="314"/>
        <item x="304"/>
        <item x="515"/>
        <item x="503"/>
        <item x="299"/>
        <item x="731"/>
        <item x="753"/>
        <item x="655"/>
        <item x="769"/>
        <item x="652"/>
        <item x="637"/>
        <item x="417"/>
        <item x="729"/>
        <item x="776"/>
        <item x="599"/>
        <item x="616"/>
        <item x="483"/>
        <item x="371"/>
        <item x="383"/>
        <item x="357"/>
        <item x="381"/>
        <item x="318"/>
        <item x="459"/>
        <item x="538"/>
        <item x="540"/>
        <item x="621"/>
        <item x="471"/>
        <item x="758"/>
        <item x="747"/>
        <item x="705"/>
        <item x="689"/>
        <item x="363"/>
        <item x="482"/>
        <item x="457"/>
        <item x="470"/>
        <item x="764"/>
        <item x="601"/>
        <item x="472"/>
        <item x="560"/>
        <item x="583"/>
        <item x="704"/>
        <item x="477"/>
        <item x="306"/>
        <item x="444"/>
        <item x="432"/>
        <item x="396"/>
        <item x="436"/>
        <item x="499"/>
        <item x="269"/>
        <item x="378"/>
        <item x="296"/>
        <item x="724"/>
        <item x="460"/>
        <item x="728"/>
        <item x="434"/>
        <item x="505"/>
        <item x="284"/>
        <item x="305"/>
        <item x="394"/>
        <item x="411"/>
        <item x="271"/>
        <item x="398"/>
        <item x="595"/>
        <item x="302"/>
        <item x="613"/>
        <item x="366"/>
        <item x="678"/>
        <item x="564"/>
        <item x="425"/>
        <item x="715"/>
        <item x="415"/>
        <item x="566"/>
        <item x="268"/>
        <item x="462"/>
        <item x="447"/>
        <item x="528"/>
        <item x="373"/>
        <item x="316"/>
        <item x="312"/>
        <item x="529"/>
        <item x="524"/>
        <item x="405"/>
        <item x="386"/>
        <item x="788"/>
        <item x="323"/>
        <item x="341"/>
        <item x="656"/>
        <item x="399"/>
        <item x="408"/>
        <item x="572"/>
        <item x="592"/>
        <item x="620"/>
        <item x="684"/>
        <item x="519"/>
        <item x="370"/>
        <item x="276"/>
        <item x="441"/>
        <item x="636"/>
        <item x="279"/>
        <item x="339"/>
        <item x="277"/>
        <item x="575"/>
        <item x="359"/>
        <item x="368"/>
        <item x="300"/>
        <item x="478"/>
        <item x="670"/>
        <item x="355"/>
        <item x="611"/>
        <item x="777"/>
        <item x="437"/>
        <item x="513"/>
        <item x="647"/>
        <item x="488"/>
        <item x="382"/>
        <item x="349"/>
        <item x="347"/>
        <item x="401"/>
        <item x="340"/>
        <item x="466"/>
        <item x="630"/>
        <item x="535"/>
        <item x="531"/>
        <item x="749"/>
        <item x="794"/>
        <item x="469"/>
        <item x="702"/>
        <item x="479"/>
        <item x="455"/>
        <item x="343"/>
        <item x="653"/>
        <item x="590"/>
        <item x="709"/>
        <item x="414"/>
        <item x="604"/>
        <item x="501"/>
        <item x="286"/>
        <item x="311"/>
        <item x="430"/>
        <item x="445"/>
        <item x="782"/>
        <item x="474"/>
        <item x="454"/>
        <item x="465"/>
        <item x="521"/>
        <item x="285"/>
        <item x="649"/>
        <item x="320"/>
        <item x="446"/>
        <item x="450"/>
        <item x="767"/>
        <item x="369"/>
        <item x="774"/>
        <item x="490"/>
        <item x="442"/>
        <item x="288"/>
        <item x="614"/>
        <item x="677"/>
        <item x="480"/>
        <item x="638"/>
        <item x="327"/>
        <item x="487"/>
        <item x="558"/>
        <item x="609"/>
        <item x="387"/>
        <item x="365"/>
        <item x="344"/>
        <item x="289"/>
        <item x="388"/>
        <item x="334"/>
        <item x="489"/>
        <item x="360"/>
        <item x="364"/>
        <item x="751"/>
        <item x="800"/>
        <item x="542"/>
        <item x="280"/>
        <item x="642"/>
        <item x="486"/>
        <item x="336"/>
        <item x="762"/>
        <item x="416"/>
        <item x="377"/>
        <item x="754"/>
        <item x="424"/>
        <item x="520"/>
        <item x="683"/>
        <item x="452"/>
        <item x="361"/>
        <item x="757"/>
        <item x="733"/>
        <item x="403"/>
        <item x="374"/>
        <item x="741"/>
        <item x="331"/>
        <item x="426"/>
        <item x="448"/>
        <item x="353"/>
        <item x="287"/>
        <item x="511"/>
        <item x="350"/>
        <item x="570"/>
        <item x="440"/>
        <item x="770"/>
        <item x="559"/>
        <item x="433"/>
        <item x="356"/>
        <item x="342"/>
        <item x="310"/>
        <item x="623"/>
        <item x="586"/>
        <item x="533"/>
        <item x="797"/>
        <item x="696"/>
        <item x="641"/>
        <item x="743"/>
        <item x="732"/>
        <item x="593"/>
        <item x="748"/>
        <item x="588"/>
        <item x="640"/>
        <item x="712"/>
        <item x="735"/>
        <item x="530"/>
        <item x="796"/>
        <item x="775"/>
        <item x="722"/>
        <item x="725"/>
        <item x="605"/>
        <item x="628"/>
        <item x="607"/>
        <item x="555"/>
        <item x="541"/>
        <item x="690"/>
        <item x="539"/>
        <item x="553"/>
        <item x="784"/>
        <item x="576"/>
        <item x="795"/>
        <item x="568"/>
        <item x="544"/>
        <item x="579"/>
        <item x="737"/>
        <item x="716"/>
        <item x="618"/>
        <item x="693"/>
        <item x="549"/>
        <item x="714"/>
        <item x="587"/>
        <item x="648"/>
        <item x="772"/>
        <item x="691"/>
        <item x="755"/>
        <item x="688"/>
        <item x="547"/>
        <item x="718"/>
        <item x="546"/>
        <item x="708"/>
        <item x="779"/>
        <item x="589"/>
        <item x="710"/>
        <item x="598"/>
        <item x="591"/>
        <item x="610"/>
        <item x="717"/>
        <item x="537"/>
        <item x="699"/>
        <item x="523"/>
        <item x="582"/>
        <item x="654"/>
        <item x="744"/>
        <item x="626"/>
        <item x="786"/>
        <item x="711"/>
        <item x="682"/>
        <item x="585"/>
        <item x="793"/>
        <item x="578"/>
        <item x="738"/>
        <item x="778"/>
        <item x="644"/>
        <item x="660"/>
        <item x="680"/>
        <item x="565"/>
        <item x="752"/>
        <item x="631"/>
        <item x="781"/>
        <item x="669"/>
        <item x="667"/>
        <item x="771"/>
        <item x="645"/>
        <item x="532"/>
        <item x="750"/>
        <item x="556"/>
        <item x="700"/>
        <item x="602"/>
        <item x="766"/>
        <item x="802"/>
        <item x="659"/>
        <item x="759"/>
        <item x="789"/>
        <item x="676"/>
        <item x="697"/>
        <item x="551"/>
        <item x="692"/>
        <item x="765"/>
        <item x="624"/>
        <item x="596"/>
        <item x="787"/>
        <item x="736"/>
        <item x="577"/>
        <item x="713"/>
        <item x="603"/>
        <item x="569"/>
        <item x="686"/>
        <item x="791"/>
        <item x="608"/>
        <item x="768"/>
        <item x="726"/>
        <item x="606"/>
        <item x="600"/>
        <item x="552"/>
        <item x="798"/>
        <item x="545"/>
        <item t="default"/>
      </items>
    </pivotField>
    <pivotField numFmtId="2" showAll="0"/>
    <pivotField axis="axisPage" numFmtId="2" multipleItemSelectionAllowed="1" showAll="0">
      <items count="4">
        <item x="2"/>
        <item x="0"/>
        <item h="1" x="1"/>
        <item t="default"/>
      </items>
    </pivotField>
    <pivotField numFmtId="22" showAll="0"/>
    <pivotField showAll="0"/>
    <pivotField axis="axisCol" dataField="1" multipleItemSelectionAllowed="1" showAll="0">
      <items count="5">
        <item x="0"/>
        <item h="1" x="1"/>
        <item h="1"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</pivotFields>
  <rowFields count="1">
    <field x="1"/>
  </rowFields>
  <rowItems count="6">
    <i>
      <x v="3"/>
    </i>
    <i>
      <x v="5"/>
    </i>
    <i>
      <x v="6"/>
    </i>
    <i>
      <x v="7"/>
    </i>
    <i>
      <x v="9"/>
    </i>
    <i t="grand">
      <x/>
    </i>
  </rowItems>
  <colFields count="1">
    <field x="16"/>
  </colFields>
  <colItems count="3">
    <i>
      <x/>
    </i>
    <i>
      <x v="3"/>
    </i>
    <i t="grand">
      <x/>
    </i>
  </colItems>
  <pageFields count="3">
    <pageField fld="11" hier="-1"/>
    <pageField fld="13" hier="-1"/>
    <pageField fld="23" hier="-1"/>
  </pageFields>
  <dataFields count="1">
    <dataField name="Contagem de status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C385F2-FA5A-AD40-B262-6F97F34E75E8}" name="Tabela dinâmica7" cacheId="14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R4:T10" firstHeaderRow="0" firstDataRow="1" firstDataCol="1" rowPageCount="1" colPageCount="1"/>
  <pivotFields count="34"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axis="axisPage" numFmtId="2" multipleItemSelectionAllowed="1" showAll="0">
      <items count="5">
        <item x="3"/>
        <item x="2"/>
        <item x="1"/>
        <item h="1" x="0"/>
        <item t="default"/>
      </items>
    </pivotField>
    <pivotField numFmtId="2" showAll="0"/>
    <pivotField numFmtId="22" showAll="0"/>
    <pivotField showAll="0"/>
    <pivotField showAll="0"/>
    <pivotField dataField="1" showAll="0"/>
    <pivotField showAll="0"/>
    <pivotField showAll="0"/>
    <pivotField multipleItemSelectionAllowe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13" hier="-1"/>
  </pageFields>
  <dataFields count="2">
    <dataField name="Soma de system_messages" fld="18" baseField="0" baseItem="0"/>
    <dataField name="Soma de Confidence_Score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49BA8-EA4B-9844-9611-F2AE4CE4CA62}" name="Tabela dinâmica6" cacheId="14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4:P10" firstHeaderRow="1" firstDataRow="1" firstDataCol="1" rowPageCount="1" colPageCount="1"/>
  <pivotFields count="34"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axis="axisPage" numFmtId="2" multipleItemSelectionAllowed="1" showAll="0">
      <items count="5">
        <item x="3"/>
        <item x="2"/>
        <item x="1"/>
        <item h="1" x="0"/>
        <item t="default"/>
      </items>
    </pivotField>
    <pivotField numFmtId="2" showAll="0"/>
    <pivotField numFmtId="22"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3" hier="-1"/>
  </pageFields>
  <dataFields count="1">
    <dataField name="Soma de Total_Cost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D9D2B7-4937-D049-90A4-9F76B451481E}" name="Tabela dinâmica5" cacheId="14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4:M10" firstHeaderRow="1" firstDataRow="1" firstDataCol="1" rowPageCount="1" colPageCount="1"/>
  <pivotFields count="34"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umFmtId="2" showAll="0"/>
    <pivotField axis="axisPage" numFmtId="2" multipleItemSelectionAllowed="1" showAll="0">
      <items count="5">
        <item x="3"/>
        <item x="2"/>
        <item x="1"/>
        <item h="1" x="0"/>
        <item t="default"/>
      </items>
    </pivotField>
    <pivotField numFmtId="2" showAll="0"/>
    <pivotField numFmtId="22"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3" hier="-1"/>
  </pageFields>
  <dataFields count="1">
    <dataField name="Soma de Minuto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243D32-9E44-654C-8AB4-6855ACDB5712}" name="Tabela dinâmica4" cacheId="14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4:I10" firstHeaderRow="1" firstDataRow="1" firstDataCol="1" rowPageCount="1" colPageCount="1"/>
  <pivotFields count="34"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axis="axisPage" numFmtId="2" multipleItemSelectionAllowed="1" showAll="0">
      <items count="5">
        <item x="3"/>
        <item x="2"/>
        <item x="1"/>
        <item h="1" x="0"/>
        <item t="default"/>
      </items>
    </pivotField>
    <pivotField numFmtId="2" showAll="0"/>
    <pivotField numFmtId="22"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3" hier="-1"/>
  </pageFields>
  <dataFields count="1">
    <dataField name="Contagem de user_nam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5C11A-9CDE-514A-B462-CC3D7CD4FE3D}" name="Tabela dinâmica3" cacheId="14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F11" firstHeaderRow="1" firstDataRow="2" firstDataCol="1" rowPageCount="1" colPageCount="1"/>
  <pivotFields count="34">
    <pivotField dataField="1"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axis="axisPage" numFmtId="2" multipleItemSelectionAllowed="1" showAll="0">
      <items count="5">
        <item x="3"/>
        <item x="2"/>
        <item x="1"/>
        <item h="1" x="0"/>
        <item t="default"/>
      </items>
    </pivotField>
    <pivotField numFmtId="2" showAll="0"/>
    <pivotField numFmtId="22" showAll="0"/>
    <pivotField showAll="0"/>
    <pivotField showAll="0"/>
    <pivotField showAll="0"/>
    <pivotField showAll="0"/>
    <pivotField showAll="0"/>
    <pivotField axis="axisCol" multipleItemSelectionAllowed="1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1"/>
  </colFields>
  <colItems count="5">
    <i>
      <x/>
    </i>
    <i>
      <x v="1"/>
    </i>
    <i>
      <x v="2"/>
    </i>
    <i>
      <x v="3"/>
    </i>
    <i t="grand">
      <x/>
    </i>
  </colItems>
  <pageFields count="1">
    <pageField fld="13" hier="-1"/>
  </pageFields>
  <dataFields count="1">
    <dataField name="Contagem de sessi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0DA07637-A3A3-714B-8396-61D066C959D7}" autoFormatId="16" applyNumberFormats="0" applyBorderFormats="0" applyFontFormats="0" applyPatternFormats="0" applyAlignmentFormats="0" applyWidthHeightFormats="0">
  <queryTableRefresh nextId="37">
    <queryTableFields count="35">
      <queryTableField id="1" name="appointment_id" tableColumnId="1"/>
      <queryTableField id="2" name="tenant_name" tableColumnId="2"/>
      <queryTableField id="3" name="business_domain" tableColumnId="3"/>
      <queryTableField id="4" name="business_name" tableColumnId="4"/>
      <queryTableField id="5" name="tenant_slug" tableColumnId="5"/>
      <queryTableField id="6" name="user_name" tableColumnId="6"/>
      <queryTableField id="7" name="user_email" tableColumnId="7"/>
      <queryTableField id="8" name="user_phone" tableColumnId="8"/>
      <queryTableField id="9" name="service_name" tableColumnId="9"/>
      <queryTableField id="10" name="service_base_price" tableColumnId="10"/>
      <queryTableField id="11" name="service_duration" tableColumnId="11"/>
      <queryTableField id="12" name="start_time" tableColumnId="12"/>
      <queryTableField id="35" dataBound="0" tableColumnId="35"/>
      <queryTableField id="36" dataBound="0" tableColumnId="36"/>
      <queryTableField id="13" name="end_time" tableColumnId="13"/>
      <queryTableField id="14" name="duration_minutes" tableColumnId="14"/>
      <queryTableField id="15" name="status" tableColumnId="15"/>
      <queryTableField id="16" name="timezone" tableColumnId="16"/>
      <queryTableField id="17" name="currency" tableColumnId="17"/>
      <queryTableField id="18" name="quoted_price" tableColumnId="18"/>
      <queryTableField id="19" name="final_price" tableColumnId="19"/>
      <queryTableField id="20" name="effective_price" tableColumnId="20"/>
      <queryTableField id="21" name="conversation_id" tableColumnId="21"/>
      <queryTableField id="22" name="appointment_source" tableColumnId="22"/>
      <queryTableField id="23" name="booking_method" tableColumnId="23"/>
      <queryTableField id="24" name="population_source" tableColumnId="24"/>
      <queryTableField id="25" name="is_populated_by_script" tableColumnId="25"/>
      <queryTableField id="26" name="customer_notes" tableColumnId="26"/>
      <queryTableField id="27" name="internal_notes" tableColumnId="27"/>
      <queryTableField id="28" name="external_event_id" tableColumnId="28"/>
      <queryTableField id="29" name="cancelled_at" tableColumnId="29"/>
      <queryTableField id="30" name="cancelled_by" tableColumnId="30"/>
      <queryTableField id="31" name="cancellation_reason" tableColumnId="31"/>
      <queryTableField id="32" name="created_at" tableColumnId="32"/>
      <queryTableField id="33" name="updated_at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5BED03DC-6780-F443-8D6C-F178A13044B2}" autoFormatId="16" applyNumberFormats="0" applyBorderFormats="0" applyFontFormats="0" applyPatternFormats="0" applyAlignmentFormats="0" applyWidthHeightFormats="0">
  <queryTableRefresh nextId="35">
    <queryTableFields count="34">
      <queryTableField id="1" name="session_id" tableColumnId="1"/>
      <queryTableField id="2" name="tenant_name" tableColumnId="2"/>
      <queryTableField id="3" name="tenant_business_name" tableColumnId="3"/>
      <queryTableField id="4" name="tenant_domain" tableColumnId="4"/>
      <queryTableField id="5" name="user_name" tableColumnId="5"/>
      <queryTableField id="6" name="user_email" tableColumnId="6"/>
      <queryTableField id="7" name="user_phone" tableColumnId="7"/>
      <queryTableField id="8" name="duration_minutes" tableColumnId="8"/>
      <queryTableField id="30" dataBound="0" tableColumnId="30"/>
      <queryTableField id="9" name="appointment_id" tableColumnId="9"/>
      <queryTableField id="10" name="booking_status" tableColumnId="10"/>
      <queryTableField id="11" name="service_requested" tableColumnId="11"/>
      <queryTableField id="28" dataBound="0" tableColumnId="28"/>
      <queryTableField id="29" dataBound="0" tableColumnId="29"/>
      <queryTableField id="12" name="conversation_start" tableColumnId="12"/>
      <queryTableField id="13" name="conversation_end" tableColumnId="13"/>
      <queryTableField id="14" name="total_messages" tableColumnId="14"/>
      <queryTableField id="15" name="user_messages" tableColumnId="15"/>
      <queryTableField id="16" name="system_messages" tableColumnId="16"/>
      <queryTableField id="17" name="first_user_message" tableColumnId="17"/>
      <queryTableField id="18" name="last_message" tableColumnId="18"/>
      <queryTableField id="19" name="conversation_outcome" tableColumnId="19"/>
      <queryTableField id="20" name="primary_intent" tableColumnId="20"/>
      <queryTableField id="21" name="avg_confidence_score" tableColumnId="21"/>
      <queryTableField id="31" dataBound="0" tableColumnId="31"/>
      <queryTableField id="22" name="total_tokens_used" tableColumnId="22"/>
      <queryTableField id="23" name="total_api_cost_usd" tableColumnId="23"/>
      <queryTableField id="32" dataBound="0" tableColumnId="32"/>
      <queryTableField id="24" name="total_processing_cost_usd" tableColumnId="24"/>
      <queryTableField id="33" dataBound="0" tableColumnId="33"/>
      <queryTableField id="34" dataBound="0" tableColumnId="34"/>
      <queryTableField id="25" name="models_used" tableColumnId="25"/>
      <queryTableField id="26" name="message_sources" tableColumnId="26"/>
      <queryTableField id="27" name="additional_context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8F2BF1-0778-FE4F-A303-68A026E3B5AB}" name="appointments_complete_FULL_2025_08_03T19_53_00" displayName="appointments_complete_FULL_2025_08_03T19_53_00" ref="A1:AI1150" tableType="queryTable" totalsRowShown="0">
  <autoFilter ref="A1:AI1150" xr:uid="{8D8F2BF1-0778-FE4F-A303-68A026E3B5AB}">
    <filterColumn colId="23">
      <filters>
        <filter val="google_calendar"/>
      </filters>
    </filterColumn>
  </autoFilter>
  <tableColumns count="35">
    <tableColumn id="1" xr3:uid="{59C25896-614C-4F4C-9EEF-7CA4675AE12B}" uniqueName="1" name="appointment_id" queryTableFieldId="1" dataDxfId="51"/>
    <tableColumn id="2" xr3:uid="{9BD85085-8BAF-E643-AEB4-280A37A77087}" uniqueName="2" name="tenant_name" queryTableFieldId="2" dataDxfId="50"/>
    <tableColumn id="3" xr3:uid="{5F580A66-7539-9648-90B1-A377EF7DE232}" uniqueName="3" name="business_domain" queryTableFieldId="3" dataDxfId="49"/>
    <tableColumn id="4" xr3:uid="{7074529F-7516-1A42-8921-7C104DEE3B8E}" uniqueName="4" name="business_name" queryTableFieldId="4" dataDxfId="48"/>
    <tableColumn id="5" xr3:uid="{3AC30FB3-2A61-E340-A80A-E3973A69F4A1}" uniqueName="5" name="tenant_slug" queryTableFieldId="5" dataDxfId="47"/>
    <tableColumn id="6" xr3:uid="{D27E9CB3-B712-1B42-A803-A11D11AD43D3}" uniqueName="6" name="user_name" queryTableFieldId="6" dataDxfId="46"/>
    <tableColumn id="7" xr3:uid="{3B09178B-8AA5-494F-A015-D8A1D4CC2007}" uniqueName="7" name="user_email" queryTableFieldId="7" dataDxfId="45"/>
    <tableColumn id="8" xr3:uid="{C1C921D0-52F8-1447-B70C-A7879B6732AC}" uniqueName="8" name="user_phone" queryTableFieldId="8"/>
    <tableColumn id="9" xr3:uid="{A5D4969D-7599-8C4A-A5A2-CDF64AEDF448}" uniqueName="9" name="service_name" queryTableFieldId="9" dataDxfId="44"/>
    <tableColumn id="10" xr3:uid="{3668A28E-1B18-814A-BE67-A4C3DC35BB00}" uniqueName="10" name="service_base_price" queryTableFieldId="10" dataDxfId="43"/>
    <tableColumn id="11" xr3:uid="{A442AD54-A393-D942-BD04-33F5463746CC}" uniqueName="11" name="service_duration" queryTableFieldId="11"/>
    <tableColumn id="12" xr3:uid="{D634B824-14F8-794D-B634-58898814E664}" uniqueName="12" name="start_time" queryTableFieldId="12" dataDxfId="42"/>
    <tableColumn id="35" xr3:uid="{C329D8FE-9C14-0148-A884-A1CEAB645379}" uniqueName="35" name="Dias" queryTableFieldId="35" dataDxfId="41">
      <calculatedColumnFormula>TODAY() -appointments_complete_FULL_2025_08_03T19_53_00[[#This Row],[start_time]]</calculatedColumnFormula>
    </tableColumn>
    <tableColumn id="36" xr3:uid="{3670A660-F914-EE46-A23C-0CAC196383D0}" uniqueName="36" name="Periodo" queryTableFieldId="36" dataDxfId="40">
      <calculatedColumnFormula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calculatedColumnFormula>
    </tableColumn>
    <tableColumn id="13" xr3:uid="{B3E5A0DF-A4A9-B441-BAF1-2A2DFE000AFF}" uniqueName="13" name="end_time" queryTableFieldId="13" dataDxfId="39"/>
    <tableColumn id="14" xr3:uid="{7EDFB00F-84CF-8C41-8D6F-D2118F1EF1AF}" uniqueName="14" name="duration_minutes" queryTableFieldId="14"/>
    <tableColumn id="15" xr3:uid="{F444A4A0-704E-C84F-ADD7-E1C8364766EB}" uniqueName="15" name="status" queryTableFieldId="15" dataDxfId="38"/>
    <tableColumn id="16" xr3:uid="{10FC5E55-B1EB-ED40-A7C4-8C3482A1E721}" uniqueName="16" name="timezone" queryTableFieldId="16" dataDxfId="37"/>
    <tableColumn id="17" xr3:uid="{71F4D06C-1280-7941-A0C7-24C64C47514C}" uniqueName="17" name="currency" queryTableFieldId="17" dataDxfId="36"/>
    <tableColumn id="18" xr3:uid="{2D656434-E068-9046-8A37-667559B00D4F}" uniqueName="18" name="quoted_price" queryTableFieldId="18" dataDxfId="35"/>
    <tableColumn id="19" xr3:uid="{9DE05E14-866E-604A-AA79-74F83F403F37}" uniqueName="19" name="final_price" queryTableFieldId="19" dataDxfId="34"/>
    <tableColumn id="20" xr3:uid="{7CDD0C8C-8A54-2F4A-A093-1F3F62C95234}" uniqueName="20" name="effective_price" queryTableFieldId="20" dataDxfId="33"/>
    <tableColumn id="21" xr3:uid="{7DCC1E67-56A3-C841-A8ED-E0AA176392EA}" uniqueName="21" name="conversation_id" queryTableFieldId="21" dataDxfId="32"/>
    <tableColumn id="22" xr3:uid="{D524B6CC-5F30-A54A-842D-C2591142C377}" uniqueName="22" name="appointment_source" queryTableFieldId="22" dataDxfId="31"/>
    <tableColumn id="23" xr3:uid="{BD1672D5-E3C1-7343-A4EF-FC59E984E628}" uniqueName="23" name="booking_method" queryTableFieldId="23" dataDxfId="30"/>
    <tableColumn id="24" xr3:uid="{011A61B3-3CD4-AD4C-9757-555F7243ACDB}" uniqueName="24" name="population_source" queryTableFieldId="24" dataDxfId="29"/>
    <tableColumn id="25" xr3:uid="{DBA48CE0-AF77-F241-9549-9E8401285636}" uniqueName="25" name="is_populated_by_script" queryTableFieldId="25" dataDxfId="28"/>
    <tableColumn id="26" xr3:uid="{1DA6CBD1-0266-9048-9C71-27EB11C9EED6}" uniqueName="26" name="customer_notes" queryTableFieldId="26" dataDxfId="27"/>
    <tableColumn id="27" xr3:uid="{F2E96788-CCDA-FA4B-8278-EC83B76A90B3}" uniqueName="27" name="internal_notes" queryTableFieldId="27" dataDxfId="26"/>
    <tableColumn id="28" xr3:uid="{49D1BF52-F10A-E643-802B-EAD547D77198}" uniqueName="28" name="external_event_id" queryTableFieldId="28" dataDxfId="25"/>
    <tableColumn id="29" xr3:uid="{9D794A55-F2DD-9A43-BE4E-1C3595E05ACE}" uniqueName="29" name="cancelled_at" queryTableFieldId="29" dataDxfId="24"/>
    <tableColumn id="30" xr3:uid="{3270E38C-1D93-2A4B-BA8D-6EB53D496120}" uniqueName="30" name="cancelled_by" queryTableFieldId="30" dataDxfId="23"/>
    <tableColumn id="31" xr3:uid="{4C9745B9-3369-2F49-BBB7-6C70ED459173}" uniqueName="31" name="cancellation_reason" queryTableFieldId="31" dataDxfId="22"/>
    <tableColumn id="32" xr3:uid="{B36319DB-AF16-F94E-BD19-1A4337A7832D}" uniqueName="32" name="created_at" queryTableFieldId="32" dataDxfId="21"/>
    <tableColumn id="33" xr3:uid="{C20FEE34-D4E8-A341-9FDF-E7529096D67C}" uniqueName="33" name="updated_at" queryTableFieldId="33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AE5A0C-6F84-F343-938A-9ECD70ADAB57}" name="conversation_summary_by_conversation_2025_08_03T20_27_01" displayName="conversation_summary_by_conversation_2025_08_03T20_27_01" ref="A1:AH1042" tableType="queryTable" totalsRowShown="0">
  <autoFilter ref="A1:AH1042" xr:uid="{27AE5A0C-6F84-F343-938A-9ECD70ADAB57}"/>
  <tableColumns count="34">
    <tableColumn id="1" xr3:uid="{D9AB8D17-77A9-A74D-BA18-35D77A280B25}" uniqueName="1" name="session_id" queryTableFieldId="1" dataDxfId="19"/>
    <tableColumn id="2" xr3:uid="{E5179EEC-99B8-844A-B792-644DDB6C68A1}" uniqueName="2" name="tenant_name" queryTableFieldId="2" dataDxfId="18"/>
    <tableColumn id="3" xr3:uid="{1454417E-D630-9F40-9C40-5A7836C0E694}" uniqueName="3" name="tenant_business_name" queryTableFieldId="3" dataDxfId="17"/>
    <tableColumn id="4" xr3:uid="{8613595A-C41B-E541-BDC3-B42F7C658CFB}" uniqueName="4" name="tenant_domain" queryTableFieldId="4" dataDxfId="16"/>
    <tableColumn id="5" xr3:uid="{C6EF3072-95D6-A74E-81FA-8F73B83E13C1}" uniqueName="5" name="user_name" queryTableFieldId="5" dataDxfId="15"/>
    <tableColumn id="6" xr3:uid="{C617F915-752A-094C-81A1-8F3E469B0EF8}" uniqueName="6" name="user_email" queryTableFieldId="6" dataDxfId="14"/>
    <tableColumn id="7" xr3:uid="{1A73C4C5-253E-BE45-AFA3-4D3DF55664B0}" uniqueName="7" name="user_phone" queryTableFieldId="7"/>
    <tableColumn id="8" xr3:uid="{AD459EBE-BC60-1F4E-B406-11E831BBD237}" uniqueName="8" name="duration_minutes" queryTableFieldId="8"/>
    <tableColumn id="30" xr3:uid="{9FE73148-EB9A-A444-B21D-0D2E9327BA24}" uniqueName="30" name="Minutos" queryTableFieldId="30" dataDxfId="56">
      <calculatedColumnFormula>conversation_summary_by_conversation_2025_08_03T20_27_01[[#This Row],[duration_minutes]]/10000</calculatedColumnFormula>
    </tableColumn>
    <tableColumn id="9" xr3:uid="{85BFDD7B-F338-8A4D-9DFC-C53BCAD8FDC1}" uniqueName="9" name="appointment_id" queryTableFieldId="9" dataDxfId="13"/>
    <tableColumn id="10" xr3:uid="{1CF27A23-53AD-4F49-B9FB-5FA496546147}" uniqueName="10" name="booking_status" queryTableFieldId="10" dataDxfId="12"/>
    <tableColumn id="11" xr3:uid="{ECA301E2-AC8D-8E49-A739-CAB38889DBB7}" uniqueName="11" name="service_requested" queryTableFieldId="11" dataDxfId="11"/>
    <tableColumn id="28" xr3:uid="{A9BAB431-EA47-B442-BE08-66EE62BB366C}" uniqueName="28" name="Coluna1" queryTableFieldId="28" dataDxfId="10">
      <calculatedColumnFormula>TODAY()-conversation_summary_by_conversation_2025_08_03T20_27_01[[#This Row],[conversation_start]]</calculatedColumnFormula>
    </tableColumn>
    <tableColumn id="29" xr3:uid="{A8B9FD24-6F1E-1F49-83DB-C158089137AA}" uniqueName="29" name="Periodo" queryTableFieldId="29" dataDxfId="9">
      <calculatedColumnFormula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calculatedColumnFormula>
    </tableColumn>
    <tableColumn id="12" xr3:uid="{BC551A85-715F-FB43-AE29-311689E87AC7}" uniqueName="12" name="conversation_start" queryTableFieldId="12" dataDxfId="8"/>
    <tableColumn id="13" xr3:uid="{325535AB-CB85-E44A-899A-8122EC71AFE7}" uniqueName="13" name="conversation_end" queryTableFieldId="13" dataDxfId="7"/>
    <tableColumn id="14" xr3:uid="{F2F42446-2D95-C246-A07D-AD727948D92C}" uniqueName="14" name="total_messages" queryTableFieldId="14"/>
    <tableColumn id="15" xr3:uid="{28FEB254-679C-0C40-8056-5E95CD9109EA}" uniqueName="15" name="user_messages" queryTableFieldId="15"/>
    <tableColumn id="16" xr3:uid="{61190CB0-81D5-DB4A-BBE6-33A22C914826}" uniqueName="16" name="system_messages" queryTableFieldId="16"/>
    <tableColumn id="17" xr3:uid="{4A9BB4D9-0672-B84D-A1F6-0BA19C54698D}" uniqueName="17" name="first_user_message" queryTableFieldId="17" dataDxfId="6"/>
    <tableColumn id="18" xr3:uid="{389AA3CC-B8D5-2A40-887C-B6C84B4EA7B8}" uniqueName="18" name="last_message" queryTableFieldId="18" dataDxfId="5"/>
    <tableColumn id="19" xr3:uid="{59D90724-B043-CF48-8A9E-2D5E7778615F}" uniqueName="19" name="conversation_outcome" queryTableFieldId="19" dataDxfId="4"/>
    <tableColumn id="20" xr3:uid="{00E20296-2DF5-354F-A107-16913D5B943C}" uniqueName="20" name="primary_intent" queryTableFieldId="20" dataDxfId="3"/>
    <tableColumn id="21" xr3:uid="{D158F8B2-65B7-894B-9FB1-2ECC51654735}" uniqueName="21" name="avg_confidence_score" queryTableFieldId="21"/>
    <tableColumn id="31" xr3:uid="{BCB45E01-D50D-3F44-83F5-7C09A934840C}" uniqueName="31" name="Confidence_Score" queryTableFieldId="31" dataDxfId="55">
      <calculatedColumnFormula>conversation_summary_by_conversation_2025_08_03T20_27_01[[#This Row],[avg_confidence_score]]/10000</calculatedColumnFormula>
    </tableColumn>
    <tableColumn id="22" xr3:uid="{1391C674-9F22-7145-9E67-70820D021FF9}" uniqueName="22" name="total_tokens_used" queryTableFieldId="22"/>
    <tableColumn id="23" xr3:uid="{48F31632-37E6-164D-A2CC-256C8597AAB9}" uniqueName="23" name="total_api_cost_usd" queryTableFieldId="23"/>
    <tableColumn id="32" xr3:uid="{66117869-2862-7442-B9B4-5C3E423CA277}" uniqueName="32" name="total_api_cost" queryTableFieldId="32" dataDxfId="54">
      <calculatedColumnFormula>(conversation_summary_by_conversation_2025_08_03T20_27_01[[#This Row],[total_api_cost_usd]]/10000)*5.58</calculatedColumnFormula>
    </tableColumn>
    <tableColumn id="24" xr3:uid="{5EE6E583-9CB9-654E-97FC-9C08857E47EB}" uniqueName="24" name="total_processing_cost_usd" queryTableFieldId="24"/>
    <tableColumn id="33" xr3:uid="{48A257B2-D89B-FD48-BB33-6B4B789C195A}" uniqueName="33" name="totao_processing_cost" queryTableFieldId="33" dataDxfId="53">
      <calculatedColumnFormula>(conversation_summary_by_conversation_2025_08_03T20_27_01[[#This Row],[total_processing_cost_usd]]/10000)*5.58</calculatedColumnFormula>
    </tableColumn>
    <tableColumn id="34" xr3:uid="{E13D3A5F-017D-5B48-A104-8BD6F4C313D8}" uniqueName="34" name="Total_Cost" queryTableFieldId="34" dataDxfId="52">
      <calculatedColumnFormula>conversation_summary_by_conversation_2025_08_03T20_27_01[[#This Row],[total_api_cost]]+conversation_summary_by_conversation_2025_08_03T20_27_01[[#This Row],[totao_processing_cost]]</calculatedColumnFormula>
    </tableColumn>
    <tableColumn id="25" xr3:uid="{99ABB326-CD19-3F41-B80E-1F2275F1E74A}" uniqueName="25" name="models_used" queryTableFieldId="25" dataDxfId="2"/>
    <tableColumn id="26" xr3:uid="{A5CCBD1F-8E9E-7542-AFD9-DC5208D1135E}" uniqueName="26" name="message_sources" queryTableFieldId="26" dataDxfId="1"/>
    <tableColumn id="27" xr3:uid="{97656D98-07F3-6D41-8463-3A21974F2517}" uniqueName="27" name="additional_contex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9186-D722-AF4A-BAC6-E69F532445D9}">
  <dimension ref="A1:L17"/>
  <sheetViews>
    <sheetView workbookViewId="0">
      <selection activeCell="F28" sqref="F28"/>
    </sheetView>
  </sheetViews>
  <sheetFormatPr baseColWidth="10" defaultRowHeight="16"/>
  <cols>
    <col min="1" max="1" width="17.5703125" bestFit="1" customWidth="1"/>
    <col min="2" max="2" width="18.42578125" bestFit="1" customWidth="1"/>
    <col min="3" max="3" width="8.28515625" bestFit="1" customWidth="1"/>
    <col min="4" max="4" width="9.85546875" bestFit="1" customWidth="1"/>
    <col min="5" max="5" width="8.28515625" bestFit="1" customWidth="1"/>
    <col min="6" max="6" width="9.85546875" bestFit="1" customWidth="1"/>
    <col min="8" max="8" width="17.140625" bestFit="1" customWidth="1"/>
    <col min="9" max="9" width="17.5703125" bestFit="1" customWidth="1"/>
    <col min="10" max="10" width="9.5703125" bestFit="1" customWidth="1"/>
    <col min="11" max="11" width="17.140625" bestFit="1" customWidth="1"/>
    <col min="12" max="12" width="19.42578125" bestFit="1" customWidth="1"/>
    <col min="13" max="13" width="15.42578125" bestFit="1" customWidth="1"/>
    <col min="14" max="14" width="18.42578125" bestFit="1" customWidth="1"/>
    <col min="15" max="15" width="18.7109375" bestFit="1" customWidth="1"/>
    <col min="16" max="16" width="14.140625" bestFit="1" customWidth="1"/>
    <col min="17" max="17" width="21" bestFit="1" customWidth="1"/>
    <col min="18" max="18" width="16.28515625" bestFit="1" customWidth="1"/>
    <col min="19" max="19" width="14.28515625" bestFit="1" customWidth="1"/>
    <col min="20" max="20" width="17.85546875" bestFit="1" customWidth="1"/>
    <col min="21" max="21" width="18.85546875" bestFit="1" customWidth="1"/>
    <col min="22" max="22" width="19.5703125" bestFit="1" customWidth="1"/>
    <col min="23" max="23" width="15.28515625" bestFit="1" customWidth="1"/>
    <col min="24" max="24" width="19.5703125" bestFit="1" customWidth="1"/>
    <col min="25" max="25" width="14.7109375" bestFit="1" customWidth="1"/>
    <col min="26" max="26" width="7.5703125" bestFit="1" customWidth="1"/>
    <col min="27" max="27" width="9.85546875" bestFit="1" customWidth="1"/>
    <col min="28" max="29" width="6" bestFit="1" customWidth="1"/>
    <col min="30" max="30" width="7" bestFit="1" customWidth="1"/>
    <col min="31" max="34" width="6" bestFit="1" customWidth="1"/>
    <col min="35" max="35" width="5.5703125" bestFit="1" customWidth="1"/>
    <col min="36" max="36" width="7" bestFit="1" customWidth="1"/>
    <col min="37" max="37" width="6" bestFit="1" customWidth="1"/>
    <col min="38" max="38" width="7" bestFit="1" customWidth="1"/>
    <col min="39" max="40" width="6" bestFit="1" customWidth="1"/>
    <col min="41" max="43" width="7" bestFit="1" customWidth="1"/>
    <col min="44" max="45" width="6" bestFit="1" customWidth="1"/>
    <col min="46" max="46" width="7" bestFit="1" customWidth="1"/>
    <col min="47" max="49" width="6" bestFit="1" customWidth="1"/>
    <col min="50" max="51" width="7" bestFit="1" customWidth="1"/>
    <col min="52" max="53" width="6" bestFit="1" customWidth="1"/>
    <col min="54" max="54" width="7" bestFit="1" customWidth="1"/>
    <col min="55" max="59" width="6" bestFit="1" customWidth="1"/>
    <col min="60" max="60" width="5.5703125" bestFit="1" customWidth="1"/>
    <col min="61" max="63" width="7" bestFit="1" customWidth="1"/>
    <col min="64" max="67" width="6" bestFit="1" customWidth="1"/>
    <col min="68" max="68" width="7" bestFit="1" customWidth="1"/>
    <col min="69" max="69" width="5.5703125" bestFit="1" customWidth="1"/>
    <col min="70" max="70" width="7" bestFit="1" customWidth="1"/>
    <col min="71" max="71" width="5.5703125" bestFit="1" customWidth="1"/>
    <col min="72" max="77" width="6" bestFit="1" customWidth="1"/>
    <col min="78" max="78" width="7" bestFit="1" customWidth="1"/>
    <col min="79" max="81" width="6" bestFit="1" customWidth="1"/>
    <col min="82" max="82" width="7" bestFit="1" customWidth="1"/>
    <col min="83" max="86" width="6" bestFit="1" customWidth="1"/>
    <col min="87" max="88" width="7" bestFit="1" customWidth="1"/>
    <col min="89" max="90" width="6" bestFit="1" customWidth="1"/>
    <col min="91" max="91" width="7" bestFit="1" customWidth="1"/>
    <col min="92" max="92" width="6" bestFit="1" customWidth="1"/>
    <col min="93" max="93" width="7" bestFit="1" customWidth="1"/>
    <col min="94" max="95" width="6" bestFit="1" customWidth="1"/>
    <col min="96" max="96" width="5.5703125" bestFit="1" customWidth="1"/>
    <col min="97" max="101" width="6" bestFit="1" customWidth="1"/>
    <col min="102" max="102" width="5.5703125" bestFit="1" customWidth="1"/>
    <col min="103" max="103" width="7" bestFit="1" customWidth="1"/>
    <col min="104" max="114" width="6" bestFit="1" customWidth="1"/>
    <col min="115" max="115" width="7" bestFit="1" customWidth="1"/>
    <col min="116" max="116" width="6" bestFit="1" customWidth="1"/>
    <col min="117" max="117" width="7" bestFit="1" customWidth="1"/>
    <col min="118" max="118" width="6" bestFit="1" customWidth="1"/>
    <col min="119" max="119" width="7" bestFit="1" customWidth="1"/>
    <col min="120" max="120" width="6" bestFit="1" customWidth="1"/>
    <col min="121" max="121" width="7" bestFit="1" customWidth="1"/>
    <col min="122" max="122" width="6" bestFit="1" customWidth="1"/>
    <col min="123" max="124" width="7" bestFit="1" customWidth="1"/>
    <col min="125" max="126" width="6" bestFit="1" customWidth="1"/>
    <col min="127" max="128" width="7" bestFit="1" customWidth="1"/>
    <col min="129" max="131" width="6" bestFit="1" customWidth="1"/>
    <col min="132" max="133" width="7" bestFit="1" customWidth="1"/>
    <col min="134" max="139" width="6" bestFit="1" customWidth="1"/>
    <col min="140" max="140" width="7" bestFit="1" customWidth="1"/>
    <col min="141" max="141" width="6" bestFit="1" customWidth="1"/>
    <col min="142" max="142" width="7" bestFit="1" customWidth="1"/>
    <col min="143" max="143" width="6" bestFit="1" customWidth="1"/>
    <col min="144" max="144" width="5.5703125" bestFit="1" customWidth="1"/>
    <col min="145" max="147" width="6" bestFit="1" customWidth="1"/>
    <col min="148" max="148" width="7" bestFit="1" customWidth="1"/>
    <col min="149" max="158" width="6" bestFit="1" customWidth="1"/>
    <col min="159" max="160" width="7" bestFit="1" customWidth="1"/>
    <col min="161" max="163" width="6" bestFit="1" customWidth="1"/>
    <col min="164" max="165" width="7" bestFit="1" customWidth="1"/>
    <col min="166" max="166" width="5.5703125" bestFit="1" customWidth="1"/>
    <col min="167" max="169" width="6" bestFit="1" customWidth="1"/>
    <col min="170" max="171" width="7" bestFit="1" customWidth="1"/>
    <col min="172" max="172" width="5.5703125" bestFit="1" customWidth="1"/>
    <col min="173" max="176" width="6" bestFit="1" customWidth="1"/>
    <col min="177" max="177" width="7" bestFit="1" customWidth="1"/>
    <col min="178" max="184" width="6" bestFit="1" customWidth="1"/>
    <col min="185" max="185" width="7" bestFit="1" customWidth="1"/>
    <col min="186" max="192" width="6" bestFit="1" customWidth="1"/>
    <col min="193" max="194" width="7" bestFit="1" customWidth="1"/>
    <col min="195" max="200" width="6" bestFit="1" customWidth="1"/>
    <col min="201" max="201" width="7" bestFit="1" customWidth="1"/>
    <col min="202" max="203" width="6" bestFit="1" customWidth="1"/>
    <col min="204" max="204" width="7" bestFit="1" customWidth="1"/>
    <col min="205" max="206" width="6" bestFit="1" customWidth="1"/>
    <col min="207" max="207" width="7" bestFit="1" customWidth="1"/>
    <col min="208" max="209" width="6" bestFit="1" customWidth="1"/>
    <col min="210" max="210" width="7" bestFit="1" customWidth="1"/>
    <col min="211" max="214" width="6" bestFit="1" customWidth="1"/>
    <col min="215" max="215" width="5.5703125" bestFit="1" customWidth="1"/>
    <col min="216" max="223" width="6" bestFit="1" customWidth="1"/>
    <col min="224" max="224" width="7" bestFit="1" customWidth="1"/>
    <col min="225" max="226" width="6" bestFit="1" customWidth="1"/>
    <col min="227" max="227" width="7" bestFit="1" customWidth="1"/>
    <col min="228" max="228" width="6" bestFit="1" customWidth="1"/>
    <col min="229" max="229" width="7" bestFit="1" customWidth="1"/>
    <col min="230" max="234" width="6" bestFit="1" customWidth="1"/>
    <col min="235" max="235" width="5.5703125" bestFit="1" customWidth="1"/>
    <col min="236" max="236" width="6" bestFit="1" customWidth="1"/>
    <col min="237" max="238" width="7" bestFit="1" customWidth="1"/>
    <col min="239" max="248" width="6" bestFit="1" customWidth="1"/>
    <col min="249" max="249" width="7" bestFit="1" customWidth="1"/>
    <col min="250" max="250" width="6" bestFit="1" customWidth="1"/>
    <col min="251" max="251" width="7" bestFit="1" customWidth="1"/>
    <col min="252" max="256" width="6" bestFit="1" customWidth="1"/>
    <col min="257" max="257" width="5.5703125" bestFit="1" customWidth="1"/>
    <col min="258" max="258" width="7" bestFit="1" customWidth="1"/>
    <col min="259" max="259" width="5.5703125" bestFit="1" customWidth="1"/>
    <col min="260" max="262" width="6" bestFit="1" customWidth="1"/>
    <col min="263" max="263" width="5.5703125" bestFit="1" customWidth="1"/>
    <col min="264" max="264" width="6" bestFit="1" customWidth="1"/>
    <col min="265" max="265" width="7" bestFit="1" customWidth="1"/>
    <col min="266" max="269" width="6" bestFit="1" customWidth="1"/>
    <col min="270" max="270" width="7" bestFit="1" customWidth="1"/>
    <col min="271" max="271" width="6" bestFit="1" customWidth="1"/>
    <col min="272" max="273" width="7" bestFit="1" customWidth="1"/>
    <col min="274" max="275" width="6" bestFit="1" customWidth="1"/>
    <col min="276" max="276" width="7" bestFit="1" customWidth="1"/>
    <col min="277" max="277" width="5.5703125" bestFit="1" customWidth="1"/>
    <col min="278" max="280" width="6" bestFit="1" customWidth="1"/>
    <col min="281" max="282" width="7" bestFit="1" customWidth="1"/>
    <col min="283" max="284" width="6" bestFit="1" customWidth="1"/>
    <col min="285" max="285" width="7" bestFit="1" customWidth="1"/>
    <col min="286" max="287" width="6" bestFit="1" customWidth="1"/>
    <col min="288" max="288" width="7" bestFit="1" customWidth="1"/>
    <col min="289" max="296" width="6" bestFit="1" customWidth="1"/>
    <col min="297" max="297" width="7" bestFit="1" customWidth="1"/>
    <col min="298" max="299" width="6" bestFit="1" customWidth="1"/>
    <col min="300" max="300" width="7" bestFit="1" customWidth="1"/>
    <col min="301" max="301" width="6" bestFit="1" customWidth="1"/>
    <col min="302" max="302" width="5.5703125" bestFit="1" customWidth="1"/>
    <col min="303" max="306" width="6" bestFit="1" customWidth="1"/>
    <col min="307" max="307" width="5.5703125" bestFit="1" customWidth="1"/>
    <col min="308" max="309" width="6" bestFit="1" customWidth="1"/>
    <col min="310" max="310" width="7" bestFit="1" customWidth="1"/>
    <col min="311" max="311" width="6" bestFit="1" customWidth="1"/>
    <col min="312" max="313" width="7" bestFit="1" customWidth="1"/>
    <col min="314" max="314" width="6" bestFit="1" customWidth="1"/>
    <col min="315" max="315" width="5.5703125" bestFit="1" customWidth="1"/>
    <col min="316" max="316" width="6" bestFit="1" customWidth="1"/>
    <col min="317" max="317" width="7" bestFit="1" customWidth="1"/>
    <col min="318" max="318" width="6" bestFit="1" customWidth="1"/>
    <col min="319" max="319" width="7" bestFit="1" customWidth="1"/>
    <col min="320" max="321" width="6" bestFit="1" customWidth="1"/>
    <col min="322" max="322" width="5.5703125" bestFit="1" customWidth="1"/>
    <col min="323" max="323" width="7" bestFit="1" customWidth="1"/>
    <col min="324" max="325" width="6" bestFit="1" customWidth="1"/>
    <col min="326" max="326" width="7" bestFit="1" customWidth="1"/>
    <col min="327" max="327" width="6" bestFit="1" customWidth="1"/>
    <col min="328" max="328" width="7" bestFit="1" customWidth="1"/>
    <col min="329" max="329" width="5.5703125" bestFit="1" customWidth="1"/>
    <col min="330" max="330" width="6" bestFit="1" customWidth="1"/>
    <col min="331" max="333" width="7" bestFit="1" customWidth="1"/>
    <col min="334" max="334" width="6.5703125" bestFit="1" customWidth="1"/>
    <col min="335" max="335" width="6" bestFit="1" customWidth="1"/>
    <col min="336" max="336" width="6.5703125" bestFit="1" customWidth="1"/>
    <col min="337" max="338" width="6" bestFit="1" customWidth="1"/>
    <col min="339" max="339" width="7" bestFit="1" customWidth="1"/>
    <col min="340" max="342" width="6" bestFit="1" customWidth="1"/>
    <col min="343" max="343" width="7" bestFit="1" customWidth="1"/>
    <col min="344" max="344" width="6" bestFit="1" customWidth="1"/>
    <col min="345" max="345" width="7" bestFit="1" customWidth="1"/>
    <col min="346" max="346" width="6.5703125" bestFit="1" customWidth="1"/>
    <col min="347" max="347" width="6" bestFit="1" customWidth="1"/>
    <col min="348" max="349" width="7" bestFit="1" customWidth="1"/>
    <col min="350" max="351" width="6.5703125" bestFit="1" customWidth="1"/>
    <col min="352" max="352" width="6" bestFit="1" customWidth="1"/>
    <col min="353" max="354" width="5.5703125" bestFit="1" customWidth="1"/>
    <col min="355" max="355" width="6.5703125" bestFit="1" customWidth="1"/>
    <col min="356" max="357" width="6" bestFit="1" customWidth="1"/>
    <col min="358" max="358" width="7" bestFit="1" customWidth="1"/>
    <col min="359" max="359" width="6.5703125" bestFit="1" customWidth="1"/>
    <col min="360" max="360" width="6" bestFit="1" customWidth="1"/>
    <col min="361" max="361" width="7" bestFit="1" customWidth="1"/>
    <col min="362" max="363" width="6" bestFit="1" customWidth="1"/>
    <col min="364" max="364" width="7" bestFit="1" customWidth="1"/>
    <col min="365" max="365" width="6" bestFit="1" customWidth="1"/>
    <col min="366" max="366" width="7" bestFit="1" customWidth="1"/>
    <col min="367" max="369" width="6" bestFit="1" customWidth="1"/>
    <col min="370" max="372" width="7" bestFit="1" customWidth="1"/>
    <col min="373" max="373" width="6" bestFit="1" customWidth="1"/>
    <col min="374" max="378" width="6.5703125" bestFit="1" customWidth="1"/>
    <col min="379" max="380" width="5.5703125" bestFit="1" customWidth="1"/>
    <col min="381" max="384" width="6.5703125" bestFit="1" customWidth="1"/>
    <col min="385" max="385" width="5.5703125" bestFit="1" customWidth="1"/>
    <col min="386" max="388" width="6.5703125" bestFit="1" customWidth="1"/>
    <col min="389" max="391" width="5.5703125" bestFit="1" customWidth="1"/>
    <col min="392" max="395" width="6.5703125" bestFit="1" customWidth="1"/>
    <col min="396" max="397" width="5.5703125" bestFit="1" customWidth="1"/>
    <col min="398" max="398" width="6.5703125" bestFit="1" customWidth="1"/>
    <col min="399" max="400" width="5.5703125" bestFit="1" customWidth="1"/>
    <col min="401" max="402" width="6.5703125" bestFit="1" customWidth="1"/>
    <col min="403" max="403" width="5.5703125" bestFit="1" customWidth="1"/>
    <col min="404" max="405" width="6.5703125" bestFit="1" customWidth="1"/>
    <col min="406" max="411" width="5.5703125" bestFit="1" customWidth="1"/>
    <col min="412" max="412" width="6.5703125" bestFit="1" customWidth="1"/>
    <col min="413" max="413" width="5.5703125" bestFit="1" customWidth="1"/>
    <col min="414" max="414" width="6.5703125" bestFit="1" customWidth="1"/>
    <col min="415" max="417" width="5.5703125" bestFit="1" customWidth="1"/>
    <col min="418" max="419" width="6.5703125" bestFit="1" customWidth="1"/>
    <col min="420" max="423" width="5.5703125" bestFit="1" customWidth="1"/>
    <col min="424" max="424" width="9.85546875" bestFit="1" customWidth="1"/>
    <col min="425" max="428" width="8" bestFit="1" customWidth="1"/>
    <col min="429" max="429" width="12.7109375" bestFit="1" customWidth="1"/>
    <col min="430" max="430" width="9.85546875" bestFit="1" customWidth="1"/>
  </cols>
  <sheetData>
    <row r="1" spans="1:12">
      <c r="H1" s="4" t="s">
        <v>1123</v>
      </c>
      <c r="I1" t="s">
        <v>4422</v>
      </c>
      <c r="K1" s="4" t="s">
        <v>1123</v>
      </c>
      <c r="L1" t="s">
        <v>4422</v>
      </c>
    </row>
    <row r="2" spans="1:12">
      <c r="A2" s="4" t="s">
        <v>1123</v>
      </c>
      <c r="B2" t="s">
        <v>4422</v>
      </c>
      <c r="H2" s="4" t="s">
        <v>4431</v>
      </c>
      <c r="I2" t="s">
        <v>4430</v>
      </c>
      <c r="K2" s="4" t="s">
        <v>4431</v>
      </c>
      <c r="L2" t="s">
        <v>4430</v>
      </c>
    </row>
    <row r="3" spans="1:12">
      <c r="A3" s="4" t="s">
        <v>4431</v>
      </c>
      <c r="B3" t="s">
        <v>4430</v>
      </c>
      <c r="D3" t="s">
        <v>4443</v>
      </c>
      <c r="H3" s="4" t="s">
        <v>1132</v>
      </c>
      <c r="I3" t="s">
        <v>4422</v>
      </c>
      <c r="K3" s="4" t="s">
        <v>1132</v>
      </c>
      <c r="L3" t="s">
        <v>4422</v>
      </c>
    </row>
    <row r="4" spans="1:12">
      <c r="A4" s="4" t="s">
        <v>1132</v>
      </c>
      <c r="B4" t="s">
        <v>4430</v>
      </c>
      <c r="K4" s="4" t="s">
        <v>1125</v>
      </c>
      <c r="L4" t="s">
        <v>4430</v>
      </c>
    </row>
    <row r="5" spans="1:12">
      <c r="H5" s="4" t="s">
        <v>4423</v>
      </c>
      <c r="I5" t="s">
        <v>4426</v>
      </c>
    </row>
    <row r="6" spans="1:12">
      <c r="A6" s="4" t="s">
        <v>4426</v>
      </c>
      <c r="B6" s="4" t="s">
        <v>4425</v>
      </c>
      <c r="H6" s="5" t="s">
        <v>2774</v>
      </c>
      <c r="I6" s="2">
        <v>5</v>
      </c>
      <c r="K6" s="4" t="s">
        <v>4423</v>
      </c>
      <c r="L6" t="s">
        <v>4427</v>
      </c>
    </row>
    <row r="7" spans="1:12">
      <c r="A7" s="4" t="s">
        <v>4423</v>
      </c>
      <c r="B7" t="s">
        <v>1148</v>
      </c>
      <c r="C7" t="s">
        <v>1495</v>
      </c>
      <c r="D7" t="s">
        <v>4424</v>
      </c>
      <c r="H7" s="5" t="s">
        <v>2743</v>
      </c>
      <c r="I7" s="2">
        <v>5</v>
      </c>
      <c r="K7" s="5" t="s">
        <v>2774</v>
      </c>
      <c r="L7" s="2">
        <v>627</v>
      </c>
    </row>
    <row r="8" spans="1:12">
      <c r="A8" s="5" t="s">
        <v>77</v>
      </c>
      <c r="B8" s="2">
        <v>5</v>
      </c>
      <c r="C8" s="2">
        <v>7</v>
      </c>
      <c r="D8" s="2">
        <v>12</v>
      </c>
      <c r="H8" s="5" t="s">
        <v>2708</v>
      </c>
      <c r="I8" s="2">
        <v>6</v>
      </c>
      <c r="K8" s="5" t="s">
        <v>2743</v>
      </c>
      <c r="L8" s="2">
        <v>623</v>
      </c>
    </row>
    <row r="9" spans="1:12">
      <c r="A9" s="5" t="s">
        <v>83</v>
      </c>
      <c r="B9" s="2">
        <v>5</v>
      </c>
      <c r="C9" s="2">
        <v>3</v>
      </c>
      <c r="D9" s="2">
        <v>8</v>
      </c>
      <c r="H9" s="5" t="s">
        <v>77</v>
      </c>
      <c r="I9" s="2">
        <v>82</v>
      </c>
      <c r="K9" s="5" t="s">
        <v>2708</v>
      </c>
      <c r="L9" s="2">
        <v>763</v>
      </c>
    </row>
    <row r="10" spans="1:12">
      <c r="A10" s="5" t="s">
        <v>41</v>
      </c>
      <c r="B10" s="2">
        <v>4</v>
      </c>
      <c r="C10" s="2">
        <v>5</v>
      </c>
      <c r="D10" s="2">
        <v>9</v>
      </c>
      <c r="H10" s="5" t="s">
        <v>2837</v>
      </c>
      <c r="I10" s="2">
        <v>6</v>
      </c>
      <c r="K10" s="5" t="s">
        <v>77</v>
      </c>
      <c r="L10" s="2">
        <v>1044</v>
      </c>
    </row>
    <row r="11" spans="1:12">
      <c r="A11" s="5" t="s">
        <v>47</v>
      </c>
      <c r="B11" s="2">
        <v>2</v>
      </c>
      <c r="C11" s="2">
        <v>4</v>
      </c>
      <c r="D11" s="2">
        <v>6</v>
      </c>
      <c r="H11" s="5" t="s">
        <v>83</v>
      </c>
      <c r="I11" s="2">
        <v>51</v>
      </c>
      <c r="K11" s="5" t="s">
        <v>2837</v>
      </c>
      <c r="L11" s="2">
        <v>713</v>
      </c>
    </row>
    <row r="12" spans="1:12">
      <c r="A12" s="5" t="s">
        <v>28</v>
      </c>
      <c r="B12" s="2">
        <v>7</v>
      </c>
      <c r="C12" s="2">
        <v>4</v>
      </c>
      <c r="D12" s="2">
        <v>11</v>
      </c>
      <c r="H12" s="5" t="s">
        <v>41</v>
      </c>
      <c r="I12" s="2">
        <v>85</v>
      </c>
      <c r="K12" s="5" t="s">
        <v>83</v>
      </c>
      <c r="L12" s="2">
        <v>639</v>
      </c>
    </row>
    <row r="13" spans="1:12">
      <c r="A13" s="5" t="s">
        <v>4424</v>
      </c>
      <c r="B13" s="2">
        <v>23</v>
      </c>
      <c r="C13" s="2">
        <v>23</v>
      </c>
      <c r="D13" s="2">
        <v>46</v>
      </c>
      <c r="H13" s="5" t="s">
        <v>47</v>
      </c>
      <c r="I13" s="2">
        <v>82</v>
      </c>
      <c r="K13" s="5" t="s">
        <v>41</v>
      </c>
      <c r="L13" s="2">
        <v>767</v>
      </c>
    </row>
    <row r="14" spans="1:12">
      <c r="H14" s="5" t="s">
        <v>2726</v>
      </c>
      <c r="I14" s="2">
        <v>4</v>
      </c>
      <c r="K14" s="5" t="s">
        <v>47</v>
      </c>
      <c r="L14" s="2">
        <v>136</v>
      </c>
    </row>
    <row r="15" spans="1:12">
      <c r="H15" s="5" t="s">
        <v>28</v>
      </c>
      <c r="I15" s="2">
        <v>80</v>
      </c>
      <c r="K15" s="5" t="s">
        <v>2726</v>
      </c>
      <c r="L15" s="2">
        <v>527</v>
      </c>
    </row>
    <row r="16" spans="1:12">
      <c r="H16" s="5" t="s">
        <v>4424</v>
      </c>
      <c r="I16" s="2">
        <v>406</v>
      </c>
      <c r="K16" s="5" t="s">
        <v>28</v>
      </c>
      <c r="L16" s="2">
        <v>843</v>
      </c>
    </row>
    <row r="17" spans="11:12">
      <c r="K17" s="5" t="s">
        <v>4424</v>
      </c>
      <c r="L17" s="2">
        <v>6682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E330-4039-3344-9D1C-F1C22F65AD55}">
  <dimension ref="A1:AI1150"/>
  <sheetViews>
    <sheetView topLeftCell="K1" workbookViewId="0">
      <selection activeCell="T1" sqref="T1:T1048576"/>
    </sheetView>
  </sheetViews>
  <sheetFormatPr baseColWidth="10" defaultRowHeight="16"/>
  <cols>
    <col min="1" max="1" width="35.85546875" bestFit="1" customWidth="1"/>
    <col min="2" max="2" width="16.5703125" bestFit="1" customWidth="1"/>
    <col min="3" max="3" width="17.5703125" bestFit="1" customWidth="1"/>
    <col min="4" max="4" width="24.7109375" bestFit="1" customWidth="1"/>
    <col min="5" max="5" width="16.42578125" bestFit="1" customWidth="1"/>
    <col min="6" max="6" width="14.7109375" bestFit="1" customWidth="1"/>
    <col min="7" max="7" width="27.28515625" bestFit="1" customWidth="1"/>
    <col min="8" max="8" width="12.85546875" bestFit="1" customWidth="1"/>
    <col min="9" max="9" width="24.7109375" bestFit="1" customWidth="1"/>
    <col min="10" max="10" width="19.5703125" bestFit="1" customWidth="1"/>
    <col min="11" max="11" width="17" bestFit="1" customWidth="1"/>
    <col min="12" max="12" width="14.7109375" bestFit="1" customWidth="1"/>
    <col min="13" max="13" width="6.85546875" bestFit="1" customWidth="1"/>
    <col min="14" max="14" width="9.42578125" bestFit="1" customWidth="1"/>
    <col min="15" max="15" width="14.7109375" bestFit="1" customWidth="1"/>
    <col min="16" max="16" width="17.42578125" bestFit="1" customWidth="1"/>
    <col min="17" max="17" width="9.140625" bestFit="1" customWidth="1"/>
    <col min="18" max="18" width="16.7109375" bestFit="1" customWidth="1"/>
    <col min="19" max="19" width="10.5703125" bestFit="1" customWidth="1"/>
    <col min="20" max="20" width="13.85546875" bestFit="1" customWidth="1"/>
    <col min="21" max="21" width="11.7109375" bestFit="1" customWidth="1"/>
    <col min="22" max="22" width="15.42578125" bestFit="1" customWidth="1"/>
    <col min="23" max="23" width="35.85546875" bestFit="1" customWidth="1"/>
    <col min="24" max="24" width="20.140625" bestFit="1" customWidth="1"/>
    <col min="25" max="25" width="16.7109375" bestFit="1" customWidth="1"/>
    <col min="26" max="26" width="18.42578125" bestFit="1" customWidth="1"/>
    <col min="27" max="27" width="22.42578125" bestFit="1" customWidth="1"/>
    <col min="28" max="28" width="80.5703125" bestFit="1" customWidth="1"/>
    <col min="29" max="29" width="77.28515625" bestFit="1" customWidth="1"/>
    <col min="30" max="30" width="32.5703125" bestFit="1" customWidth="1"/>
    <col min="31" max="31" width="13.5703125" bestFit="1" customWidth="1"/>
    <col min="32" max="32" width="14" bestFit="1" customWidth="1"/>
    <col min="33" max="33" width="19.85546875" bestFit="1" customWidth="1"/>
    <col min="34" max="35" width="14.7109375" bestFit="1" customWidth="1"/>
  </cols>
  <sheetData>
    <row r="1" spans="1:35">
      <c r="A1" t="s">
        <v>8</v>
      </c>
      <c r="B1" t="s">
        <v>1</v>
      </c>
      <c r="C1" t="s">
        <v>1117</v>
      </c>
      <c r="D1" t="s">
        <v>1118</v>
      </c>
      <c r="E1" t="s">
        <v>1119</v>
      </c>
      <c r="F1" t="s">
        <v>4</v>
      </c>
      <c r="G1" t="s">
        <v>5</v>
      </c>
      <c r="H1" t="s">
        <v>6</v>
      </c>
      <c r="I1" t="s">
        <v>1120</v>
      </c>
      <c r="J1" t="s">
        <v>1121</v>
      </c>
      <c r="K1" t="s">
        <v>1122</v>
      </c>
      <c r="L1" t="s">
        <v>1123</v>
      </c>
      <c r="M1" t="s">
        <v>4429</v>
      </c>
      <c r="N1" t="s">
        <v>4431</v>
      </c>
      <c r="O1" t="s">
        <v>1124</v>
      </c>
      <c r="P1" t="s">
        <v>7</v>
      </c>
      <c r="Q1" t="s">
        <v>1125</v>
      </c>
      <c r="R1" t="s">
        <v>1126</v>
      </c>
      <c r="S1" t="s">
        <v>1127</v>
      </c>
      <c r="T1" t="s">
        <v>1128</v>
      </c>
      <c r="U1" t="s">
        <v>1129</v>
      </c>
      <c r="V1" t="s">
        <v>1130</v>
      </c>
      <c r="W1" t="s">
        <v>1131</v>
      </c>
      <c r="X1" t="s">
        <v>1132</v>
      </c>
      <c r="Y1" t="s">
        <v>1133</v>
      </c>
      <c r="Z1" t="s">
        <v>1134</v>
      </c>
      <c r="AA1" t="s">
        <v>1135</v>
      </c>
      <c r="AB1" t="s">
        <v>1136</v>
      </c>
      <c r="AC1" t="s">
        <v>1137</v>
      </c>
      <c r="AD1" t="s">
        <v>1138</v>
      </c>
      <c r="AE1" t="s">
        <v>1139</v>
      </c>
      <c r="AF1" t="s">
        <v>1140</v>
      </c>
      <c r="AG1" t="s">
        <v>1141</v>
      </c>
      <c r="AH1" t="s">
        <v>1142</v>
      </c>
      <c r="AI1" t="s">
        <v>1143</v>
      </c>
    </row>
    <row r="2" spans="1:35" hidden="1">
      <c r="A2" s="2" t="s">
        <v>1144</v>
      </c>
      <c r="B2" s="2" t="s">
        <v>47</v>
      </c>
      <c r="C2" s="2" t="s">
        <v>48</v>
      </c>
      <c r="D2" s="2" t="s">
        <v>47</v>
      </c>
      <c r="E2" s="2" t="s">
        <v>1145</v>
      </c>
      <c r="F2" s="2" t="s">
        <v>71</v>
      </c>
      <c r="G2" s="2" t="s">
        <v>72</v>
      </c>
      <c r="H2">
        <v>551190000003</v>
      </c>
      <c r="I2" s="2" t="s">
        <v>1146</v>
      </c>
      <c r="J2" s="2" t="s">
        <v>1147</v>
      </c>
      <c r="K2">
        <v>80</v>
      </c>
      <c r="L2" s="3">
        <v>45801.458333333336</v>
      </c>
      <c r="M2" s="6">
        <f ca="1">TODAY() -appointments_complete_FULL_2025_08_03T19_53_00[[#This Row],[start_time]]</f>
        <v>71.541666666664241</v>
      </c>
      <c r="N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" s="3">
        <v>45801.513888888891</v>
      </c>
      <c r="P2">
        <v>80</v>
      </c>
      <c r="Q2" s="2" t="s">
        <v>1148</v>
      </c>
      <c r="R2" s="2" t="s">
        <v>1149</v>
      </c>
      <c r="S2" s="2" t="s">
        <v>1150</v>
      </c>
      <c r="T2" s="2" t="s">
        <v>1151</v>
      </c>
      <c r="U2" s="2" t="s">
        <v>1152</v>
      </c>
      <c r="V2" s="2" t="s">
        <v>1151</v>
      </c>
      <c r="W2" s="2" t="s">
        <v>291</v>
      </c>
      <c r="X2" s="2" t="s">
        <v>1153</v>
      </c>
      <c r="Y2" s="2" t="s">
        <v>1154</v>
      </c>
      <c r="Z2" s="2" t="s">
        <v>1155</v>
      </c>
      <c r="AA2" s="2" t="s">
        <v>1156</v>
      </c>
      <c r="AB2" s="2" t="s">
        <v>1157</v>
      </c>
      <c r="AC2" s="2" t="s">
        <v>1158</v>
      </c>
      <c r="AD2" s="2" t="s">
        <v>33</v>
      </c>
      <c r="AE2" s="2" t="s">
        <v>33</v>
      </c>
      <c r="AF2" s="2" t="s">
        <v>33</v>
      </c>
      <c r="AG2" s="2" t="s">
        <v>33</v>
      </c>
      <c r="AH2" s="3">
        <v>45870.480983796297</v>
      </c>
      <c r="AI2" s="3">
        <v>45870.480983796297</v>
      </c>
    </row>
    <row r="3" spans="1:35" hidden="1">
      <c r="A3" s="2" t="s">
        <v>1159</v>
      </c>
      <c r="B3" s="2" t="s">
        <v>47</v>
      </c>
      <c r="C3" s="2" t="s">
        <v>48</v>
      </c>
      <c r="D3" s="2" t="s">
        <v>47</v>
      </c>
      <c r="E3" s="2" t="s">
        <v>1145</v>
      </c>
      <c r="F3" s="2" t="s">
        <v>71</v>
      </c>
      <c r="G3" s="2" t="s">
        <v>72</v>
      </c>
      <c r="H3">
        <v>551190000003</v>
      </c>
      <c r="I3" s="2" t="s">
        <v>1160</v>
      </c>
      <c r="J3" s="2" t="s">
        <v>1161</v>
      </c>
      <c r="K3">
        <v>60</v>
      </c>
      <c r="L3" s="3">
        <v>45801.614583333336</v>
      </c>
      <c r="M3" s="6">
        <f ca="1">TODAY() -appointments_complete_FULL_2025_08_03T19_53_00[[#This Row],[start_time]]</f>
        <v>71.385416666664241</v>
      </c>
      <c r="N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" s="3">
        <v>45801.65625</v>
      </c>
      <c r="P3">
        <v>60</v>
      </c>
      <c r="Q3" s="2" t="s">
        <v>1148</v>
      </c>
      <c r="R3" s="2" t="s">
        <v>1149</v>
      </c>
      <c r="S3" s="2" t="s">
        <v>1150</v>
      </c>
      <c r="T3" s="2" t="s">
        <v>1162</v>
      </c>
      <c r="U3" s="2" t="s">
        <v>1152</v>
      </c>
      <c r="V3" s="2" t="s">
        <v>1162</v>
      </c>
      <c r="W3" s="2" t="s">
        <v>292</v>
      </c>
      <c r="X3" s="2" t="s">
        <v>1153</v>
      </c>
      <c r="Y3" s="2" t="s">
        <v>1154</v>
      </c>
      <c r="Z3" s="2" t="s">
        <v>1155</v>
      </c>
      <c r="AA3" s="2" t="s">
        <v>1156</v>
      </c>
      <c r="AB3" s="2" t="s">
        <v>1163</v>
      </c>
      <c r="AC3" s="2" t="s">
        <v>1164</v>
      </c>
      <c r="AD3" s="2" t="s">
        <v>33</v>
      </c>
      <c r="AE3" s="2" t="s">
        <v>33</v>
      </c>
      <c r="AF3" s="2" t="s">
        <v>33</v>
      </c>
      <c r="AG3" s="2" t="s">
        <v>33</v>
      </c>
      <c r="AH3" s="3">
        <v>45870.480983796297</v>
      </c>
      <c r="AI3" s="3">
        <v>45870.480983796297</v>
      </c>
    </row>
    <row r="4" spans="1:35" hidden="1">
      <c r="A4" s="2" t="s">
        <v>1165</v>
      </c>
      <c r="B4" s="2" t="s">
        <v>41</v>
      </c>
      <c r="C4" s="2" t="s">
        <v>30</v>
      </c>
      <c r="D4" s="2" t="s">
        <v>42</v>
      </c>
      <c r="E4" s="2" t="s">
        <v>1166</v>
      </c>
      <c r="F4" s="2" t="s">
        <v>74</v>
      </c>
      <c r="G4" s="2" t="s">
        <v>75</v>
      </c>
      <c r="H4">
        <v>551190000000</v>
      </c>
      <c r="I4" s="2" t="s">
        <v>1167</v>
      </c>
      <c r="J4" s="2" t="s">
        <v>1168</v>
      </c>
      <c r="K4">
        <v>45</v>
      </c>
      <c r="L4" s="3">
        <v>45800.479166666664</v>
      </c>
      <c r="M4" s="6">
        <f ca="1">TODAY() -appointments_complete_FULL_2025_08_03T19_53_00[[#This Row],[start_time]]</f>
        <v>72.520833333335759</v>
      </c>
      <c r="N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4" s="3">
        <v>45800.510416666664</v>
      </c>
      <c r="P4">
        <v>45</v>
      </c>
      <c r="Q4" s="2" t="s">
        <v>1148</v>
      </c>
      <c r="R4" s="2" t="s">
        <v>1149</v>
      </c>
      <c r="S4" s="2" t="s">
        <v>1150</v>
      </c>
      <c r="T4" s="2" t="s">
        <v>1169</v>
      </c>
      <c r="U4" s="2" t="s">
        <v>1152</v>
      </c>
      <c r="V4" s="2" t="s">
        <v>1169</v>
      </c>
      <c r="W4" s="2" t="s">
        <v>293</v>
      </c>
      <c r="X4" s="2" t="s">
        <v>1153</v>
      </c>
      <c r="Y4" s="2" t="s">
        <v>1154</v>
      </c>
      <c r="Z4" s="2" t="s">
        <v>1155</v>
      </c>
      <c r="AA4" s="2" t="s">
        <v>1156</v>
      </c>
      <c r="AB4" s="2" t="s">
        <v>1170</v>
      </c>
      <c r="AC4" s="2" t="s">
        <v>1171</v>
      </c>
      <c r="AD4" s="2" t="s">
        <v>33</v>
      </c>
      <c r="AE4" s="2" t="s">
        <v>33</v>
      </c>
      <c r="AF4" s="2" t="s">
        <v>33</v>
      </c>
      <c r="AG4" s="2" t="s">
        <v>33</v>
      </c>
      <c r="AH4" s="3">
        <v>45870.480983796297</v>
      </c>
      <c r="AI4" s="3">
        <v>45870.480983796297</v>
      </c>
    </row>
    <row r="5" spans="1:35" hidden="1">
      <c r="A5" s="2" t="s">
        <v>1172</v>
      </c>
      <c r="B5" s="2" t="s">
        <v>77</v>
      </c>
      <c r="C5" s="2" t="s">
        <v>30</v>
      </c>
      <c r="D5" s="2" t="s">
        <v>78</v>
      </c>
      <c r="E5" s="2" t="s">
        <v>1173</v>
      </c>
      <c r="F5" s="2" t="s">
        <v>71</v>
      </c>
      <c r="G5" s="2" t="s">
        <v>72</v>
      </c>
      <c r="H5">
        <v>551190000003</v>
      </c>
      <c r="I5" s="2" t="s">
        <v>1174</v>
      </c>
      <c r="J5" s="2" t="s">
        <v>1175</v>
      </c>
      <c r="K5">
        <v>30</v>
      </c>
      <c r="L5" s="3">
        <v>45792.46875</v>
      </c>
      <c r="M5" s="6">
        <f ca="1">TODAY() -appointments_complete_FULL_2025_08_03T19_53_00[[#This Row],[start_time]]</f>
        <v>80.53125</v>
      </c>
      <c r="N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5" s="3">
        <v>45792.489583333336</v>
      </c>
      <c r="P5">
        <v>30</v>
      </c>
      <c r="Q5" s="2" t="s">
        <v>1176</v>
      </c>
      <c r="R5" s="2" t="s">
        <v>1149</v>
      </c>
      <c r="S5" s="2" t="s">
        <v>1150</v>
      </c>
      <c r="T5" s="2" t="s">
        <v>1177</v>
      </c>
      <c r="U5" s="2" t="s">
        <v>1177</v>
      </c>
      <c r="V5" s="2" t="s">
        <v>1177</v>
      </c>
      <c r="W5" s="2" t="s">
        <v>201</v>
      </c>
      <c r="X5" s="2" t="s">
        <v>1153</v>
      </c>
      <c r="Y5" s="2" t="s">
        <v>1154</v>
      </c>
      <c r="Z5" s="2" t="s">
        <v>1155</v>
      </c>
      <c r="AA5" s="2" t="s">
        <v>1156</v>
      </c>
      <c r="AB5" s="2" t="s">
        <v>1178</v>
      </c>
      <c r="AC5" s="2" t="s">
        <v>1179</v>
      </c>
      <c r="AD5" s="2" t="s">
        <v>33</v>
      </c>
      <c r="AE5" s="2" t="s">
        <v>33</v>
      </c>
      <c r="AF5" s="2" t="s">
        <v>33</v>
      </c>
      <c r="AG5" s="2" t="s">
        <v>33</v>
      </c>
      <c r="AH5" s="3">
        <v>45870.480983796297</v>
      </c>
      <c r="AI5" s="3">
        <v>45870.480983796297</v>
      </c>
    </row>
    <row r="6" spans="1:35" hidden="1">
      <c r="A6" s="2" t="s">
        <v>1180</v>
      </c>
      <c r="B6" s="2" t="s">
        <v>77</v>
      </c>
      <c r="C6" s="2" t="s">
        <v>30</v>
      </c>
      <c r="D6" s="2" t="s">
        <v>78</v>
      </c>
      <c r="E6" s="2" t="s">
        <v>1173</v>
      </c>
      <c r="F6" s="2" t="s">
        <v>43</v>
      </c>
      <c r="G6" s="2" t="s">
        <v>44</v>
      </c>
      <c r="H6">
        <v>551190000001</v>
      </c>
      <c r="I6" s="2" t="s">
        <v>1181</v>
      </c>
      <c r="J6" s="2" t="s">
        <v>1182</v>
      </c>
      <c r="K6">
        <v>60</v>
      </c>
      <c r="L6" s="3">
        <v>45792.760416666664</v>
      </c>
      <c r="M6" s="6">
        <f ca="1">TODAY() -appointments_complete_FULL_2025_08_03T19_53_00[[#This Row],[start_time]]</f>
        <v>80.239583333335759</v>
      </c>
      <c r="N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6" s="3">
        <v>45792.802083333336</v>
      </c>
      <c r="P6">
        <v>60</v>
      </c>
      <c r="Q6" s="2" t="s">
        <v>1176</v>
      </c>
      <c r="R6" s="2" t="s">
        <v>1149</v>
      </c>
      <c r="S6" s="2" t="s">
        <v>1150</v>
      </c>
      <c r="T6" s="2" t="s">
        <v>1183</v>
      </c>
      <c r="U6" s="2" t="s">
        <v>1183</v>
      </c>
      <c r="V6" s="2" t="s">
        <v>1183</v>
      </c>
      <c r="W6" s="2" t="s">
        <v>202</v>
      </c>
      <c r="X6" s="2" t="s">
        <v>1153</v>
      </c>
      <c r="Y6" s="2" t="s">
        <v>1154</v>
      </c>
      <c r="Z6" s="2" t="s">
        <v>1155</v>
      </c>
      <c r="AA6" s="2" t="s">
        <v>1156</v>
      </c>
      <c r="AB6" s="2" t="s">
        <v>1184</v>
      </c>
      <c r="AC6" s="2" t="s">
        <v>1185</v>
      </c>
      <c r="AD6" s="2" t="s">
        <v>33</v>
      </c>
      <c r="AE6" s="2" t="s">
        <v>33</v>
      </c>
      <c r="AF6" s="2" t="s">
        <v>33</v>
      </c>
      <c r="AG6" s="2" t="s">
        <v>33</v>
      </c>
      <c r="AH6" s="3">
        <v>45870.480983796297</v>
      </c>
      <c r="AI6" s="3">
        <v>45870.480983796297</v>
      </c>
    </row>
    <row r="7" spans="1:35" hidden="1">
      <c r="A7" s="2" t="s">
        <v>1186</v>
      </c>
      <c r="B7" s="2" t="s">
        <v>47</v>
      </c>
      <c r="C7" s="2" t="s">
        <v>48</v>
      </c>
      <c r="D7" s="2" t="s">
        <v>47</v>
      </c>
      <c r="E7" s="2" t="s">
        <v>1145</v>
      </c>
      <c r="F7" s="2" t="s">
        <v>31</v>
      </c>
      <c r="G7" s="2" t="s">
        <v>32</v>
      </c>
      <c r="H7">
        <v>551190000004</v>
      </c>
      <c r="I7" s="2" t="s">
        <v>1160</v>
      </c>
      <c r="J7" s="2" t="s">
        <v>1161</v>
      </c>
      <c r="K7">
        <v>60</v>
      </c>
      <c r="L7" s="3">
        <v>45792.385416666664</v>
      </c>
      <c r="M7" s="6">
        <f ca="1">TODAY() -appointments_complete_FULL_2025_08_03T19_53_00[[#This Row],[start_time]]</f>
        <v>80.614583333335759</v>
      </c>
      <c r="N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7" s="3">
        <v>45792.427083333336</v>
      </c>
      <c r="P7">
        <v>60</v>
      </c>
      <c r="Q7" s="2" t="s">
        <v>1176</v>
      </c>
      <c r="R7" s="2" t="s">
        <v>1149</v>
      </c>
      <c r="S7" s="2" t="s">
        <v>1150</v>
      </c>
      <c r="T7" s="2" t="s">
        <v>1187</v>
      </c>
      <c r="U7" s="2" t="s">
        <v>1187</v>
      </c>
      <c r="V7" s="2" t="s">
        <v>1187</v>
      </c>
      <c r="W7" s="2" t="s">
        <v>203</v>
      </c>
      <c r="X7" s="2" t="s">
        <v>1153</v>
      </c>
      <c r="Y7" s="2" t="s">
        <v>1154</v>
      </c>
      <c r="Z7" s="2" t="s">
        <v>1155</v>
      </c>
      <c r="AA7" s="2" t="s">
        <v>1156</v>
      </c>
      <c r="AB7" s="2" t="s">
        <v>1188</v>
      </c>
      <c r="AC7" s="2" t="s">
        <v>1189</v>
      </c>
      <c r="AD7" s="2" t="s">
        <v>33</v>
      </c>
      <c r="AE7" s="2" t="s">
        <v>33</v>
      </c>
      <c r="AF7" s="2" t="s">
        <v>33</v>
      </c>
      <c r="AG7" s="2" t="s">
        <v>33</v>
      </c>
      <c r="AH7" s="3">
        <v>45870.480983796297</v>
      </c>
      <c r="AI7" s="3">
        <v>45870.480983796297</v>
      </c>
    </row>
    <row r="8" spans="1:35" hidden="1">
      <c r="A8" s="2" t="s">
        <v>1190</v>
      </c>
      <c r="B8" s="2" t="s">
        <v>77</v>
      </c>
      <c r="C8" s="2" t="s">
        <v>30</v>
      </c>
      <c r="D8" s="2" t="s">
        <v>78</v>
      </c>
      <c r="E8" s="2" t="s">
        <v>1173</v>
      </c>
      <c r="F8" s="2" t="s">
        <v>31</v>
      </c>
      <c r="G8" s="2" t="s">
        <v>32</v>
      </c>
      <c r="H8">
        <v>551190000004</v>
      </c>
      <c r="I8" s="2" t="s">
        <v>1191</v>
      </c>
      <c r="J8" s="2" t="s">
        <v>1192</v>
      </c>
      <c r="L8" s="3">
        <v>45793.760416666664</v>
      </c>
      <c r="M8" s="6">
        <f ca="1">TODAY() -appointments_complete_FULL_2025_08_03T19_53_00[[#This Row],[start_time]]</f>
        <v>79.239583333335759</v>
      </c>
      <c r="N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8" s="3">
        <v>45793.802083333336</v>
      </c>
      <c r="P8">
        <v>60</v>
      </c>
      <c r="Q8" s="2" t="s">
        <v>1176</v>
      </c>
      <c r="R8" s="2" t="s">
        <v>1149</v>
      </c>
      <c r="S8" s="2" t="s">
        <v>1150</v>
      </c>
      <c r="T8" s="2" t="s">
        <v>1193</v>
      </c>
      <c r="U8" s="2" t="s">
        <v>1193</v>
      </c>
      <c r="V8" s="2" t="s">
        <v>1193</v>
      </c>
      <c r="W8" s="2" t="s">
        <v>204</v>
      </c>
      <c r="X8" s="2" t="s">
        <v>1153</v>
      </c>
      <c r="Y8" s="2" t="s">
        <v>1154</v>
      </c>
      <c r="Z8" s="2" t="s">
        <v>1155</v>
      </c>
      <c r="AA8" s="2" t="s">
        <v>1156</v>
      </c>
      <c r="AB8" s="2" t="s">
        <v>1194</v>
      </c>
      <c r="AC8" s="2" t="s">
        <v>1195</v>
      </c>
      <c r="AD8" s="2" t="s">
        <v>33</v>
      </c>
      <c r="AE8" s="2" t="s">
        <v>33</v>
      </c>
      <c r="AF8" s="2" t="s">
        <v>33</v>
      </c>
      <c r="AG8" s="2" t="s">
        <v>33</v>
      </c>
      <c r="AH8" s="3">
        <v>45870.480983796297</v>
      </c>
      <c r="AI8" s="3">
        <v>45870.480983796297</v>
      </c>
    </row>
    <row r="9" spans="1:35" hidden="1">
      <c r="A9" s="2" t="s">
        <v>1196</v>
      </c>
      <c r="B9" s="2" t="s">
        <v>28</v>
      </c>
      <c r="C9" s="2" t="s">
        <v>30</v>
      </c>
      <c r="D9" s="2" t="s">
        <v>29</v>
      </c>
      <c r="E9" s="2" t="s">
        <v>1197</v>
      </c>
      <c r="F9" s="2" t="s">
        <v>66</v>
      </c>
      <c r="G9" s="2" t="s">
        <v>67</v>
      </c>
      <c r="H9">
        <v>551190000002</v>
      </c>
      <c r="I9" s="2" t="s">
        <v>1167</v>
      </c>
      <c r="J9" s="2" t="s">
        <v>1198</v>
      </c>
      <c r="K9">
        <v>45</v>
      </c>
      <c r="L9" s="3">
        <v>45793.458333333336</v>
      </c>
      <c r="M9" s="6">
        <f ca="1">TODAY() -appointments_complete_FULL_2025_08_03T19_53_00[[#This Row],[start_time]]</f>
        <v>79.541666666664241</v>
      </c>
      <c r="N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9" s="3">
        <v>45793.489583333336</v>
      </c>
      <c r="P9">
        <v>45</v>
      </c>
      <c r="Q9" s="2" t="s">
        <v>1176</v>
      </c>
      <c r="R9" s="2" t="s">
        <v>1149</v>
      </c>
      <c r="S9" s="2" t="s">
        <v>1150</v>
      </c>
      <c r="T9" s="2" t="s">
        <v>1199</v>
      </c>
      <c r="U9" s="2" t="s">
        <v>1199</v>
      </c>
      <c r="V9" s="2" t="s">
        <v>1199</v>
      </c>
      <c r="W9" s="2" t="s">
        <v>205</v>
      </c>
      <c r="X9" s="2" t="s">
        <v>1153</v>
      </c>
      <c r="Y9" s="2" t="s">
        <v>1154</v>
      </c>
      <c r="Z9" s="2" t="s">
        <v>1155</v>
      </c>
      <c r="AA9" s="2" t="s">
        <v>1156</v>
      </c>
      <c r="AB9" s="2" t="s">
        <v>1200</v>
      </c>
      <c r="AC9" s="2" t="s">
        <v>1201</v>
      </c>
      <c r="AD9" s="2" t="s">
        <v>33</v>
      </c>
      <c r="AE9" s="2" t="s">
        <v>33</v>
      </c>
      <c r="AF9" s="2" t="s">
        <v>33</v>
      </c>
      <c r="AG9" s="2" t="s">
        <v>33</v>
      </c>
      <c r="AH9" s="3">
        <v>45870.480983796297</v>
      </c>
      <c r="AI9" s="3">
        <v>45870.480983796297</v>
      </c>
    </row>
    <row r="10" spans="1:35" hidden="1">
      <c r="A10" s="2" t="s">
        <v>1202</v>
      </c>
      <c r="B10" s="2" t="s">
        <v>77</v>
      </c>
      <c r="C10" s="2" t="s">
        <v>30</v>
      </c>
      <c r="D10" s="2" t="s">
        <v>78</v>
      </c>
      <c r="E10" s="2" t="s">
        <v>1173</v>
      </c>
      <c r="F10" s="2" t="s">
        <v>43</v>
      </c>
      <c r="G10" s="2" t="s">
        <v>44</v>
      </c>
      <c r="H10">
        <v>551190000001</v>
      </c>
      <c r="I10" s="2" t="s">
        <v>1203</v>
      </c>
      <c r="J10" s="2" t="s">
        <v>1204</v>
      </c>
      <c r="K10">
        <v>60</v>
      </c>
      <c r="L10" s="3">
        <v>45792.625</v>
      </c>
      <c r="M10" s="6">
        <f ca="1">TODAY() -appointments_complete_FULL_2025_08_03T19_53_00[[#This Row],[start_time]]</f>
        <v>80.375</v>
      </c>
      <c r="N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0" s="3">
        <v>45792.666666666664</v>
      </c>
      <c r="P10">
        <v>60</v>
      </c>
      <c r="Q10" s="2" t="s">
        <v>1176</v>
      </c>
      <c r="R10" s="2" t="s">
        <v>1149</v>
      </c>
      <c r="S10" s="2" t="s">
        <v>1150</v>
      </c>
      <c r="T10" s="2" t="s">
        <v>1205</v>
      </c>
      <c r="U10" s="2" t="s">
        <v>1205</v>
      </c>
      <c r="V10" s="2" t="s">
        <v>1205</v>
      </c>
      <c r="W10" s="2" t="s">
        <v>206</v>
      </c>
      <c r="X10" s="2" t="s">
        <v>1153</v>
      </c>
      <c r="Y10" s="2" t="s">
        <v>1154</v>
      </c>
      <c r="Z10" s="2" t="s">
        <v>1155</v>
      </c>
      <c r="AA10" s="2" t="s">
        <v>1156</v>
      </c>
      <c r="AB10" s="2" t="s">
        <v>1206</v>
      </c>
      <c r="AC10" s="2" t="s">
        <v>1207</v>
      </c>
      <c r="AD10" s="2" t="s">
        <v>33</v>
      </c>
      <c r="AE10" s="2" t="s">
        <v>33</v>
      </c>
      <c r="AF10" s="2" t="s">
        <v>33</v>
      </c>
      <c r="AG10" s="2" t="s">
        <v>33</v>
      </c>
      <c r="AH10" s="3">
        <v>45870.480983796297</v>
      </c>
      <c r="AI10" s="3">
        <v>45870.480983796297</v>
      </c>
    </row>
    <row r="11" spans="1:35" hidden="1">
      <c r="A11" s="2" t="s">
        <v>1208</v>
      </c>
      <c r="B11" s="2" t="s">
        <v>41</v>
      </c>
      <c r="C11" s="2" t="s">
        <v>30</v>
      </c>
      <c r="D11" s="2" t="s">
        <v>42</v>
      </c>
      <c r="E11" s="2" t="s">
        <v>1166</v>
      </c>
      <c r="F11" s="2" t="s">
        <v>71</v>
      </c>
      <c r="G11" s="2" t="s">
        <v>72</v>
      </c>
      <c r="H11">
        <v>551190000003</v>
      </c>
      <c r="I11" s="2" t="s">
        <v>1203</v>
      </c>
      <c r="J11" s="2" t="s">
        <v>1209</v>
      </c>
      <c r="K11">
        <v>60</v>
      </c>
      <c r="L11" s="3">
        <v>45801.572916666664</v>
      </c>
      <c r="M11" s="6">
        <f ca="1">TODAY() -appointments_complete_FULL_2025_08_03T19_53_00[[#This Row],[start_time]]</f>
        <v>71.427083333335759</v>
      </c>
      <c r="N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1" s="3">
        <v>45801.614583333336</v>
      </c>
      <c r="P11">
        <v>60</v>
      </c>
      <c r="Q11" s="2" t="s">
        <v>1148</v>
      </c>
      <c r="R11" s="2" t="s">
        <v>1149</v>
      </c>
      <c r="S11" s="2" t="s">
        <v>1150</v>
      </c>
      <c r="T11" s="2" t="s">
        <v>1210</v>
      </c>
      <c r="U11" s="2" t="s">
        <v>1152</v>
      </c>
      <c r="V11" s="2" t="s">
        <v>1210</v>
      </c>
      <c r="W11" s="2" t="s">
        <v>294</v>
      </c>
      <c r="X11" s="2" t="s">
        <v>1153</v>
      </c>
      <c r="Y11" s="2" t="s">
        <v>1154</v>
      </c>
      <c r="Z11" s="2" t="s">
        <v>1155</v>
      </c>
      <c r="AA11" s="2" t="s">
        <v>1156</v>
      </c>
      <c r="AB11" s="2" t="s">
        <v>1211</v>
      </c>
      <c r="AC11" s="2" t="s">
        <v>1212</v>
      </c>
      <c r="AD11" s="2" t="s">
        <v>33</v>
      </c>
      <c r="AE11" s="2" t="s">
        <v>33</v>
      </c>
      <c r="AF11" s="2" t="s">
        <v>33</v>
      </c>
      <c r="AG11" s="2" t="s">
        <v>33</v>
      </c>
      <c r="AH11" s="3">
        <v>45870.480983796297</v>
      </c>
      <c r="AI11" s="3">
        <v>45870.480983796297</v>
      </c>
    </row>
    <row r="12" spans="1:35" hidden="1">
      <c r="A12" s="2" t="s">
        <v>1213</v>
      </c>
      <c r="B12" s="2" t="s">
        <v>83</v>
      </c>
      <c r="C12" s="2" t="s">
        <v>48</v>
      </c>
      <c r="D12" s="2" t="s">
        <v>84</v>
      </c>
      <c r="E12" s="2" t="s">
        <v>1214</v>
      </c>
      <c r="F12" s="2" t="s">
        <v>74</v>
      </c>
      <c r="G12" s="2" t="s">
        <v>75</v>
      </c>
      <c r="H12">
        <v>551190000000</v>
      </c>
      <c r="I12" s="2" t="s">
        <v>1215</v>
      </c>
      <c r="J12" s="2" t="s">
        <v>1216</v>
      </c>
      <c r="K12">
        <v>50</v>
      </c>
      <c r="L12" s="3">
        <v>45793.604166666664</v>
      </c>
      <c r="M12" s="6">
        <f ca="1">TODAY() -appointments_complete_FULL_2025_08_03T19_53_00[[#This Row],[start_time]]</f>
        <v>79.395833333335759</v>
      </c>
      <c r="N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2" s="3">
        <v>45793.638888888891</v>
      </c>
      <c r="P12">
        <v>50</v>
      </c>
      <c r="Q12" s="2" t="s">
        <v>1176</v>
      </c>
      <c r="R12" s="2" t="s">
        <v>1149</v>
      </c>
      <c r="S12" s="2" t="s">
        <v>1150</v>
      </c>
      <c r="T12" s="2" t="s">
        <v>1217</v>
      </c>
      <c r="U12" s="2" t="s">
        <v>1217</v>
      </c>
      <c r="V12" s="2" t="s">
        <v>1217</v>
      </c>
      <c r="W12" s="2" t="s">
        <v>207</v>
      </c>
      <c r="X12" s="2" t="s">
        <v>1153</v>
      </c>
      <c r="Y12" s="2" t="s">
        <v>1154</v>
      </c>
      <c r="Z12" s="2" t="s">
        <v>1155</v>
      </c>
      <c r="AA12" s="2" t="s">
        <v>1156</v>
      </c>
      <c r="AB12" s="2" t="s">
        <v>1218</v>
      </c>
      <c r="AC12" s="2" t="s">
        <v>1219</v>
      </c>
      <c r="AD12" s="2" t="s">
        <v>33</v>
      </c>
      <c r="AE12" s="2" t="s">
        <v>33</v>
      </c>
      <c r="AF12" s="2" t="s">
        <v>33</v>
      </c>
      <c r="AG12" s="2" t="s">
        <v>33</v>
      </c>
      <c r="AH12" s="3">
        <v>45870.480983796297</v>
      </c>
      <c r="AI12" s="3">
        <v>45870.480983796297</v>
      </c>
    </row>
    <row r="13" spans="1:35" hidden="1">
      <c r="A13" s="2" t="s">
        <v>1220</v>
      </c>
      <c r="B13" s="2" t="s">
        <v>41</v>
      </c>
      <c r="C13" s="2" t="s">
        <v>30</v>
      </c>
      <c r="D13" s="2" t="s">
        <v>42</v>
      </c>
      <c r="E13" s="2" t="s">
        <v>1166</v>
      </c>
      <c r="F13" s="2" t="s">
        <v>43</v>
      </c>
      <c r="G13" s="2" t="s">
        <v>44</v>
      </c>
      <c r="H13">
        <v>551190000001</v>
      </c>
      <c r="I13" s="2" t="s">
        <v>1221</v>
      </c>
      <c r="J13" s="2" t="s">
        <v>1222</v>
      </c>
      <c r="K13">
        <v>60</v>
      </c>
      <c r="L13" s="3">
        <v>45793.46875</v>
      </c>
      <c r="M13" s="6">
        <f ca="1">TODAY() -appointments_complete_FULL_2025_08_03T19_53_00[[#This Row],[start_time]]</f>
        <v>79.53125</v>
      </c>
      <c r="N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3" s="3">
        <v>45793.510416666664</v>
      </c>
      <c r="P13">
        <v>60</v>
      </c>
      <c r="Q13" s="2" t="s">
        <v>1176</v>
      </c>
      <c r="R13" s="2" t="s">
        <v>1149</v>
      </c>
      <c r="S13" s="2" t="s">
        <v>1150</v>
      </c>
      <c r="T13" s="2" t="s">
        <v>1223</v>
      </c>
      <c r="U13" s="2" t="s">
        <v>1223</v>
      </c>
      <c r="V13" s="2" t="s">
        <v>1223</v>
      </c>
      <c r="W13" s="2" t="s">
        <v>208</v>
      </c>
      <c r="X13" s="2" t="s">
        <v>1153</v>
      </c>
      <c r="Y13" s="2" t="s">
        <v>1154</v>
      </c>
      <c r="Z13" s="2" t="s">
        <v>1155</v>
      </c>
      <c r="AA13" s="2" t="s">
        <v>1156</v>
      </c>
      <c r="AB13" s="2" t="s">
        <v>1224</v>
      </c>
      <c r="AC13" s="2" t="s">
        <v>1225</v>
      </c>
      <c r="AD13" s="2" t="s">
        <v>33</v>
      </c>
      <c r="AE13" s="2" t="s">
        <v>33</v>
      </c>
      <c r="AF13" s="2" t="s">
        <v>33</v>
      </c>
      <c r="AG13" s="2" t="s">
        <v>33</v>
      </c>
      <c r="AH13" s="3">
        <v>45870.480983796297</v>
      </c>
      <c r="AI13" s="3">
        <v>45870.480983796297</v>
      </c>
    </row>
    <row r="14" spans="1:35" hidden="1">
      <c r="A14" s="2" t="s">
        <v>1226</v>
      </c>
      <c r="B14" s="2" t="s">
        <v>47</v>
      </c>
      <c r="C14" s="2" t="s">
        <v>48</v>
      </c>
      <c r="D14" s="2" t="s">
        <v>47</v>
      </c>
      <c r="E14" s="2" t="s">
        <v>1145</v>
      </c>
      <c r="F14" s="2" t="s">
        <v>43</v>
      </c>
      <c r="G14" s="2" t="s">
        <v>44</v>
      </c>
      <c r="H14">
        <v>551190000001</v>
      </c>
      <c r="I14" s="2" t="s">
        <v>1227</v>
      </c>
      <c r="J14" s="2" t="s">
        <v>1228</v>
      </c>
      <c r="K14">
        <v>90</v>
      </c>
      <c r="L14" s="3">
        <v>45792.635416666664</v>
      </c>
      <c r="M14" s="6">
        <f ca="1">TODAY() -appointments_complete_FULL_2025_08_03T19_53_00[[#This Row],[start_time]]</f>
        <v>80.364583333335759</v>
      </c>
      <c r="N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4" s="3">
        <v>45792.697916666664</v>
      </c>
      <c r="P14">
        <v>90</v>
      </c>
      <c r="Q14" s="2" t="s">
        <v>1176</v>
      </c>
      <c r="R14" s="2" t="s">
        <v>1149</v>
      </c>
      <c r="S14" s="2" t="s">
        <v>1150</v>
      </c>
      <c r="T14" s="2" t="s">
        <v>1229</v>
      </c>
      <c r="U14" s="2" t="s">
        <v>1229</v>
      </c>
      <c r="V14" s="2" t="s">
        <v>1229</v>
      </c>
      <c r="W14" s="2" t="s">
        <v>209</v>
      </c>
      <c r="X14" s="2" t="s">
        <v>1153</v>
      </c>
      <c r="Y14" s="2" t="s">
        <v>1154</v>
      </c>
      <c r="Z14" s="2" t="s">
        <v>1155</v>
      </c>
      <c r="AA14" s="2" t="s">
        <v>1156</v>
      </c>
      <c r="AB14" s="2" t="s">
        <v>1230</v>
      </c>
      <c r="AC14" s="2" t="s">
        <v>1231</v>
      </c>
      <c r="AD14" s="2" t="s">
        <v>33</v>
      </c>
      <c r="AE14" s="2" t="s">
        <v>33</v>
      </c>
      <c r="AF14" s="2" t="s">
        <v>33</v>
      </c>
      <c r="AG14" s="2" t="s">
        <v>33</v>
      </c>
      <c r="AH14" s="3">
        <v>45870.480983796297</v>
      </c>
      <c r="AI14" s="3">
        <v>45870.480983796297</v>
      </c>
    </row>
    <row r="15" spans="1:35" hidden="1">
      <c r="A15" s="2" t="s">
        <v>1232</v>
      </c>
      <c r="B15" s="2" t="s">
        <v>28</v>
      </c>
      <c r="C15" s="2" t="s">
        <v>30</v>
      </c>
      <c r="D15" s="2" t="s">
        <v>29</v>
      </c>
      <c r="E15" s="2" t="s">
        <v>1197</v>
      </c>
      <c r="F15" s="2" t="s">
        <v>74</v>
      </c>
      <c r="G15" s="2" t="s">
        <v>75</v>
      </c>
      <c r="H15">
        <v>551190000000</v>
      </c>
      <c r="I15" s="2" t="s">
        <v>1174</v>
      </c>
      <c r="J15" s="2" t="s">
        <v>1233</v>
      </c>
      <c r="K15">
        <v>30</v>
      </c>
      <c r="L15" s="3">
        <v>45793.427083333336</v>
      </c>
      <c r="M15" s="6">
        <f ca="1">TODAY() -appointments_complete_FULL_2025_08_03T19_53_00[[#This Row],[start_time]]</f>
        <v>79.572916666664241</v>
      </c>
      <c r="N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5" s="3">
        <v>45793.447916666664</v>
      </c>
      <c r="P15">
        <v>30</v>
      </c>
      <c r="Q15" s="2" t="s">
        <v>1176</v>
      </c>
      <c r="R15" s="2" t="s">
        <v>1149</v>
      </c>
      <c r="S15" s="2" t="s">
        <v>1150</v>
      </c>
      <c r="T15" s="2" t="s">
        <v>1234</v>
      </c>
      <c r="U15" s="2" t="s">
        <v>1234</v>
      </c>
      <c r="V15" s="2" t="s">
        <v>1234</v>
      </c>
      <c r="W15" s="2" t="s">
        <v>210</v>
      </c>
      <c r="X15" s="2" t="s">
        <v>1153</v>
      </c>
      <c r="Y15" s="2" t="s">
        <v>1154</v>
      </c>
      <c r="Z15" s="2" t="s">
        <v>1155</v>
      </c>
      <c r="AA15" s="2" t="s">
        <v>1156</v>
      </c>
      <c r="AB15" s="2" t="s">
        <v>1235</v>
      </c>
      <c r="AC15" s="2" t="s">
        <v>1236</v>
      </c>
      <c r="AD15" s="2" t="s">
        <v>33</v>
      </c>
      <c r="AE15" s="2" t="s">
        <v>33</v>
      </c>
      <c r="AF15" s="2" t="s">
        <v>33</v>
      </c>
      <c r="AG15" s="2" t="s">
        <v>33</v>
      </c>
      <c r="AH15" s="3">
        <v>45870.480983796297</v>
      </c>
      <c r="AI15" s="3">
        <v>45870.480983796297</v>
      </c>
    </row>
    <row r="16" spans="1:35" hidden="1">
      <c r="A16" s="2" t="s">
        <v>1237</v>
      </c>
      <c r="B16" s="2" t="s">
        <v>28</v>
      </c>
      <c r="C16" s="2" t="s">
        <v>30</v>
      </c>
      <c r="D16" s="2" t="s">
        <v>29</v>
      </c>
      <c r="E16" s="2" t="s">
        <v>1197</v>
      </c>
      <c r="F16" s="2" t="s">
        <v>66</v>
      </c>
      <c r="G16" s="2" t="s">
        <v>67</v>
      </c>
      <c r="H16">
        <v>551190000002</v>
      </c>
      <c r="I16" s="2" t="s">
        <v>1221</v>
      </c>
      <c r="J16" s="2" t="s">
        <v>1238</v>
      </c>
      <c r="K16">
        <v>60</v>
      </c>
      <c r="L16" s="3">
        <v>45793.552083333336</v>
      </c>
      <c r="M16" s="6">
        <f ca="1">TODAY() -appointments_complete_FULL_2025_08_03T19_53_00[[#This Row],[start_time]]</f>
        <v>79.447916666664241</v>
      </c>
      <c r="N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6" s="3">
        <v>45793.59375</v>
      </c>
      <c r="P16">
        <v>60</v>
      </c>
      <c r="Q16" s="2" t="s">
        <v>1176</v>
      </c>
      <c r="R16" s="2" t="s">
        <v>1149</v>
      </c>
      <c r="S16" s="2" t="s">
        <v>1150</v>
      </c>
      <c r="T16" s="2" t="s">
        <v>1239</v>
      </c>
      <c r="U16" s="2" t="s">
        <v>1239</v>
      </c>
      <c r="V16" s="2" t="s">
        <v>1239</v>
      </c>
      <c r="W16" s="2" t="s">
        <v>211</v>
      </c>
      <c r="X16" s="2" t="s">
        <v>1153</v>
      </c>
      <c r="Y16" s="2" t="s">
        <v>1154</v>
      </c>
      <c r="Z16" s="2" t="s">
        <v>1155</v>
      </c>
      <c r="AA16" s="2" t="s">
        <v>1156</v>
      </c>
      <c r="AB16" s="2" t="s">
        <v>1240</v>
      </c>
      <c r="AC16" s="2" t="s">
        <v>1241</v>
      </c>
      <c r="AD16" s="2" t="s">
        <v>33</v>
      </c>
      <c r="AE16" s="2" t="s">
        <v>33</v>
      </c>
      <c r="AF16" s="2" t="s">
        <v>33</v>
      </c>
      <c r="AG16" s="2" t="s">
        <v>33</v>
      </c>
      <c r="AH16" s="3">
        <v>45870.480983796297</v>
      </c>
      <c r="AI16" s="3">
        <v>45870.480983796297</v>
      </c>
    </row>
    <row r="17" spans="1:35" hidden="1">
      <c r="A17" s="2" t="s">
        <v>1242</v>
      </c>
      <c r="B17" s="2" t="s">
        <v>77</v>
      </c>
      <c r="C17" s="2" t="s">
        <v>30</v>
      </c>
      <c r="D17" s="2" t="s">
        <v>78</v>
      </c>
      <c r="E17" s="2" t="s">
        <v>1173</v>
      </c>
      <c r="F17" s="2" t="s">
        <v>74</v>
      </c>
      <c r="G17" s="2" t="s">
        <v>75</v>
      </c>
      <c r="H17">
        <v>551190000000</v>
      </c>
      <c r="I17" s="2" t="s">
        <v>1174</v>
      </c>
      <c r="J17" s="2" t="s">
        <v>1175</v>
      </c>
      <c r="K17">
        <v>30</v>
      </c>
      <c r="L17" s="3">
        <v>45793.5625</v>
      </c>
      <c r="M17" s="6">
        <f ca="1">TODAY() -appointments_complete_FULL_2025_08_03T19_53_00[[#This Row],[start_time]]</f>
        <v>79.4375</v>
      </c>
      <c r="N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7" s="3">
        <v>45793.583333333336</v>
      </c>
      <c r="P17">
        <v>30</v>
      </c>
      <c r="Q17" s="2" t="s">
        <v>1176</v>
      </c>
      <c r="R17" s="2" t="s">
        <v>1149</v>
      </c>
      <c r="S17" s="2" t="s">
        <v>1150</v>
      </c>
      <c r="T17" s="2" t="s">
        <v>1243</v>
      </c>
      <c r="U17" s="2" t="s">
        <v>1243</v>
      </c>
      <c r="V17" s="2" t="s">
        <v>1243</v>
      </c>
      <c r="W17" s="2" t="s">
        <v>212</v>
      </c>
      <c r="X17" s="2" t="s">
        <v>1153</v>
      </c>
      <c r="Y17" s="2" t="s">
        <v>1154</v>
      </c>
      <c r="Z17" s="2" t="s">
        <v>1155</v>
      </c>
      <c r="AA17" s="2" t="s">
        <v>1156</v>
      </c>
      <c r="AB17" s="2" t="s">
        <v>1244</v>
      </c>
      <c r="AC17" s="2" t="s">
        <v>1245</v>
      </c>
      <c r="AD17" s="2" t="s">
        <v>33</v>
      </c>
      <c r="AE17" s="2" t="s">
        <v>33</v>
      </c>
      <c r="AF17" s="2" t="s">
        <v>33</v>
      </c>
      <c r="AG17" s="2" t="s">
        <v>33</v>
      </c>
      <c r="AH17" s="3">
        <v>45870.480983796297</v>
      </c>
      <c r="AI17" s="3">
        <v>45870.480983796297</v>
      </c>
    </row>
    <row r="18" spans="1:35" hidden="1">
      <c r="A18" s="2" t="s">
        <v>1246</v>
      </c>
      <c r="B18" s="2" t="s">
        <v>28</v>
      </c>
      <c r="C18" s="2" t="s">
        <v>30</v>
      </c>
      <c r="D18" s="2" t="s">
        <v>29</v>
      </c>
      <c r="E18" s="2" t="s">
        <v>1197</v>
      </c>
      <c r="F18" s="2" t="s">
        <v>43</v>
      </c>
      <c r="G18" s="2" t="s">
        <v>44</v>
      </c>
      <c r="H18">
        <v>551190000001</v>
      </c>
      <c r="I18" s="2" t="s">
        <v>1247</v>
      </c>
      <c r="J18" s="2" t="s">
        <v>1248</v>
      </c>
      <c r="K18">
        <v>120</v>
      </c>
      <c r="L18" s="3">
        <v>45801.65625</v>
      </c>
      <c r="M18" s="6">
        <f ca="1">TODAY() -appointments_complete_FULL_2025_08_03T19_53_00[[#This Row],[start_time]]</f>
        <v>71.34375</v>
      </c>
      <c r="N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8" s="3">
        <v>45801.739583333336</v>
      </c>
      <c r="P18">
        <v>120</v>
      </c>
      <c r="Q18" s="2" t="s">
        <v>1148</v>
      </c>
      <c r="R18" s="2" t="s">
        <v>1149</v>
      </c>
      <c r="S18" s="2" t="s">
        <v>1150</v>
      </c>
      <c r="T18" s="2" t="s">
        <v>1249</v>
      </c>
      <c r="U18" s="2" t="s">
        <v>1152</v>
      </c>
      <c r="V18" s="2" t="s">
        <v>1249</v>
      </c>
      <c r="W18" s="2" t="s">
        <v>304</v>
      </c>
      <c r="X18" s="2" t="s">
        <v>1153</v>
      </c>
      <c r="Y18" s="2" t="s">
        <v>1154</v>
      </c>
      <c r="Z18" s="2" t="s">
        <v>1155</v>
      </c>
      <c r="AA18" s="2" t="s">
        <v>1156</v>
      </c>
      <c r="AB18" s="2" t="s">
        <v>1250</v>
      </c>
      <c r="AC18" s="2" t="s">
        <v>1251</v>
      </c>
      <c r="AD18" s="2" t="s">
        <v>33</v>
      </c>
      <c r="AE18" s="2" t="s">
        <v>33</v>
      </c>
      <c r="AF18" s="2" t="s">
        <v>33</v>
      </c>
      <c r="AG18" s="2" t="s">
        <v>33</v>
      </c>
      <c r="AH18" s="3">
        <v>45870.480983796297</v>
      </c>
      <c r="AI18" s="3">
        <v>45870.480983796297</v>
      </c>
    </row>
    <row r="19" spans="1:35" hidden="1">
      <c r="A19" s="2" t="s">
        <v>1252</v>
      </c>
      <c r="B19" s="2" t="s">
        <v>77</v>
      </c>
      <c r="C19" s="2" t="s">
        <v>30</v>
      </c>
      <c r="D19" s="2" t="s">
        <v>78</v>
      </c>
      <c r="E19" s="2" t="s">
        <v>1173</v>
      </c>
      <c r="F19" s="2" t="s">
        <v>71</v>
      </c>
      <c r="G19" s="2" t="s">
        <v>72</v>
      </c>
      <c r="H19">
        <v>551190000003</v>
      </c>
      <c r="I19" s="2" t="s">
        <v>1247</v>
      </c>
      <c r="J19" s="2" t="s">
        <v>1253</v>
      </c>
      <c r="K19">
        <v>120</v>
      </c>
      <c r="L19" s="3">
        <v>45795.395833333336</v>
      </c>
      <c r="M19" s="6">
        <f ca="1">TODAY() -appointments_complete_FULL_2025_08_03T19_53_00[[#This Row],[start_time]]</f>
        <v>77.604166666664241</v>
      </c>
      <c r="N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9" s="3">
        <v>45795.479166666664</v>
      </c>
      <c r="P19">
        <v>120</v>
      </c>
      <c r="Q19" s="2" t="s">
        <v>1176</v>
      </c>
      <c r="R19" s="2" t="s">
        <v>1149</v>
      </c>
      <c r="S19" s="2" t="s">
        <v>1150</v>
      </c>
      <c r="T19" s="2" t="s">
        <v>1254</v>
      </c>
      <c r="U19" s="2" t="s">
        <v>1254</v>
      </c>
      <c r="V19" s="2" t="s">
        <v>1254</v>
      </c>
      <c r="W19" s="2" t="s">
        <v>213</v>
      </c>
      <c r="X19" s="2" t="s">
        <v>1153</v>
      </c>
      <c r="Y19" s="2" t="s">
        <v>1154</v>
      </c>
      <c r="Z19" s="2" t="s">
        <v>1155</v>
      </c>
      <c r="AA19" s="2" t="s">
        <v>1156</v>
      </c>
      <c r="AB19" s="2" t="s">
        <v>1255</v>
      </c>
      <c r="AC19" s="2" t="s">
        <v>1256</v>
      </c>
      <c r="AD19" s="2" t="s">
        <v>33</v>
      </c>
      <c r="AE19" s="2" t="s">
        <v>33</v>
      </c>
      <c r="AF19" s="2" t="s">
        <v>33</v>
      </c>
      <c r="AG19" s="2" t="s">
        <v>33</v>
      </c>
      <c r="AH19" s="3">
        <v>45870.480983796297</v>
      </c>
      <c r="AI19" s="3">
        <v>45870.480983796297</v>
      </c>
    </row>
    <row r="20" spans="1:35" hidden="1">
      <c r="A20" s="2" t="s">
        <v>1257</v>
      </c>
      <c r="B20" s="2" t="s">
        <v>83</v>
      </c>
      <c r="C20" s="2" t="s">
        <v>48</v>
      </c>
      <c r="D20" s="2" t="s">
        <v>84</v>
      </c>
      <c r="E20" s="2" t="s">
        <v>1214</v>
      </c>
      <c r="F20" s="2" t="s">
        <v>43</v>
      </c>
      <c r="G20" s="2" t="s">
        <v>44</v>
      </c>
      <c r="H20">
        <v>551190000001</v>
      </c>
      <c r="I20" s="2" t="s">
        <v>1258</v>
      </c>
      <c r="J20" s="2" t="s">
        <v>1259</v>
      </c>
      <c r="K20">
        <v>40</v>
      </c>
      <c r="L20" s="3">
        <v>45800.385416666664</v>
      </c>
      <c r="M20" s="6">
        <f ca="1">TODAY() -appointments_complete_FULL_2025_08_03T19_53_00[[#This Row],[start_time]]</f>
        <v>72.614583333335759</v>
      </c>
      <c r="N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0" s="3">
        <v>45800.413194444445</v>
      </c>
      <c r="P20">
        <v>40</v>
      </c>
      <c r="Q20" s="2" t="s">
        <v>1148</v>
      </c>
      <c r="R20" s="2" t="s">
        <v>1149</v>
      </c>
      <c r="S20" s="2" t="s">
        <v>1150</v>
      </c>
      <c r="T20" s="2" t="s">
        <v>1260</v>
      </c>
      <c r="U20" s="2" t="s">
        <v>1152</v>
      </c>
      <c r="V20" s="2" t="s">
        <v>1260</v>
      </c>
      <c r="W20" s="2" t="s">
        <v>303</v>
      </c>
      <c r="X20" s="2" t="s">
        <v>1153</v>
      </c>
      <c r="Y20" s="2" t="s">
        <v>1154</v>
      </c>
      <c r="Z20" s="2" t="s">
        <v>1155</v>
      </c>
      <c r="AA20" s="2" t="s">
        <v>1156</v>
      </c>
      <c r="AB20" s="2" t="s">
        <v>1261</v>
      </c>
      <c r="AC20" s="2" t="s">
        <v>1262</v>
      </c>
      <c r="AD20" s="2" t="s">
        <v>33</v>
      </c>
      <c r="AE20" s="2" t="s">
        <v>33</v>
      </c>
      <c r="AF20" s="2" t="s">
        <v>33</v>
      </c>
      <c r="AG20" s="2" t="s">
        <v>33</v>
      </c>
      <c r="AH20" s="3">
        <v>45870.480983796297</v>
      </c>
      <c r="AI20" s="3">
        <v>45870.480983796297</v>
      </c>
    </row>
    <row r="21" spans="1:35" hidden="1">
      <c r="A21" s="2" t="s">
        <v>1263</v>
      </c>
      <c r="B21" s="2" t="s">
        <v>41</v>
      </c>
      <c r="C21" s="2" t="s">
        <v>30</v>
      </c>
      <c r="D21" s="2" t="s">
        <v>42</v>
      </c>
      <c r="E21" s="2" t="s">
        <v>1166</v>
      </c>
      <c r="F21" s="2" t="s">
        <v>43</v>
      </c>
      <c r="G21" s="2" t="s">
        <v>44</v>
      </c>
      <c r="H21">
        <v>551190000001</v>
      </c>
      <c r="I21" s="2" t="s">
        <v>1264</v>
      </c>
      <c r="J21" s="2" t="s">
        <v>1265</v>
      </c>
      <c r="K21">
        <v>90</v>
      </c>
      <c r="L21" s="3">
        <v>45795.739583333336</v>
      </c>
      <c r="M21" s="6">
        <f ca="1">TODAY() -appointments_complete_FULL_2025_08_03T19_53_00[[#This Row],[start_time]]</f>
        <v>77.260416666664241</v>
      </c>
      <c r="N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1" s="3">
        <v>45795.802083333336</v>
      </c>
      <c r="P21">
        <v>90</v>
      </c>
      <c r="Q21" s="2" t="s">
        <v>1176</v>
      </c>
      <c r="R21" s="2" t="s">
        <v>1149</v>
      </c>
      <c r="S21" s="2" t="s">
        <v>1150</v>
      </c>
      <c r="T21" s="2" t="s">
        <v>1266</v>
      </c>
      <c r="U21" s="2" t="s">
        <v>1266</v>
      </c>
      <c r="V21" s="2" t="s">
        <v>1266</v>
      </c>
      <c r="W21" s="2" t="s">
        <v>214</v>
      </c>
      <c r="X21" s="2" t="s">
        <v>1153</v>
      </c>
      <c r="Y21" s="2" t="s">
        <v>1154</v>
      </c>
      <c r="Z21" s="2" t="s">
        <v>1155</v>
      </c>
      <c r="AA21" s="2" t="s">
        <v>1156</v>
      </c>
      <c r="AB21" s="2" t="s">
        <v>1267</v>
      </c>
      <c r="AC21" s="2" t="s">
        <v>1268</v>
      </c>
      <c r="AD21" s="2" t="s">
        <v>33</v>
      </c>
      <c r="AE21" s="2" t="s">
        <v>33</v>
      </c>
      <c r="AF21" s="2" t="s">
        <v>33</v>
      </c>
      <c r="AG21" s="2" t="s">
        <v>33</v>
      </c>
      <c r="AH21" s="3">
        <v>45870.480983796297</v>
      </c>
      <c r="AI21" s="3">
        <v>45870.480983796297</v>
      </c>
    </row>
    <row r="22" spans="1:35" hidden="1">
      <c r="A22" s="2" t="s">
        <v>1269</v>
      </c>
      <c r="B22" s="2" t="s">
        <v>47</v>
      </c>
      <c r="C22" s="2" t="s">
        <v>48</v>
      </c>
      <c r="D22" s="2" t="s">
        <v>47</v>
      </c>
      <c r="E22" s="2" t="s">
        <v>1145</v>
      </c>
      <c r="F22" s="2" t="s">
        <v>43</v>
      </c>
      <c r="G22" s="2" t="s">
        <v>44</v>
      </c>
      <c r="H22">
        <v>551190000001</v>
      </c>
      <c r="I22" s="2" t="s">
        <v>1215</v>
      </c>
      <c r="J22" s="2" t="s">
        <v>1270</v>
      </c>
      <c r="K22">
        <v>50</v>
      </c>
      <c r="L22" s="3">
        <v>45794.458333333336</v>
      </c>
      <c r="M22" s="6">
        <f ca="1">TODAY() -appointments_complete_FULL_2025_08_03T19_53_00[[#This Row],[start_time]]</f>
        <v>78.541666666664241</v>
      </c>
      <c r="N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2" s="3">
        <v>45794.493055555555</v>
      </c>
      <c r="P22">
        <v>50</v>
      </c>
      <c r="Q22" s="2" t="s">
        <v>1176</v>
      </c>
      <c r="R22" s="2" t="s">
        <v>1149</v>
      </c>
      <c r="S22" s="2" t="s">
        <v>1150</v>
      </c>
      <c r="T22" s="2" t="s">
        <v>1271</v>
      </c>
      <c r="U22" s="2" t="s">
        <v>1271</v>
      </c>
      <c r="V22" s="2" t="s">
        <v>1271</v>
      </c>
      <c r="W22" s="2" t="s">
        <v>215</v>
      </c>
      <c r="X22" s="2" t="s">
        <v>1153</v>
      </c>
      <c r="Y22" s="2" t="s">
        <v>1154</v>
      </c>
      <c r="Z22" s="2" t="s">
        <v>1155</v>
      </c>
      <c r="AA22" s="2" t="s">
        <v>1156</v>
      </c>
      <c r="AB22" s="2" t="s">
        <v>1272</v>
      </c>
      <c r="AC22" s="2" t="s">
        <v>1273</v>
      </c>
      <c r="AD22" s="2" t="s">
        <v>33</v>
      </c>
      <c r="AE22" s="2" t="s">
        <v>33</v>
      </c>
      <c r="AF22" s="2" t="s">
        <v>33</v>
      </c>
      <c r="AG22" s="2" t="s">
        <v>33</v>
      </c>
      <c r="AH22" s="3">
        <v>45870.480983796297</v>
      </c>
      <c r="AI22" s="3">
        <v>45870.480983796297</v>
      </c>
    </row>
    <row r="23" spans="1:35" hidden="1">
      <c r="A23" s="2" t="s">
        <v>1274</v>
      </c>
      <c r="B23" s="2" t="s">
        <v>47</v>
      </c>
      <c r="C23" s="2" t="s">
        <v>48</v>
      </c>
      <c r="D23" s="2" t="s">
        <v>47</v>
      </c>
      <c r="E23" s="2" t="s">
        <v>1145</v>
      </c>
      <c r="F23" s="2" t="s">
        <v>66</v>
      </c>
      <c r="G23" s="2" t="s">
        <v>67</v>
      </c>
      <c r="H23">
        <v>551190000002</v>
      </c>
      <c r="I23" s="2" t="s">
        <v>1215</v>
      </c>
      <c r="J23" s="2" t="s">
        <v>1270</v>
      </c>
      <c r="K23">
        <v>50</v>
      </c>
      <c r="L23" s="3">
        <v>45795.666666666664</v>
      </c>
      <c r="M23" s="6">
        <f ca="1">TODAY() -appointments_complete_FULL_2025_08_03T19_53_00[[#This Row],[start_time]]</f>
        <v>77.333333333335759</v>
      </c>
      <c r="N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3" s="3">
        <v>45795.701388888891</v>
      </c>
      <c r="P23">
        <v>50</v>
      </c>
      <c r="Q23" s="2" t="s">
        <v>1176</v>
      </c>
      <c r="R23" s="2" t="s">
        <v>1149</v>
      </c>
      <c r="S23" s="2" t="s">
        <v>1150</v>
      </c>
      <c r="T23" s="2" t="s">
        <v>1275</v>
      </c>
      <c r="U23" s="2" t="s">
        <v>1275</v>
      </c>
      <c r="V23" s="2" t="s">
        <v>1275</v>
      </c>
      <c r="W23" s="2" t="s">
        <v>216</v>
      </c>
      <c r="X23" s="2" t="s">
        <v>1153</v>
      </c>
      <c r="Y23" s="2" t="s">
        <v>1154</v>
      </c>
      <c r="Z23" s="2" t="s">
        <v>1155</v>
      </c>
      <c r="AA23" s="2" t="s">
        <v>1156</v>
      </c>
      <c r="AB23" s="2" t="s">
        <v>1276</v>
      </c>
      <c r="AC23" s="2" t="s">
        <v>1277</v>
      </c>
      <c r="AD23" s="2" t="s">
        <v>33</v>
      </c>
      <c r="AE23" s="2" t="s">
        <v>33</v>
      </c>
      <c r="AF23" s="2" t="s">
        <v>33</v>
      </c>
      <c r="AG23" s="2" t="s">
        <v>33</v>
      </c>
      <c r="AH23" s="3">
        <v>45870.480983796297</v>
      </c>
      <c r="AI23" s="3">
        <v>45870.480983796297</v>
      </c>
    </row>
    <row r="24" spans="1:35" hidden="1">
      <c r="A24" s="2" t="s">
        <v>1278</v>
      </c>
      <c r="B24" s="2" t="s">
        <v>41</v>
      </c>
      <c r="C24" s="2" t="s">
        <v>30</v>
      </c>
      <c r="D24" s="2" t="s">
        <v>42</v>
      </c>
      <c r="E24" s="2" t="s">
        <v>1166</v>
      </c>
      <c r="F24" s="2" t="s">
        <v>71</v>
      </c>
      <c r="G24" s="2" t="s">
        <v>72</v>
      </c>
      <c r="H24">
        <v>551190000003</v>
      </c>
      <c r="I24" s="2" t="s">
        <v>1167</v>
      </c>
      <c r="J24" s="2" t="s">
        <v>1168</v>
      </c>
      <c r="K24">
        <v>45</v>
      </c>
      <c r="L24" s="3">
        <v>45795.552083333336</v>
      </c>
      <c r="M24" s="6">
        <f ca="1">TODAY() -appointments_complete_FULL_2025_08_03T19_53_00[[#This Row],[start_time]]</f>
        <v>77.447916666664241</v>
      </c>
      <c r="N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4" s="3">
        <v>45795.583333333336</v>
      </c>
      <c r="P24">
        <v>45</v>
      </c>
      <c r="Q24" s="2" t="s">
        <v>1176</v>
      </c>
      <c r="R24" s="2" t="s">
        <v>1149</v>
      </c>
      <c r="S24" s="2" t="s">
        <v>1150</v>
      </c>
      <c r="T24" s="2" t="s">
        <v>1279</v>
      </c>
      <c r="U24" s="2" t="s">
        <v>1279</v>
      </c>
      <c r="V24" s="2" t="s">
        <v>1279</v>
      </c>
      <c r="W24" s="2" t="s">
        <v>217</v>
      </c>
      <c r="X24" s="2" t="s">
        <v>1153</v>
      </c>
      <c r="Y24" s="2" t="s">
        <v>1154</v>
      </c>
      <c r="Z24" s="2" t="s">
        <v>1155</v>
      </c>
      <c r="AA24" s="2" t="s">
        <v>1156</v>
      </c>
      <c r="AB24" s="2" t="s">
        <v>1280</v>
      </c>
      <c r="AC24" s="2" t="s">
        <v>1281</v>
      </c>
      <c r="AD24" s="2" t="s">
        <v>33</v>
      </c>
      <c r="AE24" s="2" t="s">
        <v>33</v>
      </c>
      <c r="AF24" s="2" t="s">
        <v>33</v>
      </c>
      <c r="AG24" s="2" t="s">
        <v>33</v>
      </c>
      <c r="AH24" s="3">
        <v>45870.480983796297</v>
      </c>
      <c r="AI24" s="3">
        <v>45870.480983796297</v>
      </c>
    </row>
    <row r="25" spans="1:35" hidden="1">
      <c r="A25" s="2" t="s">
        <v>1282</v>
      </c>
      <c r="B25" s="2" t="s">
        <v>41</v>
      </c>
      <c r="C25" s="2" t="s">
        <v>30</v>
      </c>
      <c r="D25" s="2" t="s">
        <v>42</v>
      </c>
      <c r="E25" s="2" t="s">
        <v>1166</v>
      </c>
      <c r="F25" s="2" t="s">
        <v>31</v>
      </c>
      <c r="G25" s="2" t="s">
        <v>32</v>
      </c>
      <c r="H25">
        <v>551190000004</v>
      </c>
      <c r="I25" s="2" t="s">
        <v>1283</v>
      </c>
      <c r="J25" s="2" t="s">
        <v>1284</v>
      </c>
      <c r="K25">
        <v>60</v>
      </c>
      <c r="L25" s="3">
        <v>45794.71875</v>
      </c>
      <c r="M25" s="6">
        <f ca="1">TODAY() -appointments_complete_FULL_2025_08_03T19_53_00[[#This Row],[start_time]]</f>
        <v>78.28125</v>
      </c>
      <c r="N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5" s="3">
        <v>45794.760416666664</v>
      </c>
      <c r="P25">
        <v>60</v>
      </c>
      <c r="Q25" s="2" t="s">
        <v>1176</v>
      </c>
      <c r="R25" s="2" t="s">
        <v>1149</v>
      </c>
      <c r="S25" s="2" t="s">
        <v>1150</v>
      </c>
      <c r="T25" s="2" t="s">
        <v>1285</v>
      </c>
      <c r="U25" s="2" t="s">
        <v>1285</v>
      </c>
      <c r="V25" s="2" t="s">
        <v>1285</v>
      </c>
      <c r="W25" s="2" t="s">
        <v>218</v>
      </c>
      <c r="X25" s="2" t="s">
        <v>1153</v>
      </c>
      <c r="Y25" s="2" t="s">
        <v>1154</v>
      </c>
      <c r="Z25" s="2" t="s">
        <v>1155</v>
      </c>
      <c r="AA25" s="2" t="s">
        <v>1156</v>
      </c>
      <c r="AB25" s="2" t="s">
        <v>1286</v>
      </c>
      <c r="AC25" s="2" t="s">
        <v>1287</v>
      </c>
      <c r="AD25" s="2" t="s">
        <v>33</v>
      </c>
      <c r="AE25" s="2" t="s">
        <v>33</v>
      </c>
      <c r="AF25" s="2" t="s">
        <v>33</v>
      </c>
      <c r="AG25" s="2" t="s">
        <v>33</v>
      </c>
      <c r="AH25" s="3">
        <v>45870.480983796297</v>
      </c>
      <c r="AI25" s="3">
        <v>45870.480983796297</v>
      </c>
    </row>
    <row r="26" spans="1:35" hidden="1">
      <c r="A26" s="2" t="s">
        <v>1288</v>
      </c>
      <c r="B26" s="2" t="s">
        <v>77</v>
      </c>
      <c r="C26" s="2" t="s">
        <v>30</v>
      </c>
      <c r="D26" s="2" t="s">
        <v>78</v>
      </c>
      <c r="E26" s="2" t="s">
        <v>1173</v>
      </c>
      <c r="F26" s="2" t="s">
        <v>71</v>
      </c>
      <c r="G26" s="2" t="s">
        <v>72</v>
      </c>
      <c r="H26">
        <v>551190000003</v>
      </c>
      <c r="I26" s="2" t="s">
        <v>1181</v>
      </c>
      <c r="J26" s="2" t="s">
        <v>1182</v>
      </c>
      <c r="K26">
        <v>60</v>
      </c>
      <c r="L26" s="3">
        <v>45793.552083333336</v>
      </c>
      <c r="M26" s="6">
        <f ca="1">TODAY() -appointments_complete_FULL_2025_08_03T19_53_00[[#This Row],[start_time]]</f>
        <v>79.447916666664241</v>
      </c>
      <c r="N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6" s="3">
        <v>45793.59375</v>
      </c>
      <c r="P26">
        <v>60</v>
      </c>
      <c r="Q26" s="2" t="s">
        <v>1176</v>
      </c>
      <c r="R26" s="2" t="s">
        <v>1149</v>
      </c>
      <c r="S26" s="2" t="s">
        <v>1150</v>
      </c>
      <c r="T26" s="2" t="s">
        <v>1289</v>
      </c>
      <c r="U26" s="2" t="s">
        <v>1289</v>
      </c>
      <c r="V26" s="2" t="s">
        <v>1289</v>
      </c>
      <c r="W26" s="2" t="s">
        <v>219</v>
      </c>
      <c r="X26" s="2" t="s">
        <v>1153</v>
      </c>
      <c r="Y26" s="2" t="s">
        <v>1154</v>
      </c>
      <c r="Z26" s="2" t="s">
        <v>1155</v>
      </c>
      <c r="AA26" s="2" t="s">
        <v>1156</v>
      </c>
      <c r="AB26" s="2" t="s">
        <v>1290</v>
      </c>
      <c r="AC26" s="2" t="s">
        <v>1291</v>
      </c>
      <c r="AD26" s="2" t="s">
        <v>33</v>
      </c>
      <c r="AE26" s="2" t="s">
        <v>33</v>
      </c>
      <c r="AF26" s="2" t="s">
        <v>33</v>
      </c>
      <c r="AG26" s="2" t="s">
        <v>33</v>
      </c>
      <c r="AH26" s="3">
        <v>45870.480983796297</v>
      </c>
      <c r="AI26" s="3">
        <v>45870.480983796297</v>
      </c>
    </row>
    <row r="27" spans="1:35" hidden="1">
      <c r="A27" s="2" t="s">
        <v>1292</v>
      </c>
      <c r="B27" s="2" t="s">
        <v>77</v>
      </c>
      <c r="C27" s="2" t="s">
        <v>30</v>
      </c>
      <c r="D27" s="2" t="s">
        <v>78</v>
      </c>
      <c r="E27" s="2" t="s">
        <v>1173</v>
      </c>
      <c r="F27" s="2" t="s">
        <v>43</v>
      </c>
      <c r="G27" s="2" t="s">
        <v>44</v>
      </c>
      <c r="H27">
        <v>551190000001</v>
      </c>
      <c r="I27" s="2" t="s">
        <v>1181</v>
      </c>
      <c r="J27" s="2" t="s">
        <v>1182</v>
      </c>
      <c r="K27">
        <v>60</v>
      </c>
      <c r="L27" s="3">
        <v>45793.635416666664</v>
      </c>
      <c r="M27" s="6">
        <f ca="1">TODAY() -appointments_complete_FULL_2025_08_03T19_53_00[[#This Row],[start_time]]</f>
        <v>79.364583333335759</v>
      </c>
      <c r="N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7" s="3">
        <v>45793.677083333336</v>
      </c>
      <c r="P27">
        <v>60</v>
      </c>
      <c r="Q27" s="2" t="s">
        <v>1176</v>
      </c>
      <c r="R27" s="2" t="s">
        <v>1149</v>
      </c>
      <c r="S27" s="2" t="s">
        <v>1150</v>
      </c>
      <c r="T27" s="2" t="s">
        <v>1293</v>
      </c>
      <c r="U27" s="2" t="s">
        <v>1293</v>
      </c>
      <c r="V27" s="2" t="s">
        <v>1293</v>
      </c>
      <c r="W27" s="2" t="s">
        <v>220</v>
      </c>
      <c r="X27" s="2" t="s">
        <v>1153</v>
      </c>
      <c r="Y27" s="2" t="s">
        <v>1154</v>
      </c>
      <c r="Z27" s="2" t="s">
        <v>1155</v>
      </c>
      <c r="AA27" s="2" t="s">
        <v>1156</v>
      </c>
      <c r="AB27" s="2" t="s">
        <v>1294</v>
      </c>
      <c r="AC27" s="2" t="s">
        <v>1295</v>
      </c>
      <c r="AD27" s="2" t="s">
        <v>33</v>
      </c>
      <c r="AE27" s="2" t="s">
        <v>33</v>
      </c>
      <c r="AF27" s="2" t="s">
        <v>33</v>
      </c>
      <c r="AG27" s="2" t="s">
        <v>33</v>
      </c>
      <c r="AH27" s="3">
        <v>45870.480983796297</v>
      </c>
      <c r="AI27" s="3">
        <v>45870.480983796297</v>
      </c>
    </row>
    <row r="28" spans="1:35" hidden="1">
      <c r="A28" s="2" t="s">
        <v>1296</v>
      </c>
      <c r="B28" s="2" t="s">
        <v>77</v>
      </c>
      <c r="C28" s="2" t="s">
        <v>30</v>
      </c>
      <c r="D28" s="2" t="s">
        <v>78</v>
      </c>
      <c r="E28" s="2" t="s">
        <v>1173</v>
      </c>
      <c r="F28" s="2" t="s">
        <v>31</v>
      </c>
      <c r="G28" s="2" t="s">
        <v>32</v>
      </c>
      <c r="H28">
        <v>551190000004</v>
      </c>
      <c r="I28" s="2" t="s">
        <v>1283</v>
      </c>
      <c r="J28" s="2" t="s">
        <v>1297</v>
      </c>
      <c r="K28">
        <v>60</v>
      </c>
      <c r="L28" s="3">
        <v>45802.645833333336</v>
      </c>
      <c r="M28" s="6">
        <f ca="1">TODAY() -appointments_complete_FULL_2025_08_03T19_53_00[[#This Row],[start_time]]</f>
        <v>70.354166666664241</v>
      </c>
      <c r="N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8" s="3">
        <v>45802.6875</v>
      </c>
      <c r="P28">
        <v>60</v>
      </c>
      <c r="Q28" s="2" t="s">
        <v>1148</v>
      </c>
      <c r="R28" s="2" t="s">
        <v>1149</v>
      </c>
      <c r="S28" s="2" t="s">
        <v>1150</v>
      </c>
      <c r="T28" s="2" t="s">
        <v>1298</v>
      </c>
      <c r="U28" s="2" t="s">
        <v>1152</v>
      </c>
      <c r="V28" s="2" t="s">
        <v>1298</v>
      </c>
      <c r="W28" s="2" t="s">
        <v>302</v>
      </c>
      <c r="X28" s="2" t="s">
        <v>1153</v>
      </c>
      <c r="Y28" s="2" t="s">
        <v>1154</v>
      </c>
      <c r="Z28" s="2" t="s">
        <v>1155</v>
      </c>
      <c r="AA28" s="2" t="s">
        <v>1156</v>
      </c>
      <c r="AB28" s="2" t="s">
        <v>1299</v>
      </c>
      <c r="AC28" s="2" t="s">
        <v>1300</v>
      </c>
      <c r="AD28" s="2" t="s">
        <v>33</v>
      </c>
      <c r="AE28" s="2" t="s">
        <v>33</v>
      </c>
      <c r="AF28" s="2" t="s">
        <v>33</v>
      </c>
      <c r="AG28" s="2" t="s">
        <v>33</v>
      </c>
      <c r="AH28" s="3">
        <v>45870.480983796297</v>
      </c>
      <c r="AI28" s="3">
        <v>45870.480983796297</v>
      </c>
    </row>
    <row r="29" spans="1:35" hidden="1">
      <c r="A29" s="2" t="s">
        <v>1301</v>
      </c>
      <c r="B29" s="2" t="s">
        <v>83</v>
      </c>
      <c r="C29" s="2" t="s">
        <v>48</v>
      </c>
      <c r="D29" s="2" t="s">
        <v>84</v>
      </c>
      <c r="E29" s="2" t="s">
        <v>1214</v>
      </c>
      <c r="F29" s="2" t="s">
        <v>31</v>
      </c>
      <c r="G29" s="2" t="s">
        <v>32</v>
      </c>
      <c r="H29">
        <v>551190000004</v>
      </c>
      <c r="I29" s="2" t="s">
        <v>1227</v>
      </c>
      <c r="J29" s="2" t="s">
        <v>1302</v>
      </c>
      <c r="K29">
        <v>90</v>
      </c>
      <c r="L29" s="3">
        <v>45802.583333333336</v>
      </c>
      <c r="M29" s="6">
        <f ca="1">TODAY() -appointments_complete_FULL_2025_08_03T19_53_00[[#This Row],[start_time]]</f>
        <v>70.416666666664241</v>
      </c>
      <c r="N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9" s="3">
        <v>45802.645833333336</v>
      </c>
      <c r="P29">
        <v>90</v>
      </c>
      <c r="Q29" s="2" t="s">
        <v>1148</v>
      </c>
      <c r="R29" s="2" t="s">
        <v>1149</v>
      </c>
      <c r="S29" s="2" t="s">
        <v>1150</v>
      </c>
      <c r="T29" s="2" t="s">
        <v>1303</v>
      </c>
      <c r="U29" s="2" t="s">
        <v>1152</v>
      </c>
      <c r="V29" s="2" t="s">
        <v>1303</v>
      </c>
      <c r="W29" s="2" t="s">
        <v>301</v>
      </c>
      <c r="X29" s="2" t="s">
        <v>1153</v>
      </c>
      <c r="Y29" s="2" t="s">
        <v>1154</v>
      </c>
      <c r="Z29" s="2" t="s">
        <v>1155</v>
      </c>
      <c r="AA29" s="2" t="s">
        <v>1156</v>
      </c>
      <c r="AB29" s="2" t="s">
        <v>1304</v>
      </c>
      <c r="AC29" s="2" t="s">
        <v>1305</v>
      </c>
      <c r="AD29" s="2" t="s">
        <v>33</v>
      </c>
      <c r="AE29" s="2" t="s">
        <v>33</v>
      </c>
      <c r="AF29" s="2" t="s">
        <v>33</v>
      </c>
      <c r="AG29" s="2" t="s">
        <v>33</v>
      </c>
      <c r="AH29" s="3">
        <v>45870.480983796297</v>
      </c>
      <c r="AI29" s="3">
        <v>45870.480983796297</v>
      </c>
    </row>
    <row r="30" spans="1:35" hidden="1">
      <c r="A30" s="2" t="s">
        <v>1306</v>
      </c>
      <c r="B30" s="2" t="s">
        <v>41</v>
      </c>
      <c r="C30" s="2" t="s">
        <v>30</v>
      </c>
      <c r="D30" s="2" t="s">
        <v>42</v>
      </c>
      <c r="E30" s="2" t="s">
        <v>1166</v>
      </c>
      <c r="F30" s="2" t="s">
        <v>43</v>
      </c>
      <c r="G30" s="2" t="s">
        <v>44</v>
      </c>
      <c r="H30">
        <v>551190000001</v>
      </c>
      <c r="I30" s="2" t="s">
        <v>1181</v>
      </c>
      <c r="J30" s="2" t="s">
        <v>1307</v>
      </c>
      <c r="K30">
        <v>60</v>
      </c>
      <c r="L30" s="3">
        <v>45802.625</v>
      </c>
      <c r="M30" s="6">
        <f ca="1">TODAY() -appointments_complete_FULL_2025_08_03T19_53_00[[#This Row],[start_time]]</f>
        <v>70.375</v>
      </c>
      <c r="N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0" s="3">
        <v>45802.666666666664</v>
      </c>
      <c r="P30">
        <v>60</v>
      </c>
      <c r="Q30" s="2" t="s">
        <v>1148</v>
      </c>
      <c r="R30" s="2" t="s">
        <v>1149</v>
      </c>
      <c r="S30" s="2" t="s">
        <v>1150</v>
      </c>
      <c r="T30" s="2" t="s">
        <v>1308</v>
      </c>
      <c r="U30" s="2" t="s">
        <v>1152</v>
      </c>
      <c r="V30" s="2" t="s">
        <v>1308</v>
      </c>
      <c r="W30" s="2" t="s">
        <v>300</v>
      </c>
      <c r="X30" s="2" t="s">
        <v>1153</v>
      </c>
      <c r="Y30" s="2" t="s">
        <v>1154</v>
      </c>
      <c r="Z30" s="2" t="s">
        <v>1155</v>
      </c>
      <c r="AA30" s="2" t="s">
        <v>1156</v>
      </c>
      <c r="AB30" s="2" t="s">
        <v>1309</v>
      </c>
      <c r="AC30" s="2" t="s">
        <v>1310</v>
      </c>
      <c r="AD30" s="2" t="s">
        <v>33</v>
      </c>
      <c r="AE30" s="2" t="s">
        <v>33</v>
      </c>
      <c r="AF30" s="2" t="s">
        <v>33</v>
      </c>
      <c r="AG30" s="2" t="s">
        <v>33</v>
      </c>
      <c r="AH30" s="3">
        <v>45870.480983796297</v>
      </c>
      <c r="AI30" s="3">
        <v>45870.480983796297</v>
      </c>
    </row>
    <row r="31" spans="1:35" hidden="1">
      <c r="A31" s="2" t="s">
        <v>1311</v>
      </c>
      <c r="B31" s="2" t="s">
        <v>83</v>
      </c>
      <c r="C31" s="2" t="s">
        <v>48</v>
      </c>
      <c r="D31" s="2" t="s">
        <v>84</v>
      </c>
      <c r="E31" s="2" t="s">
        <v>1214</v>
      </c>
      <c r="F31" s="2" t="s">
        <v>31</v>
      </c>
      <c r="G31" s="2" t="s">
        <v>32</v>
      </c>
      <c r="H31">
        <v>551190000004</v>
      </c>
      <c r="I31" s="2" t="s">
        <v>1227</v>
      </c>
      <c r="J31" s="2" t="s">
        <v>1302</v>
      </c>
      <c r="K31">
        <v>90</v>
      </c>
      <c r="L31" s="3">
        <v>45800.46875</v>
      </c>
      <c r="M31" s="6">
        <f ca="1">TODAY() -appointments_complete_FULL_2025_08_03T19_53_00[[#This Row],[start_time]]</f>
        <v>72.53125</v>
      </c>
      <c r="N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1" s="3">
        <v>45800.53125</v>
      </c>
      <c r="P31">
        <v>90</v>
      </c>
      <c r="Q31" s="2" t="s">
        <v>1148</v>
      </c>
      <c r="R31" s="2" t="s">
        <v>1149</v>
      </c>
      <c r="S31" s="2" t="s">
        <v>1150</v>
      </c>
      <c r="T31" s="2" t="s">
        <v>1312</v>
      </c>
      <c r="U31" s="2" t="s">
        <v>1152</v>
      </c>
      <c r="V31" s="2" t="s">
        <v>1312</v>
      </c>
      <c r="W31" s="2" t="s">
        <v>299</v>
      </c>
      <c r="X31" s="2" t="s">
        <v>1153</v>
      </c>
      <c r="Y31" s="2" t="s">
        <v>1154</v>
      </c>
      <c r="Z31" s="2" t="s">
        <v>1155</v>
      </c>
      <c r="AA31" s="2" t="s">
        <v>1156</v>
      </c>
      <c r="AB31" s="2" t="s">
        <v>1313</v>
      </c>
      <c r="AC31" s="2" t="s">
        <v>1314</v>
      </c>
      <c r="AD31" s="2" t="s">
        <v>33</v>
      </c>
      <c r="AE31" s="2" t="s">
        <v>33</v>
      </c>
      <c r="AF31" s="2" t="s">
        <v>33</v>
      </c>
      <c r="AG31" s="2" t="s">
        <v>33</v>
      </c>
      <c r="AH31" s="3">
        <v>45870.480983796297</v>
      </c>
      <c r="AI31" s="3">
        <v>45870.480983796297</v>
      </c>
    </row>
    <row r="32" spans="1:35" hidden="1">
      <c r="A32" s="2" t="s">
        <v>1315</v>
      </c>
      <c r="B32" s="2" t="s">
        <v>41</v>
      </c>
      <c r="C32" s="2" t="s">
        <v>30</v>
      </c>
      <c r="D32" s="2" t="s">
        <v>42</v>
      </c>
      <c r="E32" s="2" t="s">
        <v>1166</v>
      </c>
      <c r="F32" s="2" t="s">
        <v>74</v>
      </c>
      <c r="G32" s="2" t="s">
        <v>75</v>
      </c>
      <c r="H32">
        <v>551190000000</v>
      </c>
      <c r="I32" s="2" t="s">
        <v>1264</v>
      </c>
      <c r="J32" s="2" t="s">
        <v>1265</v>
      </c>
      <c r="K32">
        <v>90</v>
      </c>
      <c r="L32" s="3">
        <v>45800.770833333336</v>
      </c>
      <c r="M32" s="6">
        <f ca="1">TODAY() -appointments_complete_FULL_2025_08_03T19_53_00[[#This Row],[start_time]]</f>
        <v>72.229166666664241</v>
      </c>
      <c r="N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2" s="3">
        <v>45800.833333333336</v>
      </c>
      <c r="P32">
        <v>90</v>
      </c>
      <c r="Q32" s="2" t="s">
        <v>1148</v>
      </c>
      <c r="R32" s="2" t="s">
        <v>1149</v>
      </c>
      <c r="S32" s="2" t="s">
        <v>1150</v>
      </c>
      <c r="T32" s="2" t="s">
        <v>1316</v>
      </c>
      <c r="U32" s="2" t="s">
        <v>1152</v>
      </c>
      <c r="V32" s="2" t="s">
        <v>1316</v>
      </c>
      <c r="W32" s="2" t="s">
        <v>298</v>
      </c>
      <c r="X32" s="2" t="s">
        <v>1153</v>
      </c>
      <c r="Y32" s="2" t="s">
        <v>1154</v>
      </c>
      <c r="Z32" s="2" t="s">
        <v>1155</v>
      </c>
      <c r="AA32" s="2" t="s">
        <v>1156</v>
      </c>
      <c r="AB32" s="2" t="s">
        <v>1317</v>
      </c>
      <c r="AC32" s="2" t="s">
        <v>1318</v>
      </c>
      <c r="AD32" s="2" t="s">
        <v>33</v>
      </c>
      <c r="AE32" s="2" t="s">
        <v>33</v>
      </c>
      <c r="AF32" s="2" t="s">
        <v>33</v>
      </c>
      <c r="AG32" s="2" t="s">
        <v>33</v>
      </c>
      <c r="AH32" s="3">
        <v>45870.480983796297</v>
      </c>
      <c r="AI32" s="3">
        <v>45870.480983796297</v>
      </c>
    </row>
    <row r="33" spans="1:35" hidden="1">
      <c r="A33" s="2" t="s">
        <v>1319</v>
      </c>
      <c r="B33" s="2" t="s">
        <v>28</v>
      </c>
      <c r="C33" s="2" t="s">
        <v>30</v>
      </c>
      <c r="D33" s="2" t="s">
        <v>29</v>
      </c>
      <c r="E33" s="2" t="s">
        <v>1197</v>
      </c>
      <c r="F33" s="2" t="s">
        <v>43</v>
      </c>
      <c r="G33" s="2" t="s">
        <v>44</v>
      </c>
      <c r="H33">
        <v>551190000001</v>
      </c>
      <c r="I33" s="2" t="s">
        <v>1283</v>
      </c>
      <c r="J33" s="2" t="s">
        <v>1320</v>
      </c>
      <c r="K33">
        <v>60</v>
      </c>
      <c r="L33" s="3">
        <v>45800.739583333336</v>
      </c>
      <c r="M33" s="6">
        <f ca="1">TODAY() -appointments_complete_FULL_2025_08_03T19_53_00[[#This Row],[start_time]]</f>
        <v>72.260416666664241</v>
      </c>
      <c r="N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3" s="3">
        <v>45800.78125</v>
      </c>
      <c r="P33">
        <v>60</v>
      </c>
      <c r="Q33" s="2" t="s">
        <v>1148</v>
      </c>
      <c r="R33" s="2" t="s">
        <v>1149</v>
      </c>
      <c r="S33" s="2" t="s">
        <v>1150</v>
      </c>
      <c r="T33" s="2" t="s">
        <v>1321</v>
      </c>
      <c r="U33" s="2" t="s">
        <v>1152</v>
      </c>
      <c r="V33" s="2" t="s">
        <v>1321</v>
      </c>
      <c r="W33" s="2" t="s">
        <v>297</v>
      </c>
      <c r="X33" s="2" t="s">
        <v>1153</v>
      </c>
      <c r="Y33" s="2" t="s">
        <v>1154</v>
      </c>
      <c r="Z33" s="2" t="s">
        <v>1155</v>
      </c>
      <c r="AA33" s="2" t="s">
        <v>1156</v>
      </c>
      <c r="AB33" s="2" t="s">
        <v>1322</v>
      </c>
      <c r="AC33" s="2" t="s">
        <v>1323</v>
      </c>
      <c r="AD33" s="2" t="s">
        <v>33</v>
      </c>
      <c r="AE33" s="2" t="s">
        <v>33</v>
      </c>
      <c r="AF33" s="2" t="s">
        <v>33</v>
      </c>
      <c r="AG33" s="2" t="s">
        <v>33</v>
      </c>
      <c r="AH33" s="3">
        <v>45870.480983796297</v>
      </c>
      <c r="AI33" s="3">
        <v>45870.480983796297</v>
      </c>
    </row>
    <row r="34" spans="1:35" hidden="1">
      <c r="A34" s="2" t="s">
        <v>1324</v>
      </c>
      <c r="B34" s="2" t="s">
        <v>83</v>
      </c>
      <c r="C34" s="2" t="s">
        <v>48</v>
      </c>
      <c r="D34" s="2" t="s">
        <v>84</v>
      </c>
      <c r="E34" s="2" t="s">
        <v>1214</v>
      </c>
      <c r="F34" s="2" t="s">
        <v>74</v>
      </c>
      <c r="G34" s="2" t="s">
        <v>75</v>
      </c>
      <c r="H34">
        <v>551190000000</v>
      </c>
      <c r="I34" s="2" t="s">
        <v>1227</v>
      </c>
      <c r="J34" s="2" t="s">
        <v>1302</v>
      </c>
      <c r="K34">
        <v>90</v>
      </c>
      <c r="L34" s="3">
        <v>45801.458333333336</v>
      </c>
      <c r="M34" s="6">
        <f ca="1">TODAY() -appointments_complete_FULL_2025_08_03T19_53_00[[#This Row],[start_time]]</f>
        <v>71.541666666664241</v>
      </c>
      <c r="N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4" s="3">
        <v>45801.520833333336</v>
      </c>
      <c r="P34">
        <v>90</v>
      </c>
      <c r="Q34" s="2" t="s">
        <v>1148</v>
      </c>
      <c r="R34" s="2" t="s">
        <v>1149</v>
      </c>
      <c r="S34" s="2" t="s">
        <v>1150</v>
      </c>
      <c r="T34" s="2" t="s">
        <v>1325</v>
      </c>
      <c r="U34" s="2" t="s">
        <v>1152</v>
      </c>
      <c r="V34" s="2" t="s">
        <v>1325</v>
      </c>
      <c r="W34" s="2" t="s">
        <v>296</v>
      </c>
      <c r="X34" s="2" t="s">
        <v>1153</v>
      </c>
      <c r="Y34" s="2" t="s">
        <v>1154</v>
      </c>
      <c r="Z34" s="2" t="s">
        <v>1155</v>
      </c>
      <c r="AA34" s="2" t="s">
        <v>1156</v>
      </c>
      <c r="AB34" s="2" t="s">
        <v>1326</v>
      </c>
      <c r="AC34" s="2" t="s">
        <v>1327</v>
      </c>
      <c r="AD34" s="2" t="s">
        <v>33</v>
      </c>
      <c r="AE34" s="2" t="s">
        <v>33</v>
      </c>
      <c r="AF34" s="2" t="s">
        <v>33</v>
      </c>
      <c r="AG34" s="2" t="s">
        <v>33</v>
      </c>
      <c r="AH34" s="3">
        <v>45870.480983796297</v>
      </c>
      <c r="AI34" s="3">
        <v>45870.480983796297</v>
      </c>
    </row>
    <row r="35" spans="1:35" hidden="1">
      <c r="A35" s="2" t="s">
        <v>1328</v>
      </c>
      <c r="B35" s="2" t="s">
        <v>77</v>
      </c>
      <c r="C35" s="2" t="s">
        <v>30</v>
      </c>
      <c r="D35" s="2" t="s">
        <v>78</v>
      </c>
      <c r="E35" s="2" t="s">
        <v>1173</v>
      </c>
      <c r="F35" s="2" t="s">
        <v>71</v>
      </c>
      <c r="G35" s="2" t="s">
        <v>72</v>
      </c>
      <c r="H35">
        <v>551190000003</v>
      </c>
      <c r="I35" s="2" t="s">
        <v>1247</v>
      </c>
      <c r="J35" s="2" t="s">
        <v>1253</v>
      </c>
      <c r="K35">
        <v>120</v>
      </c>
      <c r="L35" s="3">
        <v>45801.75</v>
      </c>
      <c r="M35" s="6">
        <f ca="1">TODAY() -appointments_complete_FULL_2025_08_03T19_53_00[[#This Row],[start_time]]</f>
        <v>71.25</v>
      </c>
      <c r="N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5" s="3">
        <v>45801.833333333336</v>
      </c>
      <c r="P35">
        <v>120</v>
      </c>
      <c r="Q35" s="2" t="s">
        <v>1148</v>
      </c>
      <c r="R35" s="2" t="s">
        <v>1149</v>
      </c>
      <c r="S35" s="2" t="s">
        <v>1150</v>
      </c>
      <c r="T35" s="2" t="s">
        <v>1329</v>
      </c>
      <c r="U35" s="2" t="s">
        <v>1152</v>
      </c>
      <c r="V35" s="2" t="s">
        <v>1329</v>
      </c>
      <c r="W35" s="2" t="s">
        <v>295</v>
      </c>
      <c r="X35" s="2" t="s">
        <v>1153</v>
      </c>
      <c r="Y35" s="2" t="s">
        <v>1154</v>
      </c>
      <c r="Z35" s="2" t="s">
        <v>1155</v>
      </c>
      <c r="AA35" s="2" t="s">
        <v>1156</v>
      </c>
      <c r="AB35" s="2" t="s">
        <v>1330</v>
      </c>
      <c r="AC35" s="2" t="s">
        <v>1331</v>
      </c>
      <c r="AD35" s="2" t="s">
        <v>33</v>
      </c>
      <c r="AE35" s="2" t="s">
        <v>33</v>
      </c>
      <c r="AF35" s="2" t="s">
        <v>33</v>
      </c>
      <c r="AG35" s="2" t="s">
        <v>33</v>
      </c>
      <c r="AH35" s="3">
        <v>45870.480983796297</v>
      </c>
      <c r="AI35" s="3">
        <v>45870.480983796297</v>
      </c>
    </row>
    <row r="36" spans="1:35" hidden="1">
      <c r="A36" s="2" t="s">
        <v>1332</v>
      </c>
      <c r="B36" s="2" t="s">
        <v>28</v>
      </c>
      <c r="C36" s="2" t="s">
        <v>30</v>
      </c>
      <c r="D36" s="2" t="s">
        <v>29</v>
      </c>
      <c r="E36" s="2" t="s">
        <v>1197</v>
      </c>
      <c r="F36" s="2" t="s">
        <v>66</v>
      </c>
      <c r="G36" s="2" t="s">
        <v>67</v>
      </c>
      <c r="H36">
        <v>551190000002</v>
      </c>
      <c r="I36" s="2" t="s">
        <v>1247</v>
      </c>
      <c r="J36" s="2" t="s">
        <v>1248</v>
      </c>
      <c r="K36">
        <v>120</v>
      </c>
      <c r="L36" s="3">
        <v>45796.729166666664</v>
      </c>
      <c r="M36" s="6">
        <f ca="1">TODAY() -appointments_complete_FULL_2025_08_03T19_53_00[[#This Row],[start_time]]</f>
        <v>76.270833333335759</v>
      </c>
      <c r="N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6" s="3">
        <v>45796.8125</v>
      </c>
      <c r="P36">
        <v>120</v>
      </c>
      <c r="Q36" s="2" t="s">
        <v>1176</v>
      </c>
      <c r="R36" s="2" t="s">
        <v>1149</v>
      </c>
      <c r="S36" s="2" t="s">
        <v>1150</v>
      </c>
      <c r="T36" s="2" t="s">
        <v>1333</v>
      </c>
      <c r="U36" s="2" t="s">
        <v>1333</v>
      </c>
      <c r="V36" s="2" t="s">
        <v>1333</v>
      </c>
      <c r="W36" s="2" t="s">
        <v>221</v>
      </c>
      <c r="X36" s="2" t="s">
        <v>1153</v>
      </c>
      <c r="Y36" s="2" t="s">
        <v>1154</v>
      </c>
      <c r="Z36" s="2" t="s">
        <v>1155</v>
      </c>
      <c r="AA36" s="2" t="s">
        <v>1156</v>
      </c>
      <c r="AB36" s="2" t="s">
        <v>1334</v>
      </c>
      <c r="AC36" s="2" t="s">
        <v>1335</v>
      </c>
      <c r="AD36" s="2" t="s">
        <v>33</v>
      </c>
      <c r="AE36" s="2" t="s">
        <v>33</v>
      </c>
      <c r="AF36" s="2" t="s">
        <v>33</v>
      </c>
      <c r="AG36" s="2" t="s">
        <v>33</v>
      </c>
      <c r="AH36" s="3">
        <v>45870.480983796297</v>
      </c>
      <c r="AI36" s="3">
        <v>45870.480983796297</v>
      </c>
    </row>
    <row r="37" spans="1:35" hidden="1">
      <c r="A37" s="2" t="s">
        <v>1336</v>
      </c>
      <c r="B37" s="2" t="s">
        <v>83</v>
      </c>
      <c r="C37" s="2" t="s">
        <v>48</v>
      </c>
      <c r="D37" s="2" t="s">
        <v>84</v>
      </c>
      <c r="E37" s="2" t="s">
        <v>1214</v>
      </c>
      <c r="F37" s="2" t="s">
        <v>43</v>
      </c>
      <c r="G37" s="2" t="s">
        <v>44</v>
      </c>
      <c r="H37">
        <v>551190000001</v>
      </c>
      <c r="I37" s="2" t="s">
        <v>1160</v>
      </c>
      <c r="J37" s="2" t="s">
        <v>1337</v>
      </c>
      <c r="K37">
        <v>60</v>
      </c>
      <c r="L37" s="3">
        <v>45795.666666666664</v>
      </c>
      <c r="M37" s="6">
        <f ca="1">TODAY() -appointments_complete_FULL_2025_08_03T19_53_00[[#This Row],[start_time]]</f>
        <v>77.333333333335759</v>
      </c>
      <c r="N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7" s="3">
        <v>45795.708333333336</v>
      </c>
      <c r="P37">
        <v>60</v>
      </c>
      <c r="Q37" s="2" t="s">
        <v>1176</v>
      </c>
      <c r="R37" s="2" t="s">
        <v>1149</v>
      </c>
      <c r="S37" s="2" t="s">
        <v>1150</v>
      </c>
      <c r="T37" s="2" t="s">
        <v>1338</v>
      </c>
      <c r="U37" s="2" t="s">
        <v>1338</v>
      </c>
      <c r="V37" s="2" t="s">
        <v>1338</v>
      </c>
      <c r="W37" s="2" t="s">
        <v>222</v>
      </c>
      <c r="X37" s="2" t="s">
        <v>1153</v>
      </c>
      <c r="Y37" s="2" t="s">
        <v>1154</v>
      </c>
      <c r="Z37" s="2" t="s">
        <v>1155</v>
      </c>
      <c r="AA37" s="2" t="s">
        <v>1156</v>
      </c>
      <c r="AB37" s="2" t="s">
        <v>1339</v>
      </c>
      <c r="AC37" s="2" t="s">
        <v>1340</v>
      </c>
      <c r="AD37" s="2" t="s">
        <v>33</v>
      </c>
      <c r="AE37" s="2" t="s">
        <v>33</v>
      </c>
      <c r="AF37" s="2" t="s">
        <v>33</v>
      </c>
      <c r="AG37" s="2" t="s">
        <v>33</v>
      </c>
      <c r="AH37" s="3">
        <v>45870.480983796297</v>
      </c>
      <c r="AI37" s="3">
        <v>45870.480983796297</v>
      </c>
    </row>
    <row r="38" spans="1:35" hidden="1">
      <c r="A38" s="2" t="s">
        <v>1341</v>
      </c>
      <c r="B38" s="2" t="s">
        <v>41</v>
      </c>
      <c r="C38" s="2" t="s">
        <v>30</v>
      </c>
      <c r="D38" s="2" t="s">
        <v>42</v>
      </c>
      <c r="E38" s="2" t="s">
        <v>1166</v>
      </c>
      <c r="F38" s="2" t="s">
        <v>74</v>
      </c>
      <c r="G38" s="2" t="s">
        <v>75</v>
      </c>
      <c r="H38">
        <v>551190000000</v>
      </c>
      <c r="I38" s="2" t="s">
        <v>1203</v>
      </c>
      <c r="J38" s="2" t="s">
        <v>1209</v>
      </c>
      <c r="K38">
        <v>60</v>
      </c>
      <c r="L38" s="3">
        <v>45795.770833333336</v>
      </c>
      <c r="M38" s="6">
        <f ca="1">TODAY() -appointments_complete_FULL_2025_08_03T19_53_00[[#This Row],[start_time]]</f>
        <v>77.229166666664241</v>
      </c>
      <c r="N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8" s="3">
        <v>45795.8125</v>
      </c>
      <c r="P38">
        <v>60</v>
      </c>
      <c r="Q38" s="2" t="s">
        <v>1176</v>
      </c>
      <c r="R38" s="2" t="s">
        <v>1149</v>
      </c>
      <c r="S38" s="2" t="s">
        <v>1150</v>
      </c>
      <c r="T38" s="2" t="s">
        <v>1342</v>
      </c>
      <c r="U38" s="2" t="s">
        <v>1342</v>
      </c>
      <c r="V38" s="2" t="s">
        <v>1342</v>
      </c>
      <c r="W38" s="2" t="s">
        <v>223</v>
      </c>
      <c r="X38" s="2" t="s">
        <v>1153</v>
      </c>
      <c r="Y38" s="2" t="s">
        <v>1154</v>
      </c>
      <c r="Z38" s="2" t="s">
        <v>1155</v>
      </c>
      <c r="AA38" s="2" t="s">
        <v>1156</v>
      </c>
      <c r="AB38" s="2" t="s">
        <v>1343</v>
      </c>
      <c r="AC38" s="2" t="s">
        <v>1344</v>
      </c>
      <c r="AD38" s="2" t="s">
        <v>33</v>
      </c>
      <c r="AE38" s="2" t="s">
        <v>33</v>
      </c>
      <c r="AF38" s="2" t="s">
        <v>33</v>
      </c>
      <c r="AG38" s="2" t="s">
        <v>33</v>
      </c>
      <c r="AH38" s="3">
        <v>45870.480983796297</v>
      </c>
      <c r="AI38" s="3">
        <v>45870.480983796297</v>
      </c>
    </row>
    <row r="39" spans="1:35" hidden="1">
      <c r="A39" s="2" t="s">
        <v>1345</v>
      </c>
      <c r="B39" s="2" t="s">
        <v>47</v>
      </c>
      <c r="C39" s="2" t="s">
        <v>48</v>
      </c>
      <c r="D39" s="2" t="s">
        <v>47</v>
      </c>
      <c r="E39" s="2" t="s">
        <v>1145</v>
      </c>
      <c r="F39" s="2" t="s">
        <v>66</v>
      </c>
      <c r="G39" s="2" t="s">
        <v>67</v>
      </c>
      <c r="H39">
        <v>551190000002</v>
      </c>
      <c r="I39" s="2" t="s">
        <v>1215</v>
      </c>
      <c r="J39" s="2" t="s">
        <v>1270</v>
      </c>
      <c r="K39">
        <v>50</v>
      </c>
      <c r="L39" s="3">
        <v>45795.71875</v>
      </c>
      <c r="M39" s="6">
        <f ca="1">TODAY() -appointments_complete_FULL_2025_08_03T19_53_00[[#This Row],[start_time]]</f>
        <v>77.28125</v>
      </c>
      <c r="N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9" s="3">
        <v>45795.753472222219</v>
      </c>
      <c r="P39">
        <v>50</v>
      </c>
      <c r="Q39" s="2" t="s">
        <v>1176</v>
      </c>
      <c r="R39" s="2" t="s">
        <v>1149</v>
      </c>
      <c r="S39" s="2" t="s">
        <v>1150</v>
      </c>
      <c r="T39" s="2" t="s">
        <v>1346</v>
      </c>
      <c r="U39" s="2" t="s">
        <v>1346</v>
      </c>
      <c r="V39" s="2" t="s">
        <v>1346</v>
      </c>
      <c r="W39" s="2" t="s">
        <v>224</v>
      </c>
      <c r="X39" s="2" t="s">
        <v>1153</v>
      </c>
      <c r="Y39" s="2" t="s">
        <v>1154</v>
      </c>
      <c r="Z39" s="2" t="s">
        <v>1155</v>
      </c>
      <c r="AA39" s="2" t="s">
        <v>1156</v>
      </c>
      <c r="AB39" s="2" t="s">
        <v>1347</v>
      </c>
      <c r="AC39" s="2" t="s">
        <v>1348</v>
      </c>
      <c r="AD39" s="2" t="s">
        <v>33</v>
      </c>
      <c r="AE39" s="2" t="s">
        <v>33</v>
      </c>
      <c r="AF39" s="2" t="s">
        <v>33</v>
      </c>
      <c r="AG39" s="2" t="s">
        <v>33</v>
      </c>
      <c r="AH39" s="3">
        <v>45870.480983796297</v>
      </c>
      <c r="AI39" s="3">
        <v>45870.480983796297</v>
      </c>
    </row>
    <row r="40" spans="1:35" hidden="1">
      <c r="A40" s="2" t="s">
        <v>1349</v>
      </c>
      <c r="B40" s="2" t="s">
        <v>47</v>
      </c>
      <c r="C40" s="2" t="s">
        <v>48</v>
      </c>
      <c r="D40" s="2" t="s">
        <v>47</v>
      </c>
      <c r="E40" s="2" t="s">
        <v>1145</v>
      </c>
      <c r="F40" s="2" t="s">
        <v>71</v>
      </c>
      <c r="G40" s="2" t="s">
        <v>72</v>
      </c>
      <c r="H40">
        <v>551190000003</v>
      </c>
      <c r="I40" s="2" t="s">
        <v>1146</v>
      </c>
      <c r="J40" s="2" t="s">
        <v>1147</v>
      </c>
      <c r="K40">
        <v>80</v>
      </c>
      <c r="L40" s="3">
        <v>45795.635416666664</v>
      </c>
      <c r="M40" s="6">
        <f ca="1">TODAY() -appointments_complete_FULL_2025_08_03T19_53_00[[#This Row],[start_time]]</f>
        <v>77.364583333335759</v>
      </c>
      <c r="N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40" s="3">
        <v>45795.690972222219</v>
      </c>
      <c r="P40">
        <v>80</v>
      </c>
      <c r="Q40" s="2" t="s">
        <v>1176</v>
      </c>
      <c r="R40" s="2" t="s">
        <v>1149</v>
      </c>
      <c r="S40" s="2" t="s">
        <v>1150</v>
      </c>
      <c r="T40" s="2" t="s">
        <v>1350</v>
      </c>
      <c r="U40" s="2" t="s">
        <v>1350</v>
      </c>
      <c r="V40" s="2" t="s">
        <v>1350</v>
      </c>
      <c r="W40" s="2" t="s">
        <v>225</v>
      </c>
      <c r="X40" s="2" t="s">
        <v>1153</v>
      </c>
      <c r="Y40" s="2" t="s">
        <v>1154</v>
      </c>
      <c r="Z40" s="2" t="s">
        <v>1155</v>
      </c>
      <c r="AA40" s="2" t="s">
        <v>1156</v>
      </c>
      <c r="AB40" s="2" t="s">
        <v>1351</v>
      </c>
      <c r="AC40" s="2" t="s">
        <v>1352</v>
      </c>
      <c r="AD40" s="2" t="s">
        <v>33</v>
      </c>
      <c r="AE40" s="2" t="s">
        <v>33</v>
      </c>
      <c r="AF40" s="2" t="s">
        <v>33</v>
      </c>
      <c r="AG40" s="2" t="s">
        <v>33</v>
      </c>
      <c r="AH40" s="3">
        <v>45870.480983796297</v>
      </c>
      <c r="AI40" s="3">
        <v>45870.480983796297</v>
      </c>
    </row>
    <row r="41" spans="1:35" hidden="1">
      <c r="A41" s="2" t="s">
        <v>1353</v>
      </c>
      <c r="B41" s="2" t="s">
        <v>28</v>
      </c>
      <c r="C41" s="2" t="s">
        <v>30</v>
      </c>
      <c r="D41" s="2" t="s">
        <v>29</v>
      </c>
      <c r="E41" s="2" t="s">
        <v>1197</v>
      </c>
      <c r="F41" s="2" t="s">
        <v>66</v>
      </c>
      <c r="G41" s="2" t="s">
        <v>67</v>
      </c>
      <c r="H41">
        <v>551190000002</v>
      </c>
      <c r="I41" s="2" t="s">
        <v>1247</v>
      </c>
      <c r="J41" s="2" t="s">
        <v>1248</v>
      </c>
      <c r="K41">
        <v>120</v>
      </c>
      <c r="L41" s="3">
        <v>45794.395833333336</v>
      </c>
      <c r="M41" s="6">
        <f ca="1">TODAY() -appointments_complete_FULL_2025_08_03T19_53_00[[#This Row],[start_time]]</f>
        <v>78.604166666664241</v>
      </c>
      <c r="N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41" s="3">
        <v>45794.479166666664</v>
      </c>
      <c r="P41">
        <v>120</v>
      </c>
      <c r="Q41" s="2" t="s">
        <v>1176</v>
      </c>
      <c r="R41" s="2" t="s">
        <v>1149</v>
      </c>
      <c r="S41" s="2" t="s">
        <v>1150</v>
      </c>
      <c r="T41" s="2" t="s">
        <v>1354</v>
      </c>
      <c r="U41" s="2" t="s">
        <v>1354</v>
      </c>
      <c r="V41" s="2" t="s">
        <v>1354</v>
      </c>
      <c r="W41" s="2" t="s">
        <v>226</v>
      </c>
      <c r="X41" s="2" t="s">
        <v>1153</v>
      </c>
      <c r="Y41" s="2" t="s">
        <v>1154</v>
      </c>
      <c r="Z41" s="2" t="s">
        <v>1155</v>
      </c>
      <c r="AA41" s="2" t="s">
        <v>1156</v>
      </c>
      <c r="AB41" s="2" t="s">
        <v>1355</v>
      </c>
      <c r="AC41" s="2" t="s">
        <v>1356</v>
      </c>
      <c r="AD41" s="2" t="s">
        <v>33</v>
      </c>
      <c r="AE41" s="2" t="s">
        <v>33</v>
      </c>
      <c r="AF41" s="2" t="s">
        <v>33</v>
      </c>
      <c r="AG41" s="2" t="s">
        <v>33</v>
      </c>
      <c r="AH41" s="3">
        <v>45870.480983796297</v>
      </c>
      <c r="AI41" s="3">
        <v>45870.480983796297</v>
      </c>
    </row>
    <row r="42" spans="1:35" hidden="1">
      <c r="A42" s="2" t="s">
        <v>1357</v>
      </c>
      <c r="B42" s="2" t="s">
        <v>28</v>
      </c>
      <c r="C42" s="2" t="s">
        <v>30</v>
      </c>
      <c r="D42" s="2" t="s">
        <v>29</v>
      </c>
      <c r="E42" s="2" t="s">
        <v>1197</v>
      </c>
      <c r="F42" s="2" t="s">
        <v>31</v>
      </c>
      <c r="G42" s="2" t="s">
        <v>32</v>
      </c>
      <c r="H42">
        <v>551190000004</v>
      </c>
      <c r="I42" s="2" t="s">
        <v>1203</v>
      </c>
      <c r="J42" s="2" t="s">
        <v>1358</v>
      </c>
      <c r="K42">
        <v>60</v>
      </c>
      <c r="L42" s="3">
        <v>45796.447916666664</v>
      </c>
      <c r="M42" s="6">
        <f ca="1">TODAY() -appointments_complete_FULL_2025_08_03T19_53_00[[#This Row],[start_time]]</f>
        <v>76.552083333335759</v>
      </c>
      <c r="N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42" s="3">
        <v>45796.489583333336</v>
      </c>
      <c r="P42">
        <v>60</v>
      </c>
      <c r="Q42" s="2" t="s">
        <v>1176</v>
      </c>
      <c r="R42" s="2" t="s">
        <v>1149</v>
      </c>
      <c r="S42" s="2" t="s">
        <v>1150</v>
      </c>
      <c r="T42" s="2" t="s">
        <v>1359</v>
      </c>
      <c r="U42" s="2" t="s">
        <v>1359</v>
      </c>
      <c r="V42" s="2" t="s">
        <v>1359</v>
      </c>
      <c r="W42" s="2" t="s">
        <v>227</v>
      </c>
      <c r="X42" s="2" t="s">
        <v>1153</v>
      </c>
      <c r="Y42" s="2" t="s">
        <v>1154</v>
      </c>
      <c r="Z42" s="2" t="s">
        <v>1155</v>
      </c>
      <c r="AA42" s="2" t="s">
        <v>1156</v>
      </c>
      <c r="AB42" s="2" t="s">
        <v>1360</v>
      </c>
      <c r="AC42" s="2" t="s">
        <v>1361</v>
      </c>
      <c r="AD42" s="2" t="s">
        <v>33</v>
      </c>
      <c r="AE42" s="2" t="s">
        <v>33</v>
      </c>
      <c r="AF42" s="2" t="s">
        <v>33</v>
      </c>
      <c r="AG42" s="2" t="s">
        <v>33</v>
      </c>
      <c r="AH42" s="3">
        <v>45870.480983796297</v>
      </c>
      <c r="AI42" s="3">
        <v>45870.480983796297</v>
      </c>
    </row>
    <row r="43" spans="1:35" hidden="1">
      <c r="A43" s="2" t="s">
        <v>1362</v>
      </c>
      <c r="B43" s="2" t="s">
        <v>47</v>
      </c>
      <c r="C43" s="2" t="s">
        <v>48</v>
      </c>
      <c r="D43" s="2" t="s">
        <v>47</v>
      </c>
      <c r="E43" s="2" t="s">
        <v>1145</v>
      </c>
      <c r="F43" s="2" t="s">
        <v>31</v>
      </c>
      <c r="G43" s="2" t="s">
        <v>32</v>
      </c>
      <c r="H43">
        <v>551190000004</v>
      </c>
      <c r="I43" s="2" t="s">
        <v>1258</v>
      </c>
      <c r="J43" s="2" t="s">
        <v>1363</v>
      </c>
      <c r="K43">
        <v>40</v>
      </c>
      <c r="L43" s="3">
        <v>45795.760416666664</v>
      </c>
      <c r="M43" s="6">
        <f ca="1">TODAY() -appointments_complete_FULL_2025_08_03T19_53_00[[#This Row],[start_time]]</f>
        <v>77.239583333335759</v>
      </c>
      <c r="N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43" s="3">
        <v>45795.788194444445</v>
      </c>
      <c r="P43">
        <v>40</v>
      </c>
      <c r="Q43" s="2" t="s">
        <v>1176</v>
      </c>
      <c r="R43" s="2" t="s">
        <v>1149</v>
      </c>
      <c r="S43" s="2" t="s">
        <v>1150</v>
      </c>
      <c r="T43" s="2" t="s">
        <v>1364</v>
      </c>
      <c r="U43" s="2" t="s">
        <v>1364</v>
      </c>
      <c r="V43" s="2" t="s">
        <v>1364</v>
      </c>
      <c r="W43" s="2" t="s">
        <v>228</v>
      </c>
      <c r="X43" s="2" t="s">
        <v>1153</v>
      </c>
      <c r="Y43" s="2" t="s">
        <v>1154</v>
      </c>
      <c r="Z43" s="2" t="s">
        <v>1155</v>
      </c>
      <c r="AA43" s="2" t="s">
        <v>1156</v>
      </c>
      <c r="AB43" s="2" t="s">
        <v>1365</v>
      </c>
      <c r="AC43" s="2" t="s">
        <v>1366</v>
      </c>
      <c r="AD43" s="2" t="s">
        <v>33</v>
      </c>
      <c r="AE43" s="2" t="s">
        <v>33</v>
      </c>
      <c r="AF43" s="2" t="s">
        <v>33</v>
      </c>
      <c r="AG43" s="2" t="s">
        <v>33</v>
      </c>
      <c r="AH43" s="3">
        <v>45870.480983796297</v>
      </c>
      <c r="AI43" s="3">
        <v>45870.480983796297</v>
      </c>
    </row>
    <row r="44" spans="1:35" hidden="1">
      <c r="A44" s="2" t="s">
        <v>1367</v>
      </c>
      <c r="B44" s="2" t="s">
        <v>47</v>
      </c>
      <c r="C44" s="2" t="s">
        <v>48</v>
      </c>
      <c r="D44" s="2" t="s">
        <v>47</v>
      </c>
      <c r="E44" s="2" t="s">
        <v>1145</v>
      </c>
      <c r="F44" s="2" t="s">
        <v>66</v>
      </c>
      <c r="G44" s="2" t="s">
        <v>67</v>
      </c>
      <c r="H44">
        <v>551190000002</v>
      </c>
      <c r="I44" s="2" t="s">
        <v>1227</v>
      </c>
      <c r="J44" s="2" t="s">
        <v>1228</v>
      </c>
      <c r="K44">
        <v>90</v>
      </c>
      <c r="L44" s="3">
        <v>45796.447916666664</v>
      </c>
      <c r="M44" s="6">
        <f ca="1">TODAY() -appointments_complete_FULL_2025_08_03T19_53_00[[#This Row],[start_time]]</f>
        <v>76.552083333335759</v>
      </c>
      <c r="N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44" s="3">
        <v>45796.510416666664</v>
      </c>
      <c r="P44">
        <v>90</v>
      </c>
      <c r="Q44" s="2" t="s">
        <v>1176</v>
      </c>
      <c r="R44" s="2" t="s">
        <v>1149</v>
      </c>
      <c r="S44" s="2" t="s">
        <v>1150</v>
      </c>
      <c r="T44" s="2" t="s">
        <v>1368</v>
      </c>
      <c r="U44" s="2" t="s">
        <v>1368</v>
      </c>
      <c r="V44" s="2" t="s">
        <v>1368</v>
      </c>
      <c r="W44" s="2" t="s">
        <v>229</v>
      </c>
      <c r="X44" s="2" t="s">
        <v>1153</v>
      </c>
      <c r="Y44" s="2" t="s">
        <v>1154</v>
      </c>
      <c r="Z44" s="2" t="s">
        <v>1155</v>
      </c>
      <c r="AA44" s="2" t="s">
        <v>1156</v>
      </c>
      <c r="AB44" s="2" t="s">
        <v>1369</v>
      </c>
      <c r="AC44" s="2" t="s">
        <v>1370</v>
      </c>
      <c r="AD44" s="2" t="s">
        <v>33</v>
      </c>
      <c r="AE44" s="2" t="s">
        <v>33</v>
      </c>
      <c r="AF44" s="2" t="s">
        <v>33</v>
      </c>
      <c r="AG44" s="2" t="s">
        <v>33</v>
      </c>
      <c r="AH44" s="3">
        <v>45870.480983796297</v>
      </c>
      <c r="AI44" s="3">
        <v>45870.480983796297</v>
      </c>
    </row>
    <row r="45" spans="1:35" hidden="1">
      <c r="A45" s="2" t="s">
        <v>1371</v>
      </c>
      <c r="B45" s="2" t="s">
        <v>41</v>
      </c>
      <c r="C45" s="2" t="s">
        <v>30</v>
      </c>
      <c r="D45" s="2" t="s">
        <v>42</v>
      </c>
      <c r="E45" s="2" t="s">
        <v>1166</v>
      </c>
      <c r="F45" s="2" t="s">
        <v>71</v>
      </c>
      <c r="G45" s="2" t="s">
        <v>72</v>
      </c>
      <c r="H45">
        <v>551190000003</v>
      </c>
      <c r="I45" s="2" t="s">
        <v>1203</v>
      </c>
      <c r="J45" s="2" t="s">
        <v>1209</v>
      </c>
      <c r="K45">
        <v>60</v>
      </c>
      <c r="L45" s="3">
        <v>45794.447916666664</v>
      </c>
      <c r="M45" s="6">
        <f ca="1">TODAY() -appointments_complete_FULL_2025_08_03T19_53_00[[#This Row],[start_time]]</f>
        <v>78.552083333335759</v>
      </c>
      <c r="N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45" s="3">
        <v>45794.489583333336</v>
      </c>
      <c r="P45">
        <v>60</v>
      </c>
      <c r="Q45" s="2" t="s">
        <v>1176</v>
      </c>
      <c r="R45" s="2" t="s">
        <v>1149</v>
      </c>
      <c r="S45" s="2" t="s">
        <v>1150</v>
      </c>
      <c r="T45" s="2" t="s">
        <v>1372</v>
      </c>
      <c r="U45" s="2" t="s">
        <v>1372</v>
      </c>
      <c r="V45" s="2" t="s">
        <v>1372</v>
      </c>
      <c r="W45" s="2" t="s">
        <v>230</v>
      </c>
      <c r="X45" s="2" t="s">
        <v>1153</v>
      </c>
      <c r="Y45" s="2" t="s">
        <v>1154</v>
      </c>
      <c r="Z45" s="2" t="s">
        <v>1155</v>
      </c>
      <c r="AA45" s="2" t="s">
        <v>1156</v>
      </c>
      <c r="AB45" s="2" t="s">
        <v>1373</v>
      </c>
      <c r="AC45" s="2" t="s">
        <v>1374</v>
      </c>
      <c r="AD45" s="2" t="s">
        <v>33</v>
      </c>
      <c r="AE45" s="2" t="s">
        <v>33</v>
      </c>
      <c r="AF45" s="2" t="s">
        <v>33</v>
      </c>
      <c r="AG45" s="2" t="s">
        <v>33</v>
      </c>
      <c r="AH45" s="3">
        <v>45870.480983796297</v>
      </c>
      <c r="AI45" s="3">
        <v>45870.480983796297</v>
      </c>
    </row>
    <row r="46" spans="1:35" hidden="1">
      <c r="A46" s="2" t="s">
        <v>1375</v>
      </c>
      <c r="B46" s="2" t="s">
        <v>77</v>
      </c>
      <c r="C46" s="2" t="s">
        <v>30</v>
      </c>
      <c r="D46" s="2" t="s">
        <v>78</v>
      </c>
      <c r="E46" s="2" t="s">
        <v>1173</v>
      </c>
      <c r="F46" s="2" t="s">
        <v>66</v>
      </c>
      <c r="G46" s="2" t="s">
        <v>67</v>
      </c>
      <c r="H46">
        <v>551190000002</v>
      </c>
      <c r="I46" s="2" t="s">
        <v>1167</v>
      </c>
      <c r="J46" s="2" t="s">
        <v>1376</v>
      </c>
      <c r="K46">
        <v>45</v>
      </c>
      <c r="L46" s="3">
        <v>45794.5</v>
      </c>
      <c r="M46" s="6">
        <f ca="1">TODAY() -appointments_complete_FULL_2025_08_03T19_53_00[[#This Row],[start_time]]</f>
        <v>78.5</v>
      </c>
      <c r="N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46" s="3">
        <v>45794.53125</v>
      </c>
      <c r="P46">
        <v>45</v>
      </c>
      <c r="Q46" s="2" t="s">
        <v>1176</v>
      </c>
      <c r="R46" s="2" t="s">
        <v>1149</v>
      </c>
      <c r="S46" s="2" t="s">
        <v>1150</v>
      </c>
      <c r="T46" s="2" t="s">
        <v>1377</v>
      </c>
      <c r="U46" s="2" t="s">
        <v>1377</v>
      </c>
      <c r="V46" s="2" t="s">
        <v>1377</v>
      </c>
      <c r="W46" s="2" t="s">
        <v>231</v>
      </c>
      <c r="X46" s="2" t="s">
        <v>1153</v>
      </c>
      <c r="Y46" s="2" t="s">
        <v>1154</v>
      </c>
      <c r="Z46" s="2" t="s">
        <v>1155</v>
      </c>
      <c r="AA46" s="2" t="s">
        <v>1156</v>
      </c>
      <c r="AB46" s="2" t="s">
        <v>1378</v>
      </c>
      <c r="AC46" s="2" t="s">
        <v>1379</v>
      </c>
      <c r="AD46" s="2" t="s">
        <v>33</v>
      </c>
      <c r="AE46" s="2" t="s">
        <v>33</v>
      </c>
      <c r="AF46" s="2" t="s">
        <v>33</v>
      </c>
      <c r="AG46" s="2" t="s">
        <v>33</v>
      </c>
      <c r="AH46" s="3">
        <v>45870.480983796297</v>
      </c>
      <c r="AI46" s="3">
        <v>45870.480983796297</v>
      </c>
    </row>
    <row r="47" spans="1:35" hidden="1">
      <c r="A47" s="2" t="s">
        <v>1380</v>
      </c>
      <c r="B47" s="2" t="s">
        <v>83</v>
      </c>
      <c r="C47" s="2" t="s">
        <v>48</v>
      </c>
      <c r="D47" s="2" t="s">
        <v>84</v>
      </c>
      <c r="E47" s="2" t="s">
        <v>1214</v>
      </c>
      <c r="F47" s="2" t="s">
        <v>31</v>
      </c>
      <c r="G47" s="2" t="s">
        <v>32</v>
      </c>
      <c r="H47">
        <v>551190000004</v>
      </c>
      <c r="I47" s="2" t="s">
        <v>1146</v>
      </c>
      <c r="J47" s="2" t="s">
        <v>1381</v>
      </c>
      <c r="K47">
        <v>80</v>
      </c>
      <c r="L47" s="3">
        <v>45797.760416666664</v>
      </c>
      <c r="M47" s="6">
        <f ca="1">TODAY() -appointments_complete_FULL_2025_08_03T19_53_00[[#This Row],[start_time]]</f>
        <v>75.239583333335759</v>
      </c>
      <c r="N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47" s="3">
        <v>45797.815972222219</v>
      </c>
      <c r="P47">
        <v>80</v>
      </c>
      <c r="Q47" s="2" t="s">
        <v>1176</v>
      </c>
      <c r="R47" s="2" t="s">
        <v>1149</v>
      </c>
      <c r="S47" s="2" t="s">
        <v>1150</v>
      </c>
      <c r="T47" s="2" t="s">
        <v>1382</v>
      </c>
      <c r="U47" s="2" t="s">
        <v>1382</v>
      </c>
      <c r="V47" s="2" t="s">
        <v>1382</v>
      </c>
      <c r="W47" s="2" t="s">
        <v>232</v>
      </c>
      <c r="X47" s="2" t="s">
        <v>1153</v>
      </c>
      <c r="Y47" s="2" t="s">
        <v>1154</v>
      </c>
      <c r="Z47" s="2" t="s">
        <v>1155</v>
      </c>
      <c r="AA47" s="2" t="s">
        <v>1156</v>
      </c>
      <c r="AB47" s="2" t="s">
        <v>1383</v>
      </c>
      <c r="AC47" s="2" t="s">
        <v>1384</v>
      </c>
      <c r="AD47" s="2" t="s">
        <v>33</v>
      </c>
      <c r="AE47" s="2" t="s">
        <v>33</v>
      </c>
      <c r="AF47" s="2" t="s">
        <v>33</v>
      </c>
      <c r="AG47" s="2" t="s">
        <v>33</v>
      </c>
      <c r="AH47" s="3">
        <v>45870.480983796297</v>
      </c>
      <c r="AI47" s="3">
        <v>45870.480983796297</v>
      </c>
    </row>
    <row r="48" spans="1:35" hidden="1">
      <c r="A48" s="2" t="s">
        <v>1385</v>
      </c>
      <c r="B48" s="2" t="s">
        <v>47</v>
      </c>
      <c r="C48" s="2" t="s">
        <v>48</v>
      </c>
      <c r="D48" s="2" t="s">
        <v>47</v>
      </c>
      <c r="E48" s="2" t="s">
        <v>1145</v>
      </c>
      <c r="F48" s="2" t="s">
        <v>31</v>
      </c>
      <c r="G48" s="2" t="s">
        <v>32</v>
      </c>
      <c r="H48">
        <v>551190000004</v>
      </c>
      <c r="I48" s="2" t="s">
        <v>1386</v>
      </c>
      <c r="J48" s="2" t="s">
        <v>1387</v>
      </c>
      <c r="K48">
        <v>120</v>
      </c>
      <c r="L48" s="3">
        <v>45795.5</v>
      </c>
      <c r="M48" s="6">
        <f ca="1">TODAY() -appointments_complete_FULL_2025_08_03T19_53_00[[#This Row],[start_time]]</f>
        <v>77.5</v>
      </c>
      <c r="N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48" s="3">
        <v>45795.583333333336</v>
      </c>
      <c r="P48">
        <v>120</v>
      </c>
      <c r="Q48" s="2" t="s">
        <v>1176</v>
      </c>
      <c r="R48" s="2" t="s">
        <v>1149</v>
      </c>
      <c r="S48" s="2" t="s">
        <v>1150</v>
      </c>
      <c r="T48" s="2" t="s">
        <v>1388</v>
      </c>
      <c r="U48" s="2" t="s">
        <v>1388</v>
      </c>
      <c r="V48" s="2" t="s">
        <v>1388</v>
      </c>
      <c r="W48" s="2" t="s">
        <v>233</v>
      </c>
      <c r="X48" s="2" t="s">
        <v>1153</v>
      </c>
      <c r="Y48" s="2" t="s">
        <v>1154</v>
      </c>
      <c r="Z48" s="2" t="s">
        <v>1155</v>
      </c>
      <c r="AA48" s="2" t="s">
        <v>1156</v>
      </c>
      <c r="AB48" s="2" t="s">
        <v>1389</v>
      </c>
      <c r="AC48" s="2" t="s">
        <v>1390</v>
      </c>
      <c r="AD48" s="2" t="s">
        <v>33</v>
      </c>
      <c r="AE48" s="2" t="s">
        <v>33</v>
      </c>
      <c r="AF48" s="2" t="s">
        <v>33</v>
      </c>
      <c r="AG48" s="2" t="s">
        <v>33</v>
      </c>
      <c r="AH48" s="3">
        <v>45870.480983796297</v>
      </c>
      <c r="AI48" s="3">
        <v>45870.480983796297</v>
      </c>
    </row>
    <row r="49" spans="1:35" hidden="1">
      <c r="A49" s="2" t="s">
        <v>1391</v>
      </c>
      <c r="B49" s="2" t="s">
        <v>77</v>
      </c>
      <c r="C49" s="2" t="s">
        <v>30</v>
      </c>
      <c r="D49" s="2" t="s">
        <v>78</v>
      </c>
      <c r="E49" s="2" t="s">
        <v>1173</v>
      </c>
      <c r="F49" s="2" t="s">
        <v>31</v>
      </c>
      <c r="G49" s="2" t="s">
        <v>32</v>
      </c>
      <c r="H49">
        <v>551190000004</v>
      </c>
      <c r="I49" s="2" t="s">
        <v>1181</v>
      </c>
      <c r="J49" s="2" t="s">
        <v>1182</v>
      </c>
      <c r="K49">
        <v>60</v>
      </c>
      <c r="L49" s="3">
        <v>45796.666666666664</v>
      </c>
      <c r="M49" s="6">
        <f ca="1">TODAY() -appointments_complete_FULL_2025_08_03T19_53_00[[#This Row],[start_time]]</f>
        <v>76.333333333335759</v>
      </c>
      <c r="N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49" s="3">
        <v>45796.708333333336</v>
      </c>
      <c r="P49">
        <v>60</v>
      </c>
      <c r="Q49" s="2" t="s">
        <v>1176</v>
      </c>
      <c r="R49" s="2" t="s">
        <v>1149</v>
      </c>
      <c r="S49" s="2" t="s">
        <v>1150</v>
      </c>
      <c r="T49" s="2" t="s">
        <v>1392</v>
      </c>
      <c r="U49" s="2" t="s">
        <v>1392</v>
      </c>
      <c r="V49" s="2" t="s">
        <v>1392</v>
      </c>
      <c r="W49" s="2" t="s">
        <v>234</v>
      </c>
      <c r="X49" s="2" t="s">
        <v>1153</v>
      </c>
      <c r="Y49" s="2" t="s">
        <v>1154</v>
      </c>
      <c r="Z49" s="2" t="s">
        <v>1155</v>
      </c>
      <c r="AA49" s="2" t="s">
        <v>1156</v>
      </c>
      <c r="AB49" s="2" t="s">
        <v>1393</v>
      </c>
      <c r="AC49" s="2" t="s">
        <v>1394</v>
      </c>
      <c r="AD49" s="2" t="s">
        <v>33</v>
      </c>
      <c r="AE49" s="2" t="s">
        <v>33</v>
      </c>
      <c r="AF49" s="2" t="s">
        <v>33</v>
      </c>
      <c r="AG49" s="2" t="s">
        <v>33</v>
      </c>
      <c r="AH49" s="3">
        <v>45870.480983796297</v>
      </c>
      <c r="AI49" s="3">
        <v>45870.480983796297</v>
      </c>
    </row>
    <row r="50" spans="1:35" hidden="1">
      <c r="A50" s="2" t="s">
        <v>1395</v>
      </c>
      <c r="B50" s="2" t="s">
        <v>77</v>
      </c>
      <c r="C50" s="2" t="s">
        <v>30</v>
      </c>
      <c r="D50" s="2" t="s">
        <v>78</v>
      </c>
      <c r="E50" s="2" t="s">
        <v>1173</v>
      </c>
      <c r="F50" s="2" t="s">
        <v>31</v>
      </c>
      <c r="G50" s="2" t="s">
        <v>32</v>
      </c>
      <c r="H50">
        <v>551190000004</v>
      </c>
      <c r="I50" s="2" t="s">
        <v>1221</v>
      </c>
      <c r="J50" s="2" t="s">
        <v>1396</v>
      </c>
      <c r="K50">
        <v>60</v>
      </c>
      <c r="L50" s="3">
        <v>45795.770833333336</v>
      </c>
      <c r="M50" s="6">
        <f ca="1">TODAY() -appointments_complete_FULL_2025_08_03T19_53_00[[#This Row],[start_time]]</f>
        <v>77.229166666664241</v>
      </c>
      <c r="N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50" s="3">
        <v>45795.8125</v>
      </c>
      <c r="P50">
        <v>60</v>
      </c>
      <c r="Q50" s="2" t="s">
        <v>1176</v>
      </c>
      <c r="R50" s="2" t="s">
        <v>1149</v>
      </c>
      <c r="S50" s="2" t="s">
        <v>1150</v>
      </c>
      <c r="T50" s="2" t="s">
        <v>1397</v>
      </c>
      <c r="U50" s="2" t="s">
        <v>1397</v>
      </c>
      <c r="V50" s="2" t="s">
        <v>1397</v>
      </c>
      <c r="W50" s="2" t="s">
        <v>235</v>
      </c>
      <c r="X50" s="2" t="s">
        <v>1153</v>
      </c>
      <c r="Y50" s="2" t="s">
        <v>1154</v>
      </c>
      <c r="Z50" s="2" t="s">
        <v>1155</v>
      </c>
      <c r="AA50" s="2" t="s">
        <v>1156</v>
      </c>
      <c r="AB50" s="2" t="s">
        <v>1398</v>
      </c>
      <c r="AC50" s="2" t="s">
        <v>1399</v>
      </c>
      <c r="AD50" s="2" t="s">
        <v>33</v>
      </c>
      <c r="AE50" s="2" t="s">
        <v>33</v>
      </c>
      <c r="AF50" s="2" t="s">
        <v>33</v>
      </c>
      <c r="AG50" s="2" t="s">
        <v>33</v>
      </c>
      <c r="AH50" s="3">
        <v>45870.480983796297</v>
      </c>
      <c r="AI50" s="3">
        <v>45870.480983796297</v>
      </c>
    </row>
    <row r="51" spans="1:35" hidden="1">
      <c r="A51" s="2" t="s">
        <v>1400</v>
      </c>
      <c r="B51" s="2" t="s">
        <v>83</v>
      </c>
      <c r="C51" s="2" t="s">
        <v>48</v>
      </c>
      <c r="D51" s="2" t="s">
        <v>84</v>
      </c>
      <c r="E51" s="2" t="s">
        <v>1214</v>
      </c>
      <c r="F51" s="2" t="s">
        <v>66</v>
      </c>
      <c r="G51" s="2" t="s">
        <v>67</v>
      </c>
      <c r="H51">
        <v>551190000002</v>
      </c>
      <c r="I51" s="2" t="s">
        <v>1401</v>
      </c>
      <c r="J51" s="2" t="s">
        <v>1402</v>
      </c>
      <c r="K51">
        <v>60</v>
      </c>
      <c r="L51" s="3">
        <v>45797.458333333336</v>
      </c>
      <c r="M51" s="6">
        <f ca="1">TODAY() -appointments_complete_FULL_2025_08_03T19_53_00[[#This Row],[start_time]]</f>
        <v>75.541666666664241</v>
      </c>
      <c r="N5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51" s="3">
        <v>45797.5</v>
      </c>
      <c r="P51">
        <v>60</v>
      </c>
      <c r="Q51" s="2" t="s">
        <v>1176</v>
      </c>
      <c r="R51" s="2" t="s">
        <v>1149</v>
      </c>
      <c r="S51" s="2" t="s">
        <v>1150</v>
      </c>
      <c r="T51" s="2" t="s">
        <v>1403</v>
      </c>
      <c r="U51" s="2" t="s">
        <v>1403</v>
      </c>
      <c r="V51" s="2" t="s">
        <v>1403</v>
      </c>
      <c r="W51" s="2" t="s">
        <v>237</v>
      </c>
      <c r="X51" s="2" t="s">
        <v>1153</v>
      </c>
      <c r="Y51" s="2" t="s">
        <v>1154</v>
      </c>
      <c r="Z51" s="2" t="s">
        <v>1155</v>
      </c>
      <c r="AA51" s="2" t="s">
        <v>1156</v>
      </c>
      <c r="AB51" s="2" t="s">
        <v>1404</v>
      </c>
      <c r="AC51" s="2" t="s">
        <v>1405</v>
      </c>
      <c r="AD51" s="2" t="s">
        <v>33</v>
      </c>
      <c r="AE51" s="2" t="s">
        <v>33</v>
      </c>
      <c r="AF51" s="2" t="s">
        <v>33</v>
      </c>
      <c r="AG51" s="2" t="s">
        <v>33</v>
      </c>
      <c r="AH51" s="3">
        <v>45870.480983796297</v>
      </c>
      <c r="AI51" s="3">
        <v>45870.480983796297</v>
      </c>
    </row>
    <row r="52" spans="1:35" hidden="1">
      <c r="A52" s="2" t="s">
        <v>1406</v>
      </c>
      <c r="B52" s="2" t="s">
        <v>47</v>
      </c>
      <c r="C52" s="2" t="s">
        <v>48</v>
      </c>
      <c r="D52" s="2" t="s">
        <v>47</v>
      </c>
      <c r="E52" s="2" t="s">
        <v>1145</v>
      </c>
      <c r="F52" s="2" t="s">
        <v>71</v>
      </c>
      <c r="G52" s="2" t="s">
        <v>72</v>
      </c>
      <c r="H52">
        <v>551190000003</v>
      </c>
      <c r="I52" s="2" t="s">
        <v>1160</v>
      </c>
      <c r="J52" s="2" t="s">
        <v>1161</v>
      </c>
      <c r="K52">
        <v>60</v>
      </c>
      <c r="L52" s="3">
        <v>45795.572916666664</v>
      </c>
      <c r="M52" s="6">
        <f ca="1">TODAY() -appointments_complete_FULL_2025_08_03T19_53_00[[#This Row],[start_time]]</f>
        <v>77.427083333335759</v>
      </c>
      <c r="N5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52" s="3">
        <v>45795.614583333336</v>
      </c>
      <c r="P52">
        <v>60</v>
      </c>
      <c r="Q52" s="2" t="s">
        <v>1176</v>
      </c>
      <c r="R52" s="2" t="s">
        <v>1149</v>
      </c>
      <c r="S52" s="2" t="s">
        <v>1150</v>
      </c>
      <c r="T52" s="2" t="s">
        <v>1407</v>
      </c>
      <c r="U52" s="2" t="s">
        <v>1407</v>
      </c>
      <c r="V52" s="2" t="s">
        <v>1407</v>
      </c>
      <c r="W52" s="2" t="s">
        <v>238</v>
      </c>
      <c r="X52" s="2" t="s">
        <v>1153</v>
      </c>
      <c r="Y52" s="2" t="s">
        <v>1154</v>
      </c>
      <c r="Z52" s="2" t="s">
        <v>1155</v>
      </c>
      <c r="AA52" s="2" t="s">
        <v>1156</v>
      </c>
      <c r="AB52" s="2" t="s">
        <v>1408</v>
      </c>
      <c r="AC52" s="2" t="s">
        <v>1409</v>
      </c>
      <c r="AD52" s="2" t="s">
        <v>33</v>
      </c>
      <c r="AE52" s="2" t="s">
        <v>33</v>
      </c>
      <c r="AF52" s="2" t="s">
        <v>33</v>
      </c>
      <c r="AG52" s="2" t="s">
        <v>33</v>
      </c>
      <c r="AH52" s="3">
        <v>45870.480983796297</v>
      </c>
      <c r="AI52" s="3">
        <v>45870.480983796297</v>
      </c>
    </row>
    <row r="53" spans="1:35" hidden="1">
      <c r="A53" s="2" t="s">
        <v>1410</v>
      </c>
      <c r="B53" s="2" t="s">
        <v>47</v>
      </c>
      <c r="C53" s="2" t="s">
        <v>48</v>
      </c>
      <c r="D53" s="2" t="s">
        <v>47</v>
      </c>
      <c r="E53" s="2" t="s">
        <v>1145</v>
      </c>
      <c r="F53" s="2" t="s">
        <v>71</v>
      </c>
      <c r="G53" s="2" t="s">
        <v>72</v>
      </c>
      <c r="H53">
        <v>551190000003</v>
      </c>
      <c r="I53" s="2" t="s">
        <v>1146</v>
      </c>
      <c r="J53" s="2" t="s">
        <v>1147</v>
      </c>
      <c r="K53">
        <v>80</v>
      </c>
      <c r="L53" s="3">
        <v>45797.760416666664</v>
      </c>
      <c r="M53" s="6">
        <f ca="1">TODAY() -appointments_complete_FULL_2025_08_03T19_53_00[[#This Row],[start_time]]</f>
        <v>75.239583333335759</v>
      </c>
      <c r="N5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53" s="3">
        <v>45797.815972222219</v>
      </c>
      <c r="P53">
        <v>80</v>
      </c>
      <c r="Q53" s="2" t="s">
        <v>1176</v>
      </c>
      <c r="R53" s="2" t="s">
        <v>1149</v>
      </c>
      <c r="S53" s="2" t="s">
        <v>1150</v>
      </c>
      <c r="T53" s="2" t="s">
        <v>1411</v>
      </c>
      <c r="U53" s="2" t="s">
        <v>1411</v>
      </c>
      <c r="V53" s="2" t="s">
        <v>1411</v>
      </c>
      <c r="W53" s="2" t="s">
        <v>239</v>
      </c>
      <c r="X53" s="2" t="s">
        <v>1153</v>
      </c>
      <c r="Y53" s="2" t="s">
        <v>1154</v>
      </c>
      <c r="Z53" s="2" t="s">
        <v>1155</v>
      </c>
      <c r="AA53" s="2" t="s">
        <v>1156</v>
      </c>
      <c r="AB53" s="2" t="s">
        <v>1412</v>
      </c>
      <c r="AC53" s="2" t="s">
        <v>1413</v>
      </c>
      <c r="AD53" s="2" t="s">
        <v>33</v>
      </c>
      <c r="AE53" s="2" t="s">
        <v>33</v>
      </c>
      <c r="AF53" s="2" t="s">
        <v>33</v>
      </c>
      <c r="AG53" s="2" t="s">
        <v>33</v>
      </c>
      <c r="AH53" s="3">
        <v>45870.480983796297</v>
      </c>
      <c r="AI53" s="3">
        <v>45870.480983796297</v>
      </c>
    </row>
    <row r="54" spans="1:35" hidden="1">
      <c r="A54" s="2" t="s">
        <v>1414</v>
      </c>
      <c r="B54" s="2" t="s">
        <v>77</v>
      </c>
      <c r="C54" s="2" t="s">
        <v>30</v>
      </c>
      <c r="D54" s="2" t="s">
        <v>78</v>
      </c>
      <c r="E54" s="2" t="s">
        <v>1173</v>
      </c>
      <c r="F54" s="2" t="s">
        <v>43</v>
      </c>
      <c r="G54" s="2" t="s">
        <v>44</v>
      </c>
      <c r="H54">
        <v>551190000001</v>
      </c>
      <c r="I54" s="2" t="s">
        <v>1247</v>
      </c>
      <c r="J54" s="2" t="s">
        <v>1253</v>
      </c>
      <c r="K54">
        <v>120</v>
      </c>
      <c r="L54" s="3">
        <v>45797.5625</v>
      </c>
      <c r="M54" s="6">
        <f ca="1">TODAY() -appointments_complete_FULL_2025_08_03T19_53_00[[#This Row],[start_time]]</f>
        <v>75.4375</v>
      </c>
      <c r="N5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54" s="3">
        <v>45797.645833333336</v>
      </c>
      <c r="P54">
        <v>120</v>
      </c>
      <c r="Q54" s="2" t="s">
        <v>1176</v>
      </c>
      <c r="R54" s="2" t="s">
        <v>1149</v>
      </c>
      <c r="S54" s="2" t="s">
        <v>1150</v>
      </c>
      <c r="T54" s="2" t="s">
        <v>1415</v>
      </c>
      <c r="U54" s="2" t="s">
        <v>1415</v>
      </c>
      <c r="V54" s="2" t="s">
        <v>1415</v>
      </c>
      <c r="W54" s="2" t="s">
        <v>240</v>
      </c>
      <c r="X54" s="2" t="s">
        <v>1153</v>
      </c>
      <c r="Y54" s="2" t="s">
        <v>1154</v>
      </c>
      <c r="Z54" s="2" t="s">
        <v>1155</v>
      </c>
      <c r="AA54" s="2" t="s">
        <v>1156</v>
      </c>
      <c r="AB54" s="2" t="s">
        <v>1416</v>
      </c>
      <c r="AC54" s="2" t="s">
        <v>1417</v>
      </c>
      <c r="AD54" s="2" t="s">
        <v>33</v>
      </c>
      <c r="AE54" s="2" t="s">
        <v>33</v>
      </c>
      <c r="AF54" s="2" t="s">
        <v>33</v>
      </c>
      <c r="AG54" s="2" t="s">
        <v>33</v>
      </c>
      <c r="AH54" s="3">
        <v>45870.480983796297</v>
      </c>
      <c r="AI54" s="3">
        <v>45870.480983796297</v>
      </c>
    </row>
    <row r="55" spans="1:35" hidden="1">
      <c r="A55" s="2" t="s">
        <v>1418</v>
      </c>
      <c r="B55" s="2" t="s">
        <v>47</v>
      </c>
      <c r="C55" s="2" t="s">
        <v>48</v>
      </c>
      <c r="D55" s="2" t="s">
        <v>47</v>
      </c>
      <c r="E55" s="2" t="s">
        <v>1145</v>
      </c>
      <c r="F55" s="2" t="s">
        <v>66</v>
      </c>
      <c r="G55" s="2" t="s">
        <v>67</v>
      </c>
      <c r="H55">
        <v>551190000002</v>
      </c>
      <c r="I55" s="2" t="s">
        <v>1419</v>
      </c>
      <c r="J55" s="2" t="s">
        <v>1420</v>
      </c>
      <c r="K55">
        <v>50</v>
      </c>
      <c r="L55" s="3">
        <v>45797.572916666664</v>
      </c>
      <c r="M55" s="6">
        <f ca="1">TODAY() -appointments_complete_FULL_2025_08_03T19_53_00[[#This Row],[start_time]]</f>
        <v>75.427083333335759</v>
      </c>
      <c r="N5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55" s="3">
        <v>45797.607638888891</v>
      </c>
      <c r="P55">
        <v>50</v>
      </c>
      <c r="Q55" s="2" t="s">
        <v>1176</v>
      </c>
      <c r="R55" s="2" t="s">
        <v>1149</v>
      </c>
      <c r="S55" s="2" t="s">
        <v>1150</v>
      </c>
      <c r="T55" s="2" t="s">
        <v>1421</v>
      </c>
      <c r="U55" s="2" t="s">
        <v>1421</v>
      </c>
      <c r="V55" s="2" t="s">
        <v>1421</v>
      </c>
      <c r="W55" s="2" t="s">
        <v>241</v>
      </c>
      <c r="X55" s="2" t="s">
        <v>1153</v>
      </c>
      <c r="Y55" s="2" t="s">
        <v>1154</v>
      </c>
      <c r="Z55" s="2" t="s">
        <v>1155</v>
      </c>
      <c r="AA55" s="2" t="s">
        <v>1156</v>
      </c>
      <c r="AB55" s="2" t="s">
        <v>1422</v>
      </c>
      <c r="AC55" s="2" t="s">
        <v>1423</v>
      </c>
      <c r="AD55" s="2" t="s">
        <v>33</v>
      </c>
      <c r="AE55" s="2" t="s">
        <v>33</v>
      </c>
      <c r="AF55" s="2" t="s">
        <v>33</v>
      </c>
      <c r="AG55" s="2" t="s">
        <v>33</v>
      </c>
      <c r="AH55" s="3">
        <v>45870.480983796297</v>
      </c>
      <c r="AI55" s="3">
        <v>45870.480983796297</v>
      </c>
    </row>
    <row r="56" spans="1:35" hidden="1">
      <c r="A56" s="2" t="s">
        <v>1424</v>
      </c>
      <c r="B56" s="2" t="s">
        <v>77</v>
      </c>
      <c r="C56" s="2" t="s">
        <v>30</v>
      </c>
      <c r="D56" s="2" t="s">
        <v>78</v>
      </c>
      <c r="E56" s="2" t="s">
        <v>1173</v>
      </c>
      <c r="F56" s="2" t="s">
        <v>66</v>
      </c>
      <c r="G56" s="2" t="s">
        <v>67</v>
      </c>
      <c r="H56">
        <v>551190000002</v>
      </c>
      <c r="I56" s="2" t="s">
        <v>1247</v>
      </c>
      <c r="J56" s="2" t="s">
        <v>1253</v>
      </c>
      <c r="K56">
        <v>120</v>
      </c>
      <c r="L56" s="3">
        <v>45795.4375</v>
      </c>
      <c r="M56" s="6">
        <f ca="1">TODAY() -appointments_complete_FULL_2025_08_03T19_53_00[[#This Row],[start_time]]</f>
        <v>77.5625</v>
      </c>
      <c r="N5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56" s="3">
        <v>45795.520833333336</v>
      </c>
      <c r="P56">
        <v>120</v>
      </c>
      <c r="Q56" s="2" t="s">
        <v>1176</v>
      </c>
      <c r="R56" s="2" t="s">
        <v>1149</v>
      </c>
      <c r="S56" s="2" t="s">
        <v>1150</v>
      </c>
      <c r="T56" s="2" t="s">
        <v>1425</v>
      </c>
      <c r="U56" s="2" t="s">
        <v>1425</v>
      </c>
      <c r="V56" s="2" t="s">
        <v>1425</v>
      </c>
      <c r="W56" s="2" t="s">
        <v>242</v>
      </c>
      <c r="X56" s="2" t="s">
        <v>1153</v>
      </c>
      <c r="Y56" s="2" t="s">
        <v>1154</v>
      </c>
      <c r="Z56" s="2" t="s">
        <v>1155</v>
      </c>
      <c r="AA56" s="2" t="s">
        <v>1156</v>
      </c>
      <c r="AB56" s="2" t="s">
        <v>1426</v>
      </c>
      <c r="AC56" s="2" t="s">
        <v>1427</v>
      </c>
      <c r="AD56" s="2" t="s">
        <v>33</v>
      </c>
      <c r="AE56" s="2" t="s">
        <v>33</v>
      </c>
      <c r="AF56" s="2" t="s">
        <v>33</v>
      </c>
      <c r="AG56" s="2" t="s">
        <v>33</v>
      </c>
      <c r="AH56" s="3">
        <v>45870.480983796297</v>
      </c>
      <c r="AI56" s="3">
        <v>45870.480983796297</v>
      </c>
    </row>
    <row r="57" spans="1:35" hidden="1">
      <c r="A57" s="2" t="s">
        <v>1428</v>
      </c>
      <c r="B57" s="2" t="s">
        <v>41</v>
      </c>
      <c r="C57" s="2" t="s">
        <v>30</v>
      </c>
      <c r="D57" s="2" t="s">
        <v>42</v>
      </c>
      <c r="E57" s="2" t="s">
        <v>1166</v>
      </c>
      <c r="F57" s="2" t="s">
        <v>74</v>
      </c>
      <c r="G57" s="2" t="s">
        <v>75</v>
      </c>
      <c r="H57">
        <v>551190000000</v>
      </c>
      <c r="I57" s="2" t="s">
        <v>1167</v>
      </c>
      <c r="J57" s="2" t="s">
        <v>1168</v>
      </c>
      <c r="K57">
        <v>45</v>
      </c>
      <c r="L57" s="3">
        <v>45796.739583333336</v>
      </c>
      <c r="M57" s="6">
        <f ca="1">TODAY() -appointments_complete_FULL_2025_08_03T19_53_00[[#This Row],[start_time]]</f>
        <v>76.260416666664241</v>
      </c>
      <c r="N5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57" s="3">
        <v>45796.770833333336</v>
      </c>
      <c r="P57">
        <v>45</v>
      </c>
      <c r="Q57" s="2" t="s">
        <v>1176</v>
      </c>
      <c r="R57" s="2" t="s">
        <v>1149</v>
      </c>
      <c r="S57" s="2" t="s">
        <v>1150</v>
      </c>
      <c r="T57" s="2" t="s">
        <v>1429</v>
      </c>
      <c r="U57" s="2" t="s">
        <v>1429</v>
      </c>
      <c r="V57" s="2" t="s">
        <v>1429</v>
      </c>
      <c r="W57" s="2" t="s">
        <v>243</v>
      </c>
      <c r="X57" s="2" t="s">
        <v>1153</v>
      </c>
      <c r="Y57" s="2" t="s">
        <v>1154</v>
      </c>
      <c r="Z57" s="2" t="s">
        <v>1155</v>
      </c>
      <c r="AA57" s="2" t="s">
        <v>1156</v>
      </c>
      <c r="AB57" s="2" t="s">
        <v>1430</v>
      </c>
      <c r="AC57" s="2" t="s">
        <v>1431</v>
      </c>
      <c r="AD57" s="2" t="s">
        <v>33</v>
      </c>
      <c r="AE57" s="2" t="s">
        <v>33</v>
      </c>
      <c r="AF57" s="2" t="s">
        <v>33</v>
      </c>
      <c r="AG57" s="2" t="s">
        <v>33</v>
      </c>
      <c r="AH57" s="3">
        <v>45870.480983796297</v>
      </c>
      <c r="AI57" s="3">
        <v>45870.480983796297</v>
      </c>
    </row>
    <row r="58" spans="1:35" hidden="1">
      <c r="A58" s="2" t="s">
        <v>1432</v>
      </c>
      <c r="B58" s="2" t="s">
        <v>41</v>
      </c>
      <c r="C58" s="2" t="s">
        <v>30</v>
      </c>
      <c r="D58" s="2" t="s">
        <v>42</v>
      </c>
      <c r="E58" s="2" t="s">
        <v>1166</v>
      </c>
      <c r="F58" s="2" t="s">
        <v>31</v>
      </c>
      <c r="G58" s="2" t="s">
        <v>32</v>
      </c>
      <c r="H58">
        <v>551190000004</v>
      </c>
      <c r="I58" s="2" t="s">
        <v>1181</v>
      </c>
      <c r="J58" s="2" t="s">
        <v>1307</v>
      </c>
      <c r="K58">
        <v>60</v>
      </c>
      <c r="L58" s="3">
        <v>45796.395833333336</v>
      </c>
      <c r="M58" s="6">
        <f ca="1">TODAY() -appointments_complete_FULL_2025_08_03T19_53_00[[#This Row],[start_time]]</f>
        <v>76.604166666664241</v>
      </c>
      <c r="N5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58" s="3">
        <v>45796.4375</v>
      </c>
      <c r="P58">
        <v>60</v>
      </c>
      <c r="Q58" s="2" t="s">
        <v>1176</v>
      </c>
      <c r="R58" s="2" t="s">
        <v>1149</v>
      </c>
      <c r="S58" s="2" t="s">
        <v>1150</v>
      </c>
      <c r="T58" s="2" t="s">
        <v>1433</v>
      </c>
      <c r="U58" s="2" t="s">
        <v>1433</v>
      </c>
      <c r="V58" s="2" t="s">
        <v>1433</v>
      </c>
      <c r="W58" s="2" t="s">
        <v>244</v>
      </c>
      <c r="X58" s="2" t="s">
        <v>1153</v>
      </c>
      <c r="Y58" s="2" t="s">
        <v>1154</v>
      </c>
      <c r="Z58" s="2" t="s">
        <v>1155</v>
      </c>
      <c r="AA58" s="2" t="s">
        <v>1156</v>
      </c>
      <c r="AB58" s="2" t="s">
        <v>1434</v>
      </c>
      <c r="AC58" s="2" t="s">
        <v>1435</v>
      </c>
      <c r="AD58" s="2" t="s">
        <v>33</v>
      </c>
      <c r="AE58" s="2" t="s">
        <v>33</v>
      </c>
      <c r="AF58" s="2" t="s">
        <v>33</v>
      </c>
      <c r="AG58" s="2" t="s">
        <v>33</v>
      </c>
      <c r="AH58" s="3">
        <v>45870.480983796297</v>
      </c>
      <c r="AI58" s="3">
        <v>45870.480983796297</v>
      </c>
    </row>
    <row r="59" spans="1:35" hidden="1">
      <c r="A59" s="2" t="s">
        <v>1436</v>
      </c>
      <c r="B59" s="2" t="s">
        <v>28</v>
      </c>
      <c r="C59" s="2" t="s">
        <v>30</v>
      </c>
      <c r="D59" s="2" t="s">
        <v>29</v>
      </c>
      <c r="E59" s="2" t="s">
        <v>1197</v>
      </c>
      <c r="F59" s="2" t="s">
        <v>71</v>
      </c>
      <c r="G59" s="2" t="s">
        <v>72</v>
      </c>
      <c r="H59">
        <v>551190000003</v>
      </c>
      <c r="I59" s="2" t="s">
        <v>1181</v>
      </c>
      <c r="J59" s="2" t="s">
        <v>1437</v>
      </c>
      <c r="K59">
        <v>60</v>
      </c>
      <c r="L59" s="3">
        <v>45795.697916666664</v>
      </c>
      <c r="M59" s="6">
        <f ca="1">TODAY() -appointments_complete_FULL_2025_08_03T19_53_00[[#This Row],[start_time]]</f>
        <v>77.302083333335759</v>
      </c>
      <c r="N5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59" s="3">
        <v>45795.739583333336</v>
      </c>
      <c r="P59">
        <v>60</v>
      </c>
      <c r="Q59" s="2" t="s">
        <v>1176</v>
      </c>
      <c r="R59" s="2" t="s">
        <v>1149</v>
      </c>
      <c r="S59" s="2" t="s">
        <v>1150</v>
      </c>
      <c r="T59" s="2" t="s">
        <v>1438</v>
      </c>
      <c r="U59" s="2" t="s">
        <v>1438</v>
      </c>
      <c r="V59" s="2" t="s">
        <v>1438</v>
      </c>
      <c r="W59" s="2" t="s">
        <v>245</v>
      </c>
      <c r="X59" s="2" t="s">
        <v>1153</v>
      </c>
      <c r="Y59" s="2" t="s">
        <v>1154</v>
      </c>
      <c r="Z59" s="2" t="s">
        <v>1155</v>
      </c>
      <c r="AA59" s="2" t="s">
        <v>1156</v>
      </c>
      <c r="AB59" s="2" t="s">
        <v>1439</v>
      </c>
      <c r="AC59" s="2" t="s">
        <v>1440</v>
      </c>
      <c r="AD59" s="2" t="s">
        <v>33</v>
      </c>
      <c r="AE59" s="2" t="s">
        <v>33</v>
      </c>
      <c r="AF59" s="2" t="s">
        <v>33</v>
      </c>
      <c r="AG59" s="2" t="s">
        <v>33</v>
      </c>
      <c r="AH59" s="3">
        <v>45870.480983796297</v>
      </c>
      <c r="AI59" s="3">
        <v>45870.480983796297</v>
      </c>
    </row>
    <row r="60" spans="1:35" hidden="1">
      <c r="A60" s="2" t="s">
        <v>1441</v>
      </c>
      <c r="B60" s="2" t="s">
        <v>47</v>
      </c>
      <c r="C60" s="2" t="s">
        <v>48</v>
      </c>
      <c r="D60" s="2" t="s">
        <v>47</v>
      </c>
      <c r="E60" s="2" t="s">
        <v>1145</v>
      </c>
      <c r="F60" s="2" t="s">
        <v>74</v>
      </c>
      <c r="G60" s="2" t="s">
        <v>75</v>
      </c>
      <c r="H60">
        <v>551190000000</v>
      </c>
      <c r="I60" s="2" t="s">
        <v>1386</v>
      </c>
      <c r="J60" s="2" t="s">
        <v>1387</v>
      </c>
      <c r="K60">
        <v>120</v>
      </c>
      <c r="L60" s="3">
        <v>45796.395833333336</v>
      </c>
      <c r="M60" s="6">
        <f ca="1">TODAY() -appointments_complete_FULL_2025_08_03T19_53_00[[#This Row],[start_time]]</f>
        <v>76.604166666664241</v>
      </c>
      <c r="N6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60" s="3">
        <v>45796.479166666664</v>
      </c>
      <c r="P60">
        <v>120</v>
      </c>
      <c r="Q60" s="2" t="s">
        <v>1176</v>
      </c>
      <c r="R60" s="2" t="s">
        <v>1149</v>
      </c>
      <c r="S60" s="2" t="s">
        <v>1150</v>
      </c>
      <c r="T60" s="2" t="s">
        <v>1442</v>
      </c>
      <c r="U60" s="2" t="s">
        <v>1442</v>
      </c>
      <c r="V60" s="2" t="s">
        <v>1442</v>
      </c>
      <c r="W60" s="2" t="s">
        <v>246</v>
      </c>
      <c r="X60" s="2" t="s">
        <v>1153</v>
      </c>
      <c r="Y60" s="2" t="s">
        <v>1154</v>
      </c>
      <c r="Z60" s="2" t="s">
        <v>1155</v>
      </c>
      <c r="AA60" s="2" t="s">
        <v>1156</v>
      </c>
      <c r="AB60" s="2" t="s">
        <v>1443</v>
      </c>
      <c r="AC60" s="2" t="s">
        <v>1444</v>
      </c>
      <c r="AD60" s="2" t="s">
        <v>33</v>
      </c>
      <c r="AE60" s="2" t="s">
        <v>33</v>
      </c>
      <c r="AF60" s="2" t="s">
        <v>33</v>
      </c>
      <c r="AG60" s="2" t="s">
        <v>33</v>
      </c>
      <c r="AH60" s="3">
        <v>45870.480983796297</v>
      </c>
      <c r="AI60" s="3">
        <v>45870.480983796297</v>
      </c>
    </row>
    <row r="61" spans="1:35" hidden="1">
      <c r="A61" s="2" t="s">
        <v>1445</v>
      </c>
      <c r="B61" s="2" t="s">
        <v>28</v>
      </c>
      <c r="C61" s="2" t="s">
        <v>30</v>
      </c>
      <c r="D61" s="2" t="s">
        <v>29</v>
      </c>
      <c r="E61" s="2" t="s">
        <v>1197</v>
      </c>
      <c r="F61" s="2" t="s">
        <v>71</v>
      </c>
      <c r="G61" s="2" t="s">
        <v>72</v>
      </c>
      <c r="H61">
        <v>551190000003</v>
      </c>
      <c r="I61" s="2" t="s">
        <v>1247</v>
      </c>
      <c r="J61" s="2" t="s">
        <v>1248</v>
      </c>
      <c r="K61">
        <v>120</v>
      </c>
      <c r="L61" s="3">
        <v>45797.729166666664</v>
      </c>
      <c r="M61" s="6">
        <f ca="1">TODAY() -appointments_complete_FULL_2025_08_03T19_53_00[[#This Row],[start_time]]</f>
        <v>75.270833333335759</v>
      </c>
      <c r="N6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61" s="3">
        <v>45797.8125</v>
      </c>
      <c r="P61">
        <v>120</v>
      </c>
      <c r="Q61" s="2" t="s">
        <v>1176</v>
      </c>
      <c r="R61" s="2" t="s">
        <v>1149</v>
      </c>
      <c r="S61" s="2" t="s">
        <v>1150</v>
      </c>
      <c r="T61" s="2" t="s">
        <v>1446</v>
      </c>
      <c r="U61" s="2" t="s">
        <v>1446</v>
      </c>
      <c r="V61" s="2" t="s">
        <v>1446</v>
      </c>
      <c r="W61" s="2" t="s">
        <v>247</v>
      </c>
      <c r="X61" s="2" t="s">
        <v>1153</v>
      </c>
      <c r="Y61" s="2" t="s">
        <v>1154</v>
      </c>
      <c r="Z61" s="2" t="s">
        <v>1155</v>
      </c>
      <c r="AA61" s="2" t="s">
        <v>1156</v>
      </c>
      <c r="AB61" s="2" t="s">
        <v>1447</v>
      </c>
      <c r="AC61" s="2" t="s">
        <v>1448</v>
      </c>
      <c r="AD61" s="2" t="s">
        <v>33</v>
      </c>
      <c r="AE61" s="2" t="s">
        <v>33</v>
      </c>
      <c r="AF61" s="2" t="s">
        <v>33</v>
      </c>
      <c r="AG61" s="2" t="s">
        <v>33</v>
      </c>
      <c r="AH61" s="3">
        <v>45870.480983796297</v>
      </c>
      <c r="AI61" s="3">
        <v>45870.480983796297</v>
      </c>
    </row>
    <row r="62" spans="1:35" hidden="1">
      <c r="A62" s="2" t="s">
        <v>1449</v>
      </c>
      <c r="B62" s="2" t="s">
        <v>77</v>
      </c>
      <c r="C62" s="2" t="s">
        <v>30</v>
      </c>
      <c r="D62" s="2" t="s">
        <v>78</v>
      </c>
      <c r="E62" s="2" t="s">
        <v>1173</v>
      </c>
      <c r="F62" s="2" t="s">
        <v>31</v>
      </c>
      <c r="G62" s="2" t="s">
        <v>32</v>
      </c>
      <c r="H62">
        <v>551190000004</v>
      </c>
      <c r="I62" s="2" t="s">
        <v>1247</v>
      </c>
      <c r="J62" s="2" t="s">
        <v>1253</v>
      </c>
      <c r="K62">
        <v>120</v>
      </c>
      <c r="L62" s="3">
        <v>45797.677083333336</v>
      </c>
      <c r="M62" s="6">
        <f ca="1">TODAY() -appointments_complete_FULL_2025_08_03T19_53_00[[#This Row],[start_time]]</f>
        <v>75.322916666664241</v>
      </c>
      <c r="N6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62" s="3">
        <v>45797.760416666664</v>
      </c>
      <c r="P62">
        <v>120</v>
      </c>
      <c r="Q62" s="2" t="s">
        <v>1176</v>
      </c>
      <c r="R62" s="2" t="s">
        <v>1149</v>
      </c>
      <c r="S62" s="2" t="s">
        <v>1150</v>
      </c>
      <c r="T62" s="2" t="s">
        <v>1450</v>
      </c>
      <c r="U62" s="2" t="s">
        <v>1450</v>
      </c>
      <c r="V62" s="2" t="s">
        <v>1450</v>
      </c>
      <c r="W62" s="2" t="s">
        <v>248</v>
      </c>
      <c r="X62" s="2" t="s">
        <v>1153</v>
      </c>
      <c r="Y62" s="2" t="s">
        <v>1154</v>
      </c>
      <c r="Z62" s="2" t="s">
        <v>1155</v>
      </c>
      <c r="AA62" s="2" t="s">
        <v>1156</v>
      </c>
      <c r="AB62" s="2" t="s">
        <v>1451</v>
      </c>
      <c r="AC62" s="2" t="s">
        <v>1452</v>
      </c>
      <c r="AD62" s="2" t="s">
        <v>33</v>
      </c>
      <c r="AE62" s="2" t="s">
        <v>33</v>
      </c>
      <c r="AF62" s="2" t="s">
        <v>33</v>
      </c>
      <c r="AG62" s="2" t="s">
        <v>33</v>
      </c>
      <c r="AH62" s="3">
        <v>45870.480983796297</v>
      </c>
      <c r="AI62" s="3">
        <v>45870.480983796297</v>
      </c>
    </row>
    <row r="63" spans="1:35" hidden="1">
      <c r="A63" s="2" t="s">
        <v>1453</v>
      </c>
      <c r="B63" s="2" t="s">
        <v>47</v>
      </c>
      <c r="C63" s="2" t="s">
        <v>48</v>
      </c>
      <c r="D63" s="2" t="s">
        <v>47</v>
      </c>
      <c r="E63" s="2" t="s">
        <v>1145</v>
      </c>
      <c r="F63" s="2" t="s">
        <v>43</v>
      </c>
      <c r="G63" s="2" t="s">
        <v>44</v>
      </c>
      <c r="H63">
        <v>551190000001</v>
      </c>
      <c r="I63" s="2" t="s">
        <v>1419</v>
      </c>
      <c r="J63" s="2" t="s">
        <v>1420</v>
      </c>
      <c r="K63">
        <v>50</v>
      </c>
      <c r="L63" s="3">
        <v>45798.541666666664</v>
      </c>
      <c r="M63" s="6">
        <f ca="1">TODAY() -appointments_complete_FULL_2025_08_03T19_53_00[[#This Row],[start_time]]</f>
        <v>74.458333333335759</v>
      </c>
      <c r="N6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63" s="3">
        <v>45798.576388888891</v>
      </c>
      <c r="P63">
        <v>50</v>
      </c>
      <c r="Q63" s="2" t="s">
        <v>1176</v>
      </c>
      <c r="R63" s="2" t="s">
        <v>1149</v>
      </c>
      <c r="S63" s="2" t="s">
        <v>1150</v>
      </c>
      <c r="T63" s="2" t="s">
        <v>1454</v>
      </c>
      <c r="U63" s="2" t="s">
        <v>1454</v>
      </c>
      <c r="V63" s="2" t="s">
        <v>1454</v>
      </c>
      <c r="W63" s="2" t="s">
        <v>249</v>
      </c>
      <c r="X63" s="2" t="s">
        <v>1153</v>
      </c>
      <c r="Y63" s="2" t="s">
        <v>1154</v>
      </c>
      <c r="Z63" s="2" t="s">
        <v>1155</v>
      </c>
      <c r="AA63" s="2" t="s">
        <v>1156</v>
      </c>
      <c r="AB63" s="2" t="s">
        <v>1455</v>
      </c>
      <c r="AC63" s="2" t="s">
        <v>1456</v>
      </c>
      <c r="AD63" s="2" t="s">
        <v>33</v>
      </c>
      <c r="AE63" s="2" t="s">
        <v>33</v>
      </c>
      <c r="AF63" s="2" t="s">
        <v>33</v>
      </c>
      <c r="AG63" s="2" t="s">
        <v>33</v>
      </c>
      <c r="AH63" s="3">
        <v>45870.480983796297</v>
      </c>
      <c r="AI63" s="3">
        <v>45870.480983796297</v>
      </c>
    </row>
    <row r="64" spans="1:35" hidden="1">
      <c r="A64" s="2" t="s">
        <v>1457</v>
      </c>
      <c r="B64" s="2" t="s">
        <v>47</v>
      </c>
      <c r="C64" s="2" t="s">
        <v>48</v>
      </c>
      <c r="D64" s="2" t="s">
        <v>47</v>
      </c>
      <c r="E64" s="2" t="s">
        <v>1145</v>
      </c>
      <c r="F64" s="2" t="s">
        <v>74</v>
      </c>
      <c r="G64" s="2" t="s">
        <v>75</v>
      </c>
      <c r="H64">
        <v>551190000000</v>
      </c>
      <c r="I64" s="2" t="s">
        <v>1160</v>
      </c>
      <c r="J64" s="2" t="s">
        <v>1161</v>
      </c>
      <c r="K64">
        <v>60</v>
      </c>
      <c r="L64" s="3">
        <v>45798.739583333336</v>
      </c>
      <c r="M64" s="6">
        <f ca="1">TODAY() -appointments_complete_FULL_2025_08_03T19_53_00[[#This Row],[start_time]]</f>
        <v>74.260416666664241</v>
      </c>
      <c r="N6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64" s="3">
        <v>45798.78125</v>
      </c>
      <c r="P64">
        <v>60</v>
      </c>
      <c r="Q64" s="2" t="s">
        <v>1176</v>
      </c>
      <c r="R64" s="2" t="s">
        <v>1149</v>
      </c>
      <c r="S64" s="2" t="s">
        <v>1150</v>
      </c>
      <c r="T64" s="2" t="s">
        <v>1458</v>
      </c>
      <c r="U64" s="2" t="s">
        <v>1458</v>
      </c>
      <c r="V64" s="2" t="s">
        <v>1458</v>
      </c>
      <c r="W64" s="2" t="s">
        <v>250</v>
      </c>
      <c r="X64" s="2" t="s">
        <v>1153</v>
      </c>
      <c r="Y64" s="2" t="s">
        <v>1154</v>
      </c>
      <c r="Z64" s="2" t="s">
        <v>1155</v>
      </c>
      <c r="AA64" s="2" t="s">
        <v>1156</v>
      </c>
      <c r="AB64" s="2" t="s">
        <v>1459</v>
      </c>
      <c r="AC64" s="2" t="s">
        <v>1460</v>
      </c>
      <c r="AD64" s="2" t="s">
        <v>33</v>
      </c>
      <c r="AE64" s="2" t="s">
        <v>33</v>
      </c>
      <c r="AF64" s="2" t="s">
        <v>33</v>
      </c>
      <c r="AG64" s="2" t="s">
        <v>33</v>
      </c>
      <c r="AH64" s="3">
        <v>45870.480983796297</v>
      </c>
      <c r="AI64" s="3">
        <v>45870.480983796297</v>
      </c>
    </row>
    <row r="65" spans="1:35" hidden="1">
      <c r="A65" s="2" t="s">
        <v>1461</v>
      </c>
      <c r="B65" s="2" t="s">
        <v>41</v>
      </c>
      <c r="C65" s="2" t="s">
        <v>30</v>
      </c>
      <c r="D65" s="2" t="s">
        <v>42</v>
      </c>
      <c r="E65" s="2" t="s">
        <v>1166</v>
      </c>
      <c r="F65" s="2" t="s">
        <v>43</v>
      </c>
      <c r="G65" s="2" t="s">
        <v>44</v>
      </c>
      <c r="H65">
        <v>551190000001</v>
      </c>
      <c r="I65" s="2" t="s">
        <v>1283</v>
      </c>
      <c r="J65" s="2" t="s">
        <v>1284</v>
      </c>
      <c r="K65">
        <v>60</v>
      </c>
      <c r="L65" s="3">
        <v>45796.739583333336</v>
      </c>
      <c r="M65" s="6">
        <f ca="1">TODAY() -appointments_complete_FULL_2025_08_03T19_53_00[[#This Row],[start_time]]</f>
        <v>76.260416666664241</v>
      </c>
      <c r="N6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65" s="3">
        <v>45796.78125</v>
      </c>
      <c r="P65">
        <v>60</v>
      </c>
      <c r="Q65" s="2" t="s">
        <v>1176</v>
      </c>
      <c r="R65" s="2" t="s">
        <v>1149</v>
      </c>
      <c r="S65" s="2" t="s">
        <v>1150</v>
      </c>
      <c r="T65" s="2" t="s">
        <v>1462</v>
      </c>
      <c r="U65" s="2" t="s">
        <v>1462</v>
      </c>
      <c r="V65" s="2" t="s">
        <v>1462</v>
      </c>
      <c r="W65" s="2" t="s">
        <v>251</v>
      </c>
      <c r="X65" s="2" t="s">
        <v>1153</v>
      </c>
      <c r="Y65" s="2" t="s">
        <v>1154</v>
      </c>
      <c r="Z65" s="2" t="s">
        <v>1155</v>
      </c>
      <c r="AA65" s="2" t="s">
        <v>1156</v>
      </c>
      <c r="AB65" s="2" t="s">
        <v>1463</v>
      </c>
      <c r="AC65" s="2" t="s">
        <v>1464</v>
      </c>
      <c r="AD65" s="2" t="s">
        <v>33</v>
      </c>
      <c r="AE65" s="2" t="s">
        <v>33</v>
      </c>
      <c r="AF65" s="2" t="s">
        <v>33</v>
      </c>
      <c r="AG65" s="2" t="s">
        <v>33</v>
      </c>
      <c r="AH65" s="3">
        <v>45870.480983796297</v>
      </c>
      <c r="AI65" s="3">
        <v>45870.480983796297</v>
      </c>
    </row>
    <row r="66" spans="1:35" hidden="1">
      <c r="A66" s="2" t="s">
        <v>1465</v>
      </c>
      <c r="B66" s="2" t="s">
        <v>83</v>
      </c>
      <c r="C66" s="2" t="s">
        <v>48</v>
      </c>
      <c r="D66" s="2" t="s">
        <v>84</v>
      </c>
      <c r="E66" s="2" t="s">
        <v>1214</v>
      </c>
      <c r="F66" s="2" t="s">
        <v>71</v>
      </c>
      <c r="G66" s="2" t="s">
        <v>72</v>
      </c>
      <c r="H66">
        <v>551190000003</v>
      </c>
      <c r="I66" s="2" t="s">
        <v>1160</v>
      </c>
      <c r="J66" s="2" t="s">
        <v>1337</v>
      </c>
      <c r="K66">
        <v>60</v>
      </c>
      <c r="L66" s="3">
        <v>45798.458333333336</v>
      </c>
      <c r="M66" s="6">
        <f ca="1">TODAY() -appointments_complete_FULL_2025_08_03T19_53_00[[#This Row],[start_time]]</f>
        <v>74.541666666664241</v>
      </c>
      <c r="N6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66" s="3">
        <v>45798.5</v>
      </c>
      <c r="P66">
        <v>60</v>
      </c>
      <c r="Q66" s="2" t="s">
        <v>1176</v>
      </c>
      <c r="R66" s="2" t="s">
        <v>1149</v>
      </c>
      <c r="S66" s="2" t="s">
        <v>1150</v>
      </c>
      <c r="T66" s="2" t="s">
        <v>1466</v>
      </c>
      <c r="U66" s="2" t="s">
        <v>1466</v>
      </c>
      <c r="V66" s="2" t="s">
        <v>1466</v>
      </c>
      <c r="W66" s="2" t="s">
        <v>252</v>
      </c>
      <c r="X66" s="2" t="s">
        <v>1153</v>
      </c>
      <c r="Y66" s="2" t="s">
        <v>1154</v>
      </c>
      <c r="Z66" s="2" t="s">
        <v>1155</v>
      </c>
      <c r="AA66" s="2" t="s">
        <v>1156</v>
      </c>
      <c r="AB66" s="2" t="s">
        <v>1467</v>
      </c>
      <c r="AC66" s="2" t="s">
        <v>1468</v>
      </c>
      <c r="AD66" s="2" t="s">
        <v>33</v>
      </c>
      <c r="AE66" s="2" t="s">
        <v>33</v>
      </c>
      <c r="AF66" s="2" t="s">
        <v>33</v>
      </c>
      <c r="AG66" s="2" t="s">
        <v>33</v>
      </c>
      <c r="AH66" s="3">
        <v>45870.480983796297</v>
      </c>
      <c r="AI66" s="3">
        <v>45870.480983796297</v>
      </c>
    </row>
    <row r="67" spans="1:35" hidden="1">
      <c r="A67" s="2" t="s">
        <v>1469</v>
      </c>
      <c r="B67" s="2" t="s">
        <v>77</v>
      </c>
      <c r="C67" s="2" t="s">
        <v>30</v>
      </c>
      <c r="D67" s="2" t="s">
        <v>78</v>
      </c>
      <c r="E67" s="2" t="s">
        <v>1173</v>
      </c>
      <c r="F67" s="2" t="s">
        <v>74</v>
      </c>
      <c r="G67" s="2" t="s">
        <v>75</v>
      </c>
      <c r="H67">
        <v>551190000000</v>
      </c>
      <c r="I67" s="2" t="s">
        <v>1181</v>
      </c>
      <c r="J67" s="2" t="s">
        <v>1182</v>
      </c>
      <c r="K67">
        <v>60</v>
      </c>
      <c r="L67" s="3">
        <v>45798.416666666664</v>
      </c>
      <c r="M67" s="6">
        <f ca="1">TODAY() -appointments_complete_FULL_2025_08_03T19_53_00[[#This Row],[start_time]]</f>
        <v>74.583333333335759</v>
      </c>
      <c r="N6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67" s="3">
        <v>45798.458333333336</v>
      </c>
      <c r="P67">
        <v>60</v>
      </c>
      <c r="Q67" s="2" t="s">
        <v>1176</v>
      </c>
      <c r="R67" s="2" t="s">
        <v>1149</v>
      </c>
      <c r="S67" s="2" t="s">
        <v>1150</v>
      </c>
      <c r="T67" s="2" t="s">
        <v>1470</v>
      </c>
      <c r="U67" s="2" t="s">
        <v>1470</v>
      </c>
      <c r="V67" s="2" t="s">
        <v>1470</v>
      </c>
      <c r="W67" s="2" t="s">
        <v>253</v>
      </c>
      <c r="X67" s="2" t="s">
        <v>1153</v>
      </c>
      <c r="Y67" s="2" t="s">
        <v>1154</v>
      </c>
      <c r="Z67" s="2" t="s">
        <v>1155</v>
      </c>
      <c r="AA67" s="2" t="s">
        <v>1156</v>
      </c>
      <c r="AB67" s="2" t="s">
        <v>1471</v>
      </c>
      <c r="AC67" s="2" t="s">
        <v>1472</v>
      </c>
      <c r="AD67" s="2" t="s">
        <v>33</v>
      </c>
      <c r="AE67" s="2" t="s">
        <v>33</v>
      </c>
      <c r="AF67" s="2" t="s">
        <v>33</v>
      </c>
      <c r="AG67" s="2" t="s">
        <v>33</v>
      </c>
      <c r="AH67" s="3">
        <v>45870.480983796297</v>
      </c>
      <c r="AI67" s="3">
        <v>45870.480983796297</v>
      </c>
    </row>
    <row r="68" spans="1:35" hidden="1">
      <c r="A68" s="2" t="s">
        <v>1473</v>
      </c>
      <c r="B68" s="2" t="s">
        <v>28</v>
      </c>
      <c r="C68" s="2" t="s">
        <v>30</v>
      </c>
      <c r="D68" s="2" t="s">
        <v>29</v>
      </c>
      <c r="E68" s="2" t="s">
        <v>1197</v>
      </c>
      <c r="F68" s="2" t="s">
        <v>74</v>
      </c>
      <c r="G68" s="2" t="s">
        <v>75</v>
      </c>
      <c r="H68">
        <v>551190000000</v>
      </c>
      <c r="I68" s="2" t="s">
        <v>1167</v>
      </c>
      <c r="J68" s="2" t="s">
        <v>1198</v>
      </c>
      <c r="K68">
        <v>45</v>
      </c>
      <c r="L68" s="3">
        <v>45798.6875</v>
      </c>
      <c r="M68" s="6">
        <f ca="1">TODAY() -appointments_complete_FULL_2025_08_03T19_53_00[[#This Row],[start_time]]</f>
        <v>74.3125</v>
      </c>
      <c r="N6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68" s="3">
        <v>45798.71875</v>
      </c>
      <c r="P68">
        <v>45</v>
      </c>
      <c r="Q68" s="2" t="s">
        <v>1176</v>
      </c>
      <c r="R68" s="2" t="s">
        <v>1149</v>
      </c>
      <c r="S68" s="2" t="s">
        <v>1150</v>
      </c>
      <c r="T68" s="2" t="s">
        <v>1474</v>
      </c>
      <c r="U68" s="2" t="s">
        <v>1474</v>
      </c>
      <c r="V68" s="2" t="s">
        <v>1474</v>
      </c>
      <c r="W68" s="2" t="s">
        <v>254</v>
      </c>
      <c r="X68" s="2" t="s">
        <v>1153</v>
      </c>
      <c r="Y68" s="2" t="s">
        <v>1154</v>
      </c>
      <c r="Z68" s="2" t="s">
        <v>1155</v>
      </c>
      <c r="AA68" s="2" t="s">
        <v>1156</v>
      </c>
      <c r="AB68" s="2" t="s">
        <v>1475</v>
      </c>
      <c r="AC68" s="2" t="s">
        <v>1476</v>
      </c>
      <c r="AD68" s="2" t="s">
        <v>33</v>
      </c>
      <c r="AE68" s="2" t="s">
        <v>33</v>
      </c>
      <c r="AF68" s="2" t="s">
        <v>33</v>
      </c>
      <c r="AG68" s="2" t="s">
        <v>33</v>
      </c>
      <c r="AH68" s="3">
        <v>45870.480983796297</v>
      </c>
      <c r="AI68" s="3">
        <v>45870.480983796297</v>
      </c>
    </row>
    <row r="69" spans="1:35" hidden="1">
      <c r="A69" s="2" t="s">
        <v>1477</v>
      </c>
      <c r="B69" s="2" t="s">
        <v>77</v>
      </c>
      <c r="C69" s="2" t="s">
        <v>30</v>
      </c>
      <c r="D69" s="2" t="s">
        <v>78</v>
      </c>
      <c r="E69" s="2" t="s">
        <v>1173</v>
      </c>
      <c r="F69" s="2" t="s">
        <v>66</v>
      </c>
      <c r="G69" s="2" t="s">
        <v>67</v>
      </c>
      <c r="H69">
        <v>551190000002</v>
      </c>
      <c r="I69" s="2" t="s">
        <v>1221</v>
      </c>
      <c r="J69" s="2" t="s">
        <v>1396</v>
      </c>
      <c r="K69">
        <v>60</v>
      </c>
      <c r="L69" s="3">
        <v>45797.552083333336</v>
      </c>
      <c r="M69" s="6">
        <f ca="1">TODAY() -appointments_complete_FULL_2025_08_03T19_53_00[[#This Row],[start_time]]</f>
        <v>75.447916666664241</v>
      </c>
      <c r="N6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69" s="3">
        <v>45797.59375</v>
      </c>
      <c r="P69">
        <v>60</v>
      </c>
      <c r="Q69" s="2" t="s">
        <v>1176</v>
      </c>
      <c r="R69" s="2" t="s">
        <v>1149</v>
      </c>
      <c r="S69" s="2" t="s">
        <v>1150</v>
      </c>
      <c r="T69" s="2" t="s">
        <v>1478</v>
      </c>
      <c r="U69" s="2" t="s">
        <v>1478</v>
      </c>
      <c r="V69" s="2" t="s">
        <v>1478</v>
      </c>
      <c r="W69" s="2" t="s">
        <v>255</v>
      </c>
      <c r="X69" s="2" t="s">
        <v>1153</v>
      </c>
      <c r="Y69" s="2" t="s">
        <v>1154</v>
      </c>
      <c r="Z69" s="2" t="s">
        <v>1155</v>
      </c>
      <c r="AA69" s="2" t="s">
        <v>1156</v>
      </c>
      <c r="AB69" s="2" t="s">
        <v>1479</v>
      </c>
      <c r="AC69" s="2" t="s">
        <v>1480</v>
      </c>
      <c r="AD69" s="2" t="s">
        <v>33</v>
      </c>
      <c r="AE69" s="2" t="s">
        <v>33</v>
      </c>
      <c r="AF69" s="2" t="s">
        <v>33</v>
      </c>
      <c r="AG69" s="2" t="s">
        <v>33</v>
      </c>
      <c r="AH69" s="3">
        <v>45870.480983796297</v>
      </c>
      <c r="AI69" s="3">
        <v>45870.480983796297</v>
      </c>
    </row>
    <row r="70" spans="1:35" hidden="1">
      <c r="A70" s="2" t="s">
        <v>1481</v>
      </c>
      <c r="B70" s="2" t="s">
        <v>83</v>
      </c>
      <c r="C70" s="2" t="s">
        <v>48</v>
      </c>
      <c r="D70" s="2" t="s">
        <v>84</v>
      </c>
      <c r="E70" s="2" t="s">
        <v>1214</v>
      </c>
      <c r="F70" s="2" t="s">
        <v>43</v>
      </c>
      <c r="G70" s="2" t="s">
        <v>44</v>
      </c>
      <c r="H70">
        <v>551190000001</v>
      </c>
      <c r="I70" s="2" t="s">
        <v>1401</v>
      </c>
      <c r="J70" s="2" t="s">
        <v>1402</v>
      </c>
      <c r="K70">
        <v>60</v>
      </c>
      <c r="L70" s="3">
        <v>45797.708333333336</v>
      </c>
      <c r="M70" s="6">
        <f ca="1">TODAY() -appointments_complete_FULL_2025_08_03T19_53_00[[#This Row],[start_time]]</f>
        <v>75.291666666664241</v>
      </c>
      <c r="N7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70" s="3">
        <v>45797.75</v>
      </c>
      <c r="P70">
        <v>60</v>
      </c>
      <c r="Q70" s="2" t="s">
        <v>1176</v>
      </c>
      <c r="R70" s="2" t="s">
        <v>1149</v>
      </c>
      <c r="S70" s="2" t="s">
        <v>1150</v>
      </c>
      <c r="T70" s="2" t="s">
        <v>1482</v>
      </c>
      <c r="U70" s="2" t="s">
        <v>1482</v>
      </c>
      <c r="V70" s="2" t="s">
        <v>1482</v>
      </c>
      <c r="W70" s="2" t="s">
        <v>256</v>
      </c>
      <c r="X70" s="2" t="s">
        <v>1153</v>
      </c>
      <c r="Y70" s="2" t="s">
        <v>1154</v>
      </c>
      <c r="Z70" s="2" t="s">
        <v>1155</v>
      </c>
      <c r="AA70" s="2" t="s">
        <v>1156</v>
      </c>
      <c r="AB70" s="2" t="s">
        <v>1483</v>
      </c>
      <c r="AC70" s="2" t="s">
        <v>1484</v>
      </c>
      <c r="AD70" s="2" t="s">
        <v>33</v>
      </c>
      <c r="AE70" s="2" t="s">
        <v>33</v>
      </c>
      <c r="AF70" s="2" t="s">
        <v>33</v>
      </c>
      <c r="AG70" s="2" t="s">
        <v>33</v>
      </c>
      <c r="AH70" s="3">
        <v>45870.480983796297</v>
      </c>
      <c r="AI70" s="3">
        <v>45870.480983796297</v>
      </c>
    </row>
    <row r="71" spans="1:35" hidden="1">
      <c r="A71" s="2" t="s">
        <v>1485</v>
      </c>
      <c r="B71" s="2" t="s">
        <v>83</v>
      </c>
      <c r="C71" s="2" t="s">
        <v>48</v>
      </c>
      <c r="D71" s="2" t="s">
        <v>84</v>
      </c>
      <c r="E71" s="2" t="s">
        <v>1214</v>
      </c>
      <c r="F71" s="2" t="s">
        <v>71</v>
      </c>
      <c r="G71" s="2" t="s">
        <v>72</v>
      </c>
      <c r="H71">
        <v>551190000003</v>
      </c>
      <c r="I71" s="2" t="s">
        <v>1258</v>
      </c>
      <c r="J71" s="2" t="s">
        <v>1259</v>
      </c>
      <c r="K71">
        <v>40</v>
      </c>
      <c r="L71" s="3">
        <v>45796.385416666664</v>
      </c>
      <c r="M71" s="6">
        <f ca="1">TODAY() -appointments_complete_FULL_2025_08_03T19_53_00[[#This Row],[start_time]]</f>
        <v>76.614583333335759</v>
      </c>
      <c r="N7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71" s="3">
        <v>45796.413194444445</v>
      </c>
      <c r="P71">
        <v>40</v>
      </c>
      <c r="Q71" s="2" t="s">
        <v>1176</v>
      </c>
      <c r="R71" s="2" t="s">
        <v>1149</v>
      </c>
      <c r="S71" s="2" t="s">
        <v>1150</v>
      </c>
      <c r="T71" s="2" t="s">
        <v>1486</v>
      </c>
      <c r="U71" s="2" t="s">
        <v>1486</v>
      </c>
      <c r="V71" s="2" t="s">
        <v>1486</v>
      </c>
      <c r="W71" s="2" t="s">
        <v>257</v>
      </c>
      <c r="X71" s="2" t="s">
        <v>1153</v>
      </c>
      <c r="Y71" s="2" t="s">
        <v>1154</v>
      </c>
      <c r="Z71" s="2" t="s">
        <v>1155</v>
      </c>
      <c r="AA71" s="2" t="s">
        <v>1156</v>
      </c>
      <c r="AB71" s="2" t="s">
        <v>1487</v>
      </c>
      <c r="AC71" s="2" t="s">
        <v>1488</v>
      </c>
      <c r="AD71" s="2" t="s">
        <v>33</v>
      </c>
      <c r="AE71" s="2" t="s">
        <v>33</v>
      </c>
      <c r="AF71" s="2" t="s">
        <v>33</v>
      </c>
      <c r="AG71" s="2" t="s">
        <v>33</v>
      </c>
      <c r="AH71" s="3">
        <v>45870.480983796297</v>
      </c>
      <c r="AI71" s="3">
        <v>45870.480983796297</v>
      </c>
    </row>
    <row r="72" spans="1:35" hidden="1">
      <c r="A72" s="2" t="s">
        <v>1489</v>
      </c>
      <c r="B72" s="2" t="s">
        <v>41</v>
      </c>
      <c r="C72" s="2" t="s">
        <v>30</v>
      </c>
      <c r="D72" s="2" t="s">
        <v>42</v>
      </c>
      <c r="E72" s="2" t="s">
        <v>1166</v>
      </c>
      <c r="F72" s="2" t="s">
        <v>66</v>
      </c>
      <c r="G72" s="2" t="s">
        <v>67</v>
      </c>
      <c r="H72">
        <v>551190000002</v>
      </c>
      <c r="I72" s="2" t="s">
        <v>1264</v>
      </c>
      <c r="J72" s="2" t="s">
        <v>1265</v>
      </c>
      <c r="K72">
        <v>90</v>
      </c>
      <c r="L72" s="3">
        <v>45797.614583333336</v>
      </c>
      <c r="M72" s="6">
        <f ca="1">TODAY() -appointments_complete_FULL_2025_08_03T19_53_00[[#This Row],[start_time]]</f>
        <v>75.385416666664241</v>
      </c>
      <c r="N7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72" s="3">
        <v>45797.677083333336</v>
      </c>
      <c r="P72">
        <v>90</v>
      </c>
      <c r="Q72" s="2" t="s">
        <v>1176</v>
      </c>
      <c r="R72" s="2" t="s">
        <v>1149</v>
      </c>
      <c r="S72" s="2" t="s">
        <v>1150</v>
      </c>
      <c r="T72" s="2" t="s">
        <v>1490</v>
      </c>
      <c r="U72" s="2" t="s">
        <v>1490</v>
      </c>
      <c r="V72" s="2" t="s">
        <v>1490</v>
      </c>
      <c r="W72" s="2" t="s">
        <v>258</v>
      </c>
      <c r="X72" s="2" t="s">
        <v>1153</v>
      </c>
      <c r="Y72" s="2" t="s">
        <v>1154</v>
      </c>
      <c r="Z72" s="2" t="s">
        <v>1155</v>
      </c>
      <c r="AA72" s="2" t="s">
        <v>1156</v>
      </c>
      <c r="AB72" s="2" t="s">
        <v>1491</v>
      </c>
      <c r="AC72" s="2" t="s">
        <v>1492</v>
      </c>
      <c r="AD72" s="2" t="s">
        <v>33</v>
      </c>
      <c r="AE72" s="2" t="s">
        <v>33</v>
      </c>
      <c r="AF72" s="2" t="s">
        <v>33</v>
      </c>
      <c r="AG72" s="2" t="s">
        <v>33</v>
      </c>
      <c r="AH72" s="3">
        <v>45870.480983796297</v>
      </c>
      <c r="AI72" s="3">
        <v>45870.480983796297</v>
      </c>
    </row>
    <row r="73" spans="1:35" hidden="1">
      <c r="A73" s="2" t="s">
        <v>1493</v>
      </c>
      <c r="B73" s="2" t="s">
        <v>47</v>
      </c>
      <c r="C73" s="2" t="s">
        <v>48</v>
      </c>
      <c r="D73" s="2" t="s">
        <v>47</v>
      </c>
      <c r="E73" s="2" t="s">
        <v>1145</v>
      </c>
      <c r="F73" s="2" t="s">
        <v>74</v>
      </c>
      <c r="G73" s="2" t="s">
        <v>75</v>
      </c>
      <c r="H73">
        <v>551190000000</v>
      </c>
      <c r="I73" s="2" t="s">
        <v>1401</v>
      </c>
      <c r="J73" s="2" t="s">
        <v>1494</v>
      </c>
      <c r="K73">
        <v>60</v>
      </c>
      <c r="L73" s="3">
        <v>45797.614583333336</v>
      </c>
      <c r="M73" s="6">
        <f ca="1">TODAY() -appointments_complete_FULL_2025_08_03T19_53_00[[#This Row],[start_time]]</f>
        <v>75.385416666664241</v>
      </c>
      <c r="N7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73" s="3">
        <v>45797.65625</v>
      </c>
      <c r="P73">
        <v>60</v>
      </c>
      <c r="Q73" s="2" t="s">
        <v>1495</v>
      </c>
      <c r="R73" s="2" t="s">
        <v>1149</v>
      </c>
      <c r="S73" s="2" t="s">
        <v>1150</v>
      </c>
      <c r="T73" s="2" t="s">
        <v>1496</v>
      </c>
      <c r="U73" s="2" t="s">
        <v>1497</v>
      </c>
      <c r="V73" s="2" t="s">
        <v>1497</v>
      </c>
      <c r="W73" s="2" t="s">
        <v>259</v>
      </c>
      <c r="X73" s="2" t="s">
        <v>1153</v>
      </c>
      <c r="Y73" s="2" t="s">
        <v>1154</v>
      </c>
      <c r="Z73" s="2" t="s">
        <v>1155</v>
      </c>
      <c r="AA73" s="2" t="s">
        <v>1156</v>
      </c>
      <c r="AB73" s="2" t="s">
        <v>1498</v>
      </c>
      <c r="AC73" s="2" t="s">
        <v>1499</v>
      </c>
      <c r="AD73" s="2" t="s">
        <v>33</v>
      </c>
      <c r="AE73" s="2" t="s">
        <v>33</v>
      </c>
      <c r="AF73" s="2" t="s">
        <v>33</v>
      </c>
      <c r="AG73" s="2" t="s">
        <v>33</v>
      </c>
      <c r="AH73" s="3">
        <v>45870.480983796297</v>
      </c>
      <c r="AI73" s="3">
        <v>45870.480983796297</v>
      </c>
    </row>
    <row r="74" spans="1:35" hidden="1">
      <c r="A74" s="2" t="s">
        <v>1500</v>
      </c>
      <c r="B74" s="2" t="s">
        <v>77</v>
      </c>
      <c r="C74" s="2" t="s">
        <v>30</v>
      </c>
      <c r="D74" s="2" t="s">
        <v>78</v>
      </c>
      <c r="E74" s="2" t="s">
        <v>1173</v>
      </c>
      <c r="F74" s="2" t="s">
        <v>74</v>
      </c>
      <c r="G74" s="2" t="s">
        <v>75</v>
      </c>
      <c r="H74">
        <v>551190000000</v>
      </c>
      <c r="I74" s="2" t="s">
        <v>1181</v>
      </c>
      <c r="J74" s="2" t="s">
        <v>1182</v>
      </c>
      <c r="K74">
        <v>60</v>
      </c>
      <c r="L74" s="3">
        <v>45799.395833333336</v>
      </c>
      <c r="M74" s="6">
        <f ca="1">TODAY() -appointments_complete_FULL_2025_08_03T19_53_00[[#This Row],[start_time]]</f>
        <v>73.604166666664241</v>
      </c>
      <c r="N7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74" s="3">
        <v>45799.4375</v>
      </c>
      <c r="P74">
        <v>60</v>
      </c>
      <c r="Q74" s="2" t="s">
        <v>1495</v>
      </c>
      <c r="R74" s="2" t="s">
        <v>1149</v>
      </c>
      <c r="S74" s="2" t="s">
        <v>1150</v>
      </c>
      <c r="T74" s="2" t="s">
        <v>1501</v>
      </c>
      <c r="U74" s="2" t="s">
        <v>1502</v>
      </c>
      <c r="V74" s="2" t="s">
        <v>1502</v>
      </c>
      <c r="W74" s="2" t="s">
        <v>260</v>
      </c>
      <c r="X74" s="2" t="s">
        <v>1153</v>
      </c>
      <c r="Y74" s="2" t="s">
        <v>1154</v>
      </c>
      <c r="Z74" s="2" t="s">
        <v>1155</v>
      </c>
      <c r="AA74" s="2" t="s">
        <v>1156</v>
      </c>
      <c r="AB74" s="2" t="s">
        <v>1503</v>
      </c>
      <c r="AC74" s="2" t="s">
        <v>1504</v>
      </c>
      <c r="AD74" s="2" t="s">
        <v>33</v>
      </c>
      <c r="AE74" s="2" t="s">
        <v>33</v>
      </c>
      <c r="AF74" s="2" t="s">
        <v>33</v>
      </c>
      <c r="AG74" s="2" t="s">
        <v>33</v>
      </c>
      <c r="AH74" s="3">
        <v>45870.480983796297</v>
      </c>
      <c r="AI74" s="3">
        <v>45870.480983796297</v>
      </c>
    </row>
    <row r="75" spans="1:35" hidden="1">
      <c r="A75" s="2" t="s">
        <v>1505</v>
      </c>
      <c r="B75" s="2" t="s">
        <v>41</v>
      </c>
      <c r="C75" s="2" t="s">
        <v>30</v>
      </c>
      <c r="D75" s="2" t="s">
        <v>42</v>
      </c>
      <c r="E75" s="2" t="s">
        <v>1166</v>
      </c>
      <c r="F75" s="2" t="s">
        <v>31</v>
      </c>
      <c r="G75" s="2" t="s">
        <v>32</v>
      </c>
      <c r="H75">
        <v>551190000004</v>
      </c>
      <c r="I75" s="2" t="s">
        <v>1247</v>
      </c>
      <c r="J75" s="2" t="s">
        <v>1506</v>
      </c>
      <c r="K75">
        <v>120</v>
      </c>
      <c r="L75" s="3">
        <v>45797.552083333336</v>
      </c>
      <c r="M75" s="6">
        <f ca="1">TODAY() -appointments_complete_FULL_2025_08_03T19_53_00[[#This Row],[start_time]]</f>
        <v>75.447916666664241</v>
      </c>
      <c r="N7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75" s="3">
        <v>45797.635416666664</v>
      </c>
      <c r="P75">
        <v>120</v>
      </c>
      <c r="Q75" s="2" t="s">
        <v>1495</v>
      </c>
      <c r="R75" s="2" t="s">
        <v>1149</v>
      </c>
      <c r="S75" s="2" t="s">
        <v>1150</v>
      </c>
      <c r="T75" s="2" t="s">
        <v>1507</v>
      </c>
      <c r="U75" s="2" t="s">
        <v>1508</v>
      </c>
      <c r="V75" s="2" t="s">
        <v>1508</v>
      </c>
      <c r="W75" s="2" t="s">
        <v>261</v>
      </c>
      <c r="X75" s="2" t="s">
        <v>1153</v>
      </c>
      <c r="Y75" s="2" t="s">
        <v>1154</v>
      </c>
      <c r="Z75" s="2" t="s">
        <v>1155</v>
      </c>
      <c r="AA75" s="2" t="s">
        <v>1156</v>
      </c>
      <c r="AB75" s="2" t="s">
        <v>1509</v>
      </c>
      <c r="AC75" s="2" t="s">
        <v>1510</v>
      </c>
      <c r="AD75" s="2" t="s">
        <v>33</v>
      </c>
      <c r="AE75" s="2" t="s">
        <v>33</v>
      </c>
      <c r="AF75" s="2" t="s">
        <v>33</v>
      </c>
      <c r="AG75" s="2" t="s">
        <v>33</v>
      </c>
      <c r="AH75" s="3">
        <v>45870.480983796297</v>
      </c>
      <c r="AI75" s="3">
        <v>45870.480983796297</v>
      </c>
    </row>
    <row r="76" spans="1:35" hidden="1">
      <c r="A76" s="2" t="s">
        <v>1511</v>
      </c>
      <c r="B76" s="2" t="s">
        <v>41</v>
      </c>
      <c r="C76" s="2" t="s">
        <v>30</v>
      </c>
      <c r="D76" s="2" t="s">
        <v>42</v>
      </c>
      <c r="E76" s="2" t="s">
        <v>1166</v>
      </c>
      <c r="F76" s="2" t="s">
        <v>66</v>
      </c>
      <c r="G76" s="2" t="s">
        <v>67</v>
      </c>
      <c r="H76">
        <v>551190000002</v>
      </c>
      <c r="I76" s="2" t="s">
        <v>1283</v>
      </c>
      <c r="J76" s="2" t="s">
        <v>1284</v>
      </c>
      <c r="K76">
        <v>60</v>
      </c>
      <c r="L76" s="3">
        <v>45799.458333333336</v>
      </c>
      <c r="M76" s="6">
        <f ca="1">TODAY() -appointments_complete_FULL_2025_08_03T19_53_00[[#This Row],[start_time]]</f>
        <v>73.541666666664241</v>
      </c>
      <c r="N7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76" s="3">
        <v>45799.5</v>
      </c>
      <c r="P76">
        <v>60</v>
      </c>
      <c r="Q76" s="2" t="s">
        <v>1495</v>
      </c>
      <c r="R76" s="2" t="s">
        <v>1149</v>
      </c>
      <c r="S76" s="2" t="s">
        <v>1150</v>
      </c>
      <c r="T76" s="2" t="s">
        <v>1429</v>
      </c>
      <c r="U76" s="2" t="s">
        <v>1512</v>
      </c>
      <c r="V76" s="2" t="s">
        <v>1512</v>
      </c>
      <c r="W76" s="2" t="s">
        <v>262</v>
      </c>
      <c r="X76" s="2" t="s">
        <v>1153</v>
      </c>
      <c r="Y76" s="2" t="s">
        <v>1154</v>
      </c>
      <c r="Z76" s="2" t="s">
        <v>1155</v>
      </c>
      <c r="AA76" s="2" t="s">
        <v>1156</v>
      </c>
      <c r="AB76" s="2" t="s">
        <v>1513</v>
      </c>
      <c r="AC76" s="2" t="s">
        <v>1514</v>
      </c>
      <c r="AD76" s="2" t="s">
        <v>33</v>
      </c>
      <c r="AE76" s="2" t="s">
        <v>33</v>
      </c>
      <c r="AF76" s="2" t="s">
        <v>33</v>
      </c>
      <c r="AG76" s="2" t="s">
        <v>33</v>
      </c>
      <c r="AH76" s="3">
        <v>45870.480983796297</v>
      </c>
      <c r="AI76" s="3">
        <v>45870.480983796297</v>
      </c>
    </row>
    <row r="77" spans="1:35" hidden="1">
      <c r="A77" s="2" t="s">
        <v>1515</v>
      </c>
      <c r="B77" s="2" t="s">
        <v>77</v>
      </c>
      <c r="C77" s="2" t="s">
        <v>30</v>
      </c>
      <c r="D77" s="2" t="s">
        <v>78</v>
      </c>
      <c r="E77" s="2" t="s">
        <v>1173</v>
      </c>
      <c r="F77" s="2" t="s">
        <v>31</v>
      </c>
      <c r="G77" s="2" t="s">
        <v>32</v>
      </c>
      <c r="H77">
        <v>551190000004</v>
      </c>
      <c r="I77" s="2" t="s">
        <v>1191</v>
      </c>
      <c r="J77" s="2" t="s">
        <v>1192</v>
      </c>
      <c r="L77" s="3">
        <v>45799.770833333336</v>
      </c>
      <c r="M77" s="6">
        <f ca="1">TODAY() -appointments_complete_FULL_2025_08_03T19_53_00[[#This Row],[start_time]]</f>
        <v>73.229166666664241</v>
      </c>
      <c r="N7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77" s="3">
        <v>45799.8125</v>
      </c>
      <c r="P77">
        <v>60</v>
      </c>
      <c r="Q77" s="2" t="s">
        <v>1495</v>
      </c>
      <c r="R77" s="2" t="s">
        <v>1149</v>
      </c>
      <c r="S77" s="2" t="s">
        <v>1150</v>
      </c>
      <c r="T77" s="2" t="s">
        <v>1516</v>
      </c>
      <c r="U77" s="2" t="s">
        <v>1517</v>
      </c>
      <c r="V77" s="2" t="s">
        <v>1517</v>
      </c>
      <c r="W77" s="2" t="s">
        <v>263</v>
      </c>
      <c r="X77" s="2" t="s">
        <v>1153</v>
      </c>
      <c r="Y77" s="2" t="s">
        <v>1154</v>
      </c>
      <c r="Z77" s="2" t="s">
        <v>1155</v>
      </c>
      <c r="AA77" s="2" t="s">
        <v>1156</v>
      </c>
      <c r="AB77" s="2" t="s">
        <v>1518</v>
      </c>
      <c r="AC77" s="2" t="s">
        <v>1519</v>
      </c>
      <c r="AD77" s="2" t="s">
        <v>33</v>
      </c>
      <c r="AE77" s="2" t="s">
        <v>33</v>
      </c>
      <c r="AF77" s="2" t="s">
        <v>33</v>
      </c>
      <c r="AG77" s="2" t="s">
        <v>33</v>
      </c>
      <c r="AH77" s="3">
        <v>45870.480983796297</v>
      </c>
      <c r="AI77" s="3">
        <v>45870.480983796297</v>
      </c>
    </row>
    <row r="78" spans="1:35" hidden="1">
      <c r="A78" s="2" t="s">
        <v>1520</v>
      </c>
      <c r="B78" s="2" t="s">
        <v>28</v>
      </c>
      <c r="C78" s="2" t="s">
        <v>30</v>
      </c>
      <c r="D78" s="2" t="s">
        <v>29</v>
      </c>
      <c r="E78" s="2" t="s">
        <v>1197</v>
      </c>
      <c r="F78" s="2" t="s">
        <v>43</v>
      </c>
      <c r="G78" s="2" t="s">
        <v>44</v>
      </c>
      <c r="H78">
        <v>551190000001</v>
      </c>
      <c r="I78" s="2" t="s">
        <v>1283</v>
      </c>
      <c r="J78" s="2" t="s">
        <v>1320</v>
      </c>
      <c r="K78">
        <v>60</v>
      </c>
      <c r="L78" s="3">
        <v>45799.541666666664</v>
      </c>
      <c r="M78" s="6">
        <f ca="1">TODAY() -appointments_complete_FULL_2025_08_03T19_53_00[[#This Row],[start_time]]</f>
        <v>73.458333333335759</v>
      </c>
      <c r="N7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78" s="3">
        <v>45799.583333333336</v>
      </c>
      <c r="P78">
        <v>60</v>
      </c>
      <c r="Q78" s="2" t="s">
        <v>1495</v>
      </c>
      <c r="R78" s="2" t="s">
        <v>1149</v>
      </c>
      <c r="S78" s="2" t="s">
        <v>1150</v>
      </c>
      <c r="T78" s="2" t="s">
        <v>1521</v>
      </c>
      <c r="U78" s="2" t="s">
        <v>1522</v>
      </c>
      <c r="V78" s="2" t="s">
        <v>1522</v>
      </c>
      <c r="W78" s="2" t="s">
        <v>264</v>
      </c>
      <c r="X78" s="2" t="s">
        <v>1153</v>
      </c>
      <c r="Y78" s="2" t="s">
        <v>1154</v>
      </c>
      <c r="Z78" s="2" t="s">
        <v>1155</v>
      </c>
      <c r="AA78" s="2" t="s">
        <v>1156</v>
      </c>
      <c r="AB78" s="2" t="s">
        <v>1523</v>
      </c>
      <c r="AC78" s="2" t="s">
        <v>1524</v>
      </c>
      <c r="AD78" s="2" t="s">
        <v>33</v>
      </c>
      <c r="AE78" s="2" t="s">
        <v>33</v>
      </c>
      <c r="AF78" s="2" t="s">
        <v>33</v>
      </c>
      <c r="AG78" s="2" t="s">
        <v>33</v>
      </c>
      <c r="AH78" s="3">
        <v>45870.480983796297</v>
      </c>
      <c r="AI78" s="3">
        <v>45870.480983796297</v>
      </c>
    </row>
    <row r="79" spans="1:35" hidden="1">
      <c r="A79" s="2" t="s">
        <v>1525</v>
      </c>
      <c r="B79" s="2" t="s">
        <v>47</v>
      </c>
      <c r="C79" s="2" t="s">
        <v>48</v>
      </c>
      <c r="D79" s="2" t="s">
        <v>47</v>
      </c>
      <c r="E79" s="2" t="s">
        <v>1145</v>
      </c>
      <c r="F79" s="2" t="s">
        <v>43</v>
      </c>
      <c r="G79" s="2" t="s">
        <v>44</v>
      </c>
      <c r="H79">
        <v>551190000001</v>
      </c>
      <c r="I79" s="2" t="s">
        <v>1160</v>
      </c>
      <c r="J79" s="2" t="s">
        <v>1161</v>
      </c>
      <c r="K79">
        <v>60</v>
      </c>
      <c r="L79" s="3">
        <v>45798.510416666664</v>
      </c>
      <c r="M79" s="6">
        <f ca="1">TODAY() -appointments_complete_FULL_2025_08_03T19_53_00[[#This Row],[start_time]]</f>
        <v>74.489583333335759</v>
      </c>
      <c r="N7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79" s="3">
        <v>45798.552083333336</v>
      </c>
      <c r="P79">
        <v>60</v>
      </c>
      <c r="Q79" s="2" t="s">
        <v>1495</v>
      </c>
      <c r="R79" s="2" t="s">
        <v>1149</v>
      </c>
      <c r="S79" s="2" t="s">
        <v>1150</v>
      </c>
      <c r="T79" s="2" t="s">
        <v>1526</v>
      </c>
      <c r="U79" s="2" t="s">
        <v>1527</v>
      </c>
      <c r="V79" s="2" t="s">
        <v>1527</v>
      </c>
      <c r="W79" s="2" t="s">
        <v>265</v>
      </c>
      <c r="X79" s="2" t="s">
        <v>1153</v>
      </c>
      <c r="Y79" s="2" t="s">
        <v>1154</v>
      </c>
      <c r="Z79" s="2" t="s">
        <v>1155</v>
      </c>
      <c r="AA79" s="2" t="s">
        <v>1156</v>
      </c>
      <c r="AB79" s="2" t="s">
        <v>1528</v>
      </c>
      <c r="AC79" s="2" t="s">
        <v>1529</v>
      </c>
      <c r="AD79" s="2" t="s">
        <v>33</v>
      </c>
      <c r="AE79" s="2" t="s">
        <v>33</v>
      </c>
      <c r="AF79" s="2" t="s">
        <v>33</v>
      </c>
      <c r="AG79" s="2" t="s">
        <v>33</v>
      </c>
      <c r="AH79" s="3">
        <v>45870.480983796297</v>
      </c>
      <c r="AI79" s="3">
        <v>45870.480983796297</v>
      </c>
    </row>
    <row r="80" spans="1:35" hidden="1">
      <c r="A80" s="2" t="s">
        <v>1530</v>
      </c>
      <c r="B80" s="2" t="s">
        <v>28</v>
      </c>
      <c r="C80" s="2" t="s">
        <v>30</v>
      </c>
      <c r="D80" s="2" t="s">
        <v>29</v>
      </c>
      <c r="E80" s="2" t="s">
        <v>1197</v>
      </c>
      <c r="F80" s="2" t="s">
        <v>74</v>
      </c>
      <c r="G80" s="2" t="s">
        <v>75</v>
      </c>
      <c r="H80">
        <v>551190000000</v>
      </c>
      <c r="I80" s="2" t="s">
        <v>1203</v>
      </c>
      <c r="J80" s="2" t="s">
        <v>1358</v>
      </c>
      <c r="K80">
        <v>60</v>
      </c>
      <c r="L80" s="3">
        <v>45798.708333333336</v>
      </c>
      <c r="M80" s="6">
        <f ca="1">TODAY() -appointments_complete_FULL_2025_08_03T19_53_00[[#This Row],[start_time]]</f>
        <v>74.291666666664241</v>
      </c>
      <c r="N8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80" s="3">
        <v>45798.75</v>
      </c>
      <c r="P80">
        <v>60</v>
      </c>
      <c r="Q80" s="2" t="s">
        <v>1495</v>
      </c>
      <c r="R80" s="2" t="s">
        <v>1149</v>
      </c>
      <c r="S80" s="2" t="s">
        <v>1150</v>
      </c>
      <c r="T80" s="2" t="s">
        <v>1531</v>
      </c>
      <c r="U80" s="2" t="s">
        <v>1532</v>
      </c>
      <c r="V80" s="2" t="s">
        <v>1532</v>
      </c>
      <c r="W80" s="2" t="s">
        <v>266</v>
      </c>
      <c r="X80" s="2" t="s">
        <v>1153</v>
      </c>
      <c r="Y80" s="2" t="s">
        <v>1154</v>
      </c>
      <c r="Z80" s="2" t="s">
        <v>1155</v>
      </c>
      <c r="AA80" s="2" t="s">
        <v>1156</v>
      </c>
      <c r="AB80" s="2" t="s">
        <v>1533</v>
      </c>
      <c r="AC80" s="2" t="s">
        <v>1534</v>
      </c>
      <c r="AD80" s="2" t="s">
        <v>33</v>
      </c>
      <c r="AE80" s="2" t="s">
        <v>33</v>
      </c>
      <c r="AF80" s="2" t="s">
        <v>33</v>
      </c>
      <c r="AG80" s="2" t="s">
        <v>33</v>
      </c>
      <c r="AH80" s="3">
        <v>45870.480983796297</v>
      </c>
      <c r="AI80" s="3">
        <v>45870.480983796297</v>
      </c>
    </row>
    <row r="81" spans="1:35" hidden="1">
      <c r="A81" s="2" t="s">
        <v>1535</v>
      </c>
      <c r="B81" s="2" t="s">
        <v>28</v>
      </c>
      <c r="C81" s="2" t="s">
        <v>30</v>
      </c>
      <c r="D81" s="2" t="s">
        <v>29</v>
      </c>
      <c r="E81" s="2" t="s">
        <v>1197</v>
      </c>
      <c r="F81" s="2" t="s">
        <v>71</v>
      </c>
      <c r="G81" s="2" t="s">
        <v>72</v>
      </c>
      <c r="H81">
        <v>551190000003</v>
      </c>
      <c r="I81" s="2" t="s">
        <v>1264</v>
      </c>
      <c r="J81" s="2" t="s">
        <v>1536</v>
      </c>
      <c r="K81">
        <v>90</v>
      </c>
      <c r="L81" s="3">
        <v>45799.635416666664</v>
      </c>
      <c r="M81" s="6">
        <f ca="1">TODAY() -appointments_complete_FULL_2025_08_03T19_53_00[[#This Row],[start_time]]</f>
        <v>73.364583333335759</v>
      </c>
      <c r="N8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81" s="3">
        <v>45799.697916666664</v>
      </c>
      <c r="P81">
        <v>90</v>
      </c>
      <c r="Q81" s="2" t="s">
        <v>1495</v>
      </c>
      <c r="R81" s="2" t="s">
        <v>1149</v>
      </c>
      <c r="S81" s="2" t="s">
        <v>1150</v>
      </c>
      <c r="T81" s="2" t="s">
        <v>1537</v>
      </c>
      <c r="U81" s="2" t="s">
        <v>1538</v>
      </c>
      <c r="V81" s="2" t="s">
        <v>1538</v>
      </c>
      <c r="W81" s="2" t="s">
        <v>267</v>
      </c>
      <c r="X81" s="2" t="s">
        <v>1153</v>
      </c>
      <c r="Y81" s="2" t="s">
        <v>1154</v>
      </c>
      <c r="Z81" s="2" t="s">
        <v>1155</v>
      </c>
      <c r="AA81" s="2" t="s">
        <v>1156</v>
      </c>
      <c r="AB81" s="2" t="s">
        <v>1539</v>
      </c>
      <c r="AC81" s="2" t="s">
        <v>1540</v>
      </c>
      <c r="AD81" s="2" t="s">
        <v>33</v>
      </c>
      <c r="AE81" s="2" t="s">
        <v>33</v>
      </c>
      <c r="AF81" s="2" t="s">
        <v>33</v>
      </c>
      <c r="AG81" s="2" t="s">
        <v>33</v>
      </c>
      <c r="AH81" s="3">
        <v>45870.480983796297</v>
      </c>
      <c r="AI81" s="3">
        <v>45870.480983796297</v>
      </c>
    </row>
    <row r="82" spans="1:35" hidden="1">
      <c r="A82" s="2" t="s">
        <v>1541</v>
      </c>
      <c r="B82" s="2" t="s">
        <v>77</v>
      </c>
      <c r="C82" s="2" t="s">
        <v>30</v>
      </c>
      <c r="D82" s="2" t="s">
        <v>78</v>
      </c>
      <c r="E82" s="2" t="s">
        <v>1173</v>
      </c>
      <c r="F82" s="2" t="s">
        <v>71</v>
      </c>
      <c r="G82" s="2" t="s">
        <v>72</v>
      </c>
      <c r="H82">
        <v>551190000003</v>
      </c>
      <c r="I82" s="2" t="s">
        <v>1247</v>
      </c>
      <c r="J82" s="2" t="s">
        <v>1253</v>
      </c>
      <c r="K82">
        <v>120</v>
      </c>
      <c r="L82" s="3">
        <v>45799.677083333336</v>
      </c>
      <c r="M82" s="6">
        <f ca="1">TODAY() -appointments_complete_FULL_2025_08_03T19_53_00[[#This Row],[start_time]]</f>
        <v>73.322916666664241</v>
      </c>
      <c r="N8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82" s="3">
        <v>45799.760416666664</v>
      </c>
      <c r="P82">
        <v>120</v>
      </c>
      <c r="Q82" s="2" t="s">
        <v>1495</v>
      </c>
      <c r="R82" s="2" t="s">
        <v>1149</v>
      </c>
      <c r="S82" s="2" t="s">
        <v>1150</v>
      </c>
      <c r="T82" s="2" t="s">
        <v>1542</v>
      </c>
      <c r="U82" s="2" t="s">
        <v>1543</v>
      </c>
      <c r="V82" s="2" t="s">
        <v>1543</v>
      </c>
      <c r="W82" s="2" t="s">
        <v>268</v>
      </c>
      <c r="X82" s="2" t="s">
        <v>1153</v>
      </c>
      <c r="Y82" s="2" t="s">
        <v>1154</v>
      </c>
      <c r="Z82" s="2" t="s">
        <v>1155</v>
      </c>
      <c r="AA82" s="2" t="s">
        <v>1156</v>
      </c>
      <c r="AB82" s="2" t="s">
        <v>1544</v>
      </c>
      <c r="AC82" s="2" t="s">
        <v>1545</v>
      </c>
      <c r="AD82" s="2" t="s">
        <v>33</v>
      </c>
      <c r="AE82" s="2" t="s">
        <v>33</v>
      </c>
      <c r="AF82" s="2" t="s">
        <v>33</v>
      </c>
      <c r="AG82" s="2" t="s">
        <v>33</v>
      </c>
      <c r="AH82" s="3">
        <v>45870.480983796297</v>
      </c>
      <c r="AI82" s="3">
        <v>45870.480983796297</v>
      </c>
    </row>
    <row r="83" spans="1:35" hidden="1">
      <c r="A83" s="2" t="s">
        <v>1546</v>
      </c>
      <c r="B83" s="2" t="s">
        <v>83</v>
      </c>
      <c r="C83" s="2" t="s">
        <v>48</v>
      </c>
      <c r="D83" s="2" t="s">
        <v>84</v>
      </c>
      <c r="E83" s="2" t="s">
        <v>1214</v>
      </c>
      <c r="F83" s="2" t="s">
        <v>43</v>
      </c>
      <c r="G83" s="2" t="s">
        <v>44</v>
      </c>
      <c r="H83">
        <v>551190000001</v>
      </c>
      <c r="I83" s="2" t="s">
        <v>1401</v>
      </c>
      <c r="J83" s="2" t="s">
        <v>1402</v>
      </c>
      <c r="K83">
        <v>60</v>
      </c>
      <c r="L83" s="3">
        <v>45800.614583333336</v>
      </c>
      <c r="M83" s="6">
        <f ca="1">TODAY() -appointments_complete_FULL_2025_08_03T19_53_00[[#This Row],[start_time]]</f>
        <v>72.385416666664241</v>
      </c>
      <c r="N8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83" s="3">
        <v>45800.65625</v>
      </c>
      <c r="P83">
        <v>60</v>
      </c>
      <c r="Q83" s="2" t="s">
        <v>1495</v>
      </c>
      <c r="R83" s="2" t="s">
        <v>1149</v>
      </c>
      <c r="S83" s="2" t="s">
        <v>1150</v>
      </c>
      <c r="T83" s="2" t="s">
        <v>1547</v>
      </c>
      <c r="U83" s="2" t="s">
        <v>1548</v>
      </c>
      <c r="V83" s="2" t="s">
        <v>1548</v>
      </c>
      <c r="W83" s="2" t="s">
        <v>269</v>
      </c>
      <c r="X83" s="2" t="s">
        <v>1153</v>
      </c>
      <c r="Y83" s="2" t="s">
        <v>1154</v>
      </c>
      <c r="Z83" s="2" t="s">
        <v>1155</v>
      </c>
      <c r="AA83" s="2" t="s">
        <v>1156</v>
      </c>
      <c r="AB83" s="2" t="s">
        <v>1549</v>
      </c>
      <c r="AC83" s="2" t="s">
        <v>1550</v>
      </c>
      <c r="AD83" s="2" t="s">
        <v>33</v>
      </c>
      <c r="AE83" s="2" t="s">
        <v>33</v>
      </c>
      <c r="AF83" s="2" t="s">
        <v>33</v>
      </c>
      <c r="AG83" s="2" t="s">
        <v>33</v>
      </c>
      <c r="AH83" s="3">
        <v>45870.480983796297</v>
      </c>
      <c r="AI83" s="3">
        <v>45870.480983796297</v>
      </c>
    </row>
    <row r="84" spans="1:35" hidden="1">
      <c r="A84" s="2" t="s">
        <v>1551</v>
      </c>
      <c r="B84" s="2" t="s">
        <v>77</v>
      </c>
      <c r="C84" s="2" t="s">
        <v>30</v>
      </c>
      <c r="D84" s="2" t="s">
        <v>78</v>
      </c>
      <c r="E84" s="2" t="s">
        <v>1173</v>
      </c>
      <c r="F84" s="2" t="s">
        <v>74</v>
      </c>
      <c r="G84" s="2" t="s">
        <v>75</v>
      </c>
      <c r="H84">
        <v>551190000000</v>
      </c>
      <c r="I84" s="2" t="s">
        <v>1174</v>
      </c>
      <c r="J84" s="2" t="s">
        <v>1175</v>
      </c>
      <c r="K84">
        <v>30</v>
      </c>
      <c r="L84" s="3">
        <v>45798.760416666664</v>
      </c>
      <c r="M84" s="6">
        <f ca="1">TODAY() -appointments_complete_FULL_2025_08_03T19_53_00[[#This Row],[start_time]]</f>
        <v>74.239583333335759</v>
      </c>
      <c r="N8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84" s="3">
        <v>45798.78125</v>
      </c>
      <c r="P84">
        <v>30</v>
      </c>
      <c r="Q84" s="2" t="s">
        <v>1495</v>
      </c>
      <c r="R84" s="2" t="s">
        <v>1149</v>
      </c>
      <c r="S84" s="2" t="s">
        <v>1150</v>
      </c>
      <c r="T84" s="2" t="s">
        <v>1552</v>
      </c>
      <c r="U84" s="2" t="s">
        <v>1553</v>
      </c>
      <c r="V84" s="2" t="s">
        <v>1553</v>
      </c>
      <c r="W84" s="2" t="s">
        <v>270</v>
      </c>
      <c r="X84" s="2" t="s">
        <v>1153</v>
      </c>
      <c r="Y84" s="2" t="s">
        <v>1154</v>
      </c>
      <c r="Z84" s="2" t="s">
        <v>1155</v>
      </c>
      <c r="AA84" s="2" t="s">
        <v>1156</v>
      </c>
      <c r="AB84" s="2" t="s">
        <v>1554</v>
      </c>
      <c r="AC84" s="2" t="s">
        <v>1555</v>
      </c>
      <c r="AD84" s="2" t="s">
        <v>33</v>
      </c>
      <c r="AE84" s="2" t="s">
        <v>33</v>
      </c>
      <c r="AF84" s="2" t="s">
        <v>33</v>
      </c>
      <c r="AG84" s="2" t="s">
        <v>33</v>
      </c>
      <c r="AH84" s="3">
        <v>45870.480983796297</v>
      </c>
      <c r="AI84" s="3">
        <v>45870.480983796297</v>
      </c>
    </row>
    <row r="85" spans="1:35" hidden="1">
      <c r="A85" s="2" t="s">
        <v>1556</v>
      </c>
      <c r="B85" s="2" t="s">
        <v>83</v>
      </c>
      <c r="C85" s="2" t="s">
        <v>48</v>
      </c>
      <c r="D85" s="2" t="s">
        <v>84</v>
      </c>
      <c r="E85" s="2" t="s">
        <v>1214</v>
      </c>
      <c r="F85" s="2" t="s">
        <v>66</v>
      </c>
      <c r="G85" s="2" t="s">
        <v>67</v>
      </c>
      <c r="H85">
        <v>551190000002</v>
      </c>
      <c r="I85" s="2" t="s">
        <v>1258</v>
      </c>
      <c r="J85" s="2" t="s">
        <v>1259</v>
      </c>
      <c r="K85">
        <v>40</v>
      </c>
      <c r="L85" s="3">
        <v>45798.770833333336</v>
      </c>
      <c r="M85" s="6">
        <f ca="1">TODAY() -appointments_complete_FULL_2025_08_03T19_53_00[[#This Row],[start_time]]</f>
        <v>74.229166666664241</v>
      </c>
      <c r="N8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85" s="3">
        <v>45798.798611111109</v>
      </c>
      <c r="P85">
        <v>40</v>
      </c>
      <c r="Q85" s="2" t="s">
        <v>1495</v>
      </c>
      <c r="R85" s="2" t="s">
        <v>1149</v>
      </c>
      <c r="S85" s="2" t="s">
        <v>1150</v>
      </c>
      <c r="T85" s="2" t="s">
        <v>1557</v>
      </c>
      <c r="U85" s="2" t="s">
        <v>1558</v>
      </c>
      <c r="V85" s="2" t="s">
        <v>1558</v>
      </c>
      <c r="W85" s="2" t="s">
        <v>271</v>
      </c>
      <c r="X85" s="2" t="s">
        <v>1153</v>
      </c>
      <c r="Y85" s="2" t="s">
        <v>1154</v>
      </c>
      <c r="Z85" s="2" t="s">
        <v>1155</v>
      </c>
      <c r="AA85" s="2" t="s">
        <v>1156</v>
      </c>
      <c r="AB85" s="2" t="s">
        <v>1559</v>
      </c>
      <c r="AC85" s="2" t="s">
        <v>1560</v>
      </c>
      <c r="AD85" s="2" t="s">
        <v>33</v>
      </c>
      <c r="AE85" s="2" t="s">
        <v>33</v>
      </c>
      <c r="AF85" s="2" t="s">
        <v>33</v>
      </c>
      <c r="AG85" s="2" t="s">
        <v>33</v>
      </c>
      <c r="AH85" s="3">
        <v>45870.480983796297</v>
      </c>
      <c r="AI85" s="3">
        <v>45870.480983796297</v>
      </c>
    </row>
    <row r="86" spans="1:35" hidden="1">
      <c r="A86" s="2" t="s">
        <v>1561</v>
      </c>
      <c r="B86" s="2" t="s">
        <v>47</v>
      </c>
      <c r="C86" s="2" t="s">
        <v>48</v>
      </c>
      <c r="D86" s="2" t="s">
        <v>47</v>
      </c>
      <c r="E86" s="2" t="s">
        <v>1145</v>
      </c>
      <c r="F86" s="2" t="s">
        <v>43</v>
      </c>
      <c r="G86" s="2" t="s">
        <v>44</v>
      </c>
      <c r="H86">
        <v>551190000001</v>
      </c>
      <c r="I86" s="2" t="s">
        <v>1386</v>
      </c>
      <c r="J86" s="2" t="s">
        <v>1387</v>
      </c>
      <c r="K86">
        <v>120</v>
      </c>
      <c r="L86" s="3">
        <v>45799.541666666664</v>
      </c>
      <c r="M86" s="6">
        <f ca="1">TODAY() -appointments_complete_FULL_2025_08_03T19_53_00[[#This Row],[start_time]]</f>
        <v>73.458333333335759</v>
      </c>
      <c r="N8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86" s="3">
        <v>45799.625</v>
      </c>
      <c r="P86">
        <v>120</v>
      </c>
      <c r="Q86" s="2" t="s">
        <v>1495</v>
      </c>
      <c r="R86" s="2" t="s">
        <v>1149</v>
      </c>
      <c r="S86" s="2" t="s">
        <v>1150</v>
      </c>
      <c r="T86" s="2" t="s">
        <v>1562</v>
      </c>
      <c r="U86" s="2" t="s">
        <v>1563</v>
      </c>
      <c r="V86" s="2" t="s">
        <v>1563</v>
      </c>
      <c r="W86" s="2" t="s">
        <v>272</v>
      </c>
      <c r="X86" s="2" t="s">
        <v>1153</v>
      </c>
      <c r="Y86" s="2" t="s">
        <v>1154</v>
      </c>
      <c r="Z86" s="2" t="s">
        <v>1155</v>
      </c>
      <c r="AA86" s="2" t="s">
        <v>1156</v>
      </c>
      <c r="AB86" s="2" t="s">
        <v>1564</v>
      </c>
      <c r="AC86" s="2" t="s">
        <v>1565</v>
      </c>
      <c r="AD86" s="2" t="s">
        <v>33</v>
      </c>
      <c r="AE86" s="2" t="s">
        <v>33</v>
      </c>
      <c r="AF86" s="2" t="s">
        <v>33</v>
      </c>
      <c r="AG86" s="2" t="s">
        <v>33</v>
      </c>
      <c r="AH86" s="3">
        <v>45870.480983796297</v>
      </c>
      <c r="AI86" s="3">
        <v>45870.480983796297</v>
      </c>
    </row>
    <row r="87" spans="1:35" hidden="1">
      <c r="A87" s="2" t="s">
        <v>1566</v>
      </c>
      <c r="B87" s="2" t="s">
        <v>47</v>
      </c>
      <c r="C87" s="2" t="s">
        <v>48</v>
      </c>
      <c r="D87" s="2" t="s">
        <v>47</v>
      </c>
      <c r="E87" s="2" t="s">
        <v>1145</v>
      </c>
      <c r="F87" s="2" t="s">
        <v>66</v>
      </c>
      <c r="G87" s="2" t="s">
        <v>67</v>
      </c>
      <c r="H87">
        <v>551190000002</v>
      </c>
      <c r="I87" s="2" t="s">
        <v>1386</v>
      </c>
      <c r="J87" s="2" t="s">
        <v>1387</v>
      </c>
      <c r="K87">
        <v>120</v>
      </c>
      <c r="L87" s="3">
        <v>45800.697916666664</v>
      </c>
      <c r="M87" s="6">
        <f ca="1">TODAY() -appointments_complete_FULL_2025_08_03T19_53_00[[#This Row],[start_time]]</f>
        <v>72.302083333335759</v>
      </c>
      <c r="N8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87" s="3">
        <v>45800.78125</v>
      </c>
      <c r="P87">
        <v>120</v>
      </c>
      <c r="Q87" s="2" t="s">
        <v>1495</v>
      </c>
      <c r="R87" s="2" t="s">
        <v>1149</v>
      </c>
      <c r="S87" s="2" t="s">
        <v>1150</v>
      </c>
      <c r="T87" s="2" t="s">
        <v>1567</v>
      </c>
      <c r="U87" s="2" t="s">
        <v>1568</v>
      </c>
      <c r="V87" s="2" t="s">
        <v>1568</v>
      </c>
      <c r="W87" s="2" t="s">
        <v>273</v>
      </c>
      <c r="X87" s="2" t="s">
        <v>1153</v>
      </c>
      <c r="Y87" s="2" t="s">
        <v>1154</v>
      </c>
      <c r="Z87" s="2" t="s">
        <v>1155</v>
      </c>
      <c r="AA87" s="2" t="s">
        <v>1156</v>
      </c>
      <c r="AB87" s="2" t="s">
        <v>1569</v>
      </c>
      <c r="AC87" s="2" t="s">
        <v>1570</v>
      </c>
      <c r="AD87" s="2" t="s">
        <v>33</v>
      </c>
      <c r="AE87" s="2" t="s">
        <v>33</v>
      </c>
      <c r="AF87" s="2" t="s">
        <v>33</v>
      </c>
      <c r="AG87" s="2" t="s">
        <v>33</v>
      </c>
      <c r="AH87" s="3">
        <v>45870.480983796297</v>
      </c>
      <c r="AI87" s="3">
        <v>45870.480983796297</v>
      </c>
    </row>
    <row r="88" spans="1:35" hidden="1">
      <c r="A88" s="2" t="s">
        <v>1571</v>
      </c>
      <c r="B88" s="2" t="s">
        <v>41</v>
      </c>
      <c r="C88" s="2" t="s">
        <v>30</v>
      </c>
      <c r="D88" s="2" t="s">
        <v>42</v>
      </c>
      <c r="E88" s="2" t="s">
        <v>1166</v>
      </c>
      <c r="F88" s="2" t="s">
        <v>71</v>
      </c>
      <c r="G88" s="2" t="s">
        <v>72</v>
      </c>
      <c r="H88">
        <v>551190000003</v>
      </c>
      <c r="I88" s="2" t="s">
        <v>1221</v>
      </c>
      <c r="J88" s="2" t="s">
        <v>1222</v>
      </c>
      <c r="K88">
        <v>60</v>
      </c>
      <c r="L88" s="3">
        <v>45800.6875</v>
      </c>
      <c r="M88" s="6">
        <f ca="1">TODAY() -appointments_complete_FULL_2025_08_03T19_53_00[[#This Row],[start_time]]</f>
        <v>72.3125</v>
      </c>
      <c r="N8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88" s="3">
        <v>45800.729166666664</v>
      </c>
      <c r="P88">
        <v>60</v>
      </c>
      <c r="Q88" s="2" t="s">
        <v>1495</v>
      </c>
      <c r="R88" s="2" t="s">
        <v>1149</v>
      </c>
      <c r="S88" s="2" t="s">
        <v>1150</v>
      </c>
      <c r="T88" s="2" t="s">
        <v>1572</v>
      </c>
      <c r="U88" s="2" t="s">
        <v>1573</v>
      </c>
      <c r="V88" s="2" t="s">
        <v>1573</v>
      </c>
      <c r="W88" s="2" t="s">
        <v>274</v>
      </c>
      <c r="X88" s="2" t="s">
        <v>1153</v>
      </c>
      <c r="Y88" s="2" t="s">
        <v>1154</v>
      </c>
      <c r="Z88" s="2" t="s">
        <v>1155</v>
      </c>
      <c r="AA88" s="2" t="s">
        <v>1156</v>
      </c>
      <c r="AB88" s="2" t="s">
        <v>1574</v>
      </c>
      <c r="AC88" s="2" t="s">
        <v>1575</v>
      </c>
      <c r="AD88" s="2" t="s">
        <v>33</v>
      </c>
      <c r="AE88" s="2" t="s">
        <v>33</v>
      </c>
      <c r="AF88" s="2" t="s">
        <v>33</v>
      </c>
      <c r="AG88" s="2" t="s">
        <v>33</v>
      </c>
      <c r="AH88" s="3">
        <v>45870.480983796297</v>
      </c>
      <c r="AI88" s="3">
        <v>45870.480983796297</v>
      </c>
    </row>
    <row r="89" spans="1:35" hidden="1">
      <c r="A89" s="2" t="s">
        <v>1576</v>
      </c>
      <c r="B89" s="2" t="s">
        <v>41</v>
      </c>
      <c r="C89" s="2" t="s">
        <v>30</v>
      </c>
      <c r="D89" s="2" t="s">
        <v>42</v>
      </c>
      <c r="E89" s="2" t="s">
        <v>1166</v>
      </c>
      <c r="F89" s="2" t="s">
        <v>71</v>
      </c>
      <c r="G89" s="2" t="s">
        <v>72</v>
      </c>
      <c r="H89">
        <v>551190000003</v>
      </c>
      <c r="I89" s="2" t="s">
        <v>1167</v>
      </c>
      <c r="J89" s="2" t="s">
        <v>1168</v>
      </c>
      <c r="K89">
        <v>45</v>
      </c>
      <c r="L89" s="3">
        <v>45799.625</v>
      </c>
      <c r="M89" s="6">
        <f ca="1">TODAY() -appointments_complete_FULL_2025_08_03T19_53_00[[#This Row],[start_time]]</f>
        <v>73.375</v>
      </c>
      <c r="N8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89" s="3">
        <v>45799.65625</v>
      </c>
      <c r="P89">
        <v>45</v>
      </c>
      <c r="Q89" s="2" t="s">
        <v>1495</v>
      </c>
      <c r="R89" s="2" t="s">
        <v>1149</v>
      </c>
      <c r="S89" s="2" t="s">
        <v>1150</v>
      </c>
      <c r="T89" s="2" t="s">
        <v>1577</v>
      </c>
      <c r="U89" s="2" t="s">
        <v>1578</v>
      </c>
      <c r="V89" s="2" t="s">
        <v>1578</v>
      </c>
      <c r="W89" s="2" t="s">
        <v>275</v>
      </c>
      <c r="X89" s="2" t="s">
        <v>1153</v>
      </c>
      <c r="Y89" s="2" t="s">
        <v>1154</v>
      </c>
      <c r="Z89" s="2" t="s">
        <v>1155</v>
      </c>
      <c r="AA89" s="2" t="s">
        <v>1156</v>
      </c>
      <c r="AB89" s="2" t="s">
        <v>1579</v>
      </c>
      <c r="AC89" s="2" t="s">
        <v>1580</v>
      </c>
      <c r="AD89" s="2" t="s">
        <v>33</v>
      </c>
      <c r="AE89" s="2" t="s">
        <v>33</v>
      </c>
      <c r="AF89" s="2" t="s">
        <v>33</v>
      </c>
      <c r="AG89" s="2" t="s">
        <v>33</v>
      </c>
      <c r="AH89" s="3">
        <v>45870.480983796297</v>
      </c>
      <c r="AI89" s="3">
        <v>45870.480983796297</v>
      </c>
    </row>
    <row r="90" spans="1:35" hidden="1">
      <c r="A90" s="2" t="s">
        <v>1581</v>
      </c>
      <c r="B90" s="2" t="s">
        <v>83</v>
      </c>
      <c r="C90" s="2" t="s">
        <v>48</v>
      </c>
      <c r="D90" s="2" t="s">
        <v>84</v>
      </c>
      <c r="E90" s="2" t="s">
        <v>1214</v>
      </c>
      <c r="F90" s="2" t="s">
        <v>74</v>
      </c>
      <c r="G90" s="2" t="s">
        <v>75</v>
      </c>
      <c r="H90">
        <v>551190000000</v>
      </c>
      <c r="I90" s="2" t="s">
        <v>1160</v>
      </c>
      <c r="J90" s="2" t="s">
        <v>1337</v>
      </c>
      <c r="K90">
        <v>60</v>
      </c>
      <c r="L90" s="3">
        <v>45798.395833333336</v>
      </c>
      <c r="M90" s="6">
        <f ca="1">TODAY() -appointments_complete_FULL_2025_08_03T19_53_00[[#This Row],[start_time]]</f>
        <v>74.604166666664241</v>
      </c>
      <c r="N9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90" s="3">
        <v>45798.4375</v>
      </c>
      <c r="P90">
        <v>60</v>
      </c>
      <c r="Q90" s="2" t="s">
        <v>1495</v>
      </c>
      <c r="R90" s="2" t="s">
        <v>1149</v>
      </c>
      <c r="S90" s="2" t="s">
        <v>1150</v>
      </c>
      <c r="T90" s="2" t="s">
        <v>1582</v>
      </c>
      <c r="U90" s="2" t="s">
        <v>1583</v>
      </c>
      <c r="V90" s="2" t="s">
        <v>1583</v>
      </c>
      <c r="W90" s="2" t="s">
        <v>276</v>
      </c>
      <c r="X90" s="2" t="s">
        <v>1153</v>
      </c>
      <c r="Y90" s="2" t="s">
        <v>1154</v>
      </c>
      <c r="Z90" s="2" t="s">
        <v>1155</v>
      </c>
      <c r="AA90" s="2" t="s">
        <v>1156</v>
      </c>
      <c r="AB90" s="2" t="s">
        <v>1584</v>
      </c>
      <c r="AC90" s="2" t="s">
        <v>1585</v>
      </c>
      <c r="AD90" s="2" t="s">
        <v>33</v>
      </c>
      <c r="AE90" s="2" t="s">
        <v>33</v>
      </c>
      <c r="AF90" s="2" t="s">
        <v>33</v>
      </c>
      <c r="AG90" s="2" t="s">
        <v>33</v>
      </c>
      <c r="AH90" s="3">
        <v>45870.480983796297</v>
      </c>
      <c r="AI90" s="3">
        <v>45870.480983796297</v>
      </c>
    </row>
    <row r="91" spans="1:35" hidden="1">
      <c r="A91" s="2" t="s">
        <v>1586</v>
      </c>
      <c r="B91" s="2" t="s">
        <v>77</v>
      </c>
      <c r="C91" s="2" t="s">
        <v>30</v>
      </c>
      <c r="D91" s="2" t="s">
        <v>78</v>
      </c>
      <c r="E91" s="2" t="s">
        <v>1173</v>
      </c>
      <c r="F91" s="2" t="s">
        <v>74</v>
      </c>
      <c r="G91" s="2" t="s">
        <v>75</v>
      </c>
      <c r="H91">
        <v>551190000000</v>
      </c>
      <c r="I91" s="2" t="s">
        <v>1167</v>
      </c>
      <c r="J91" s="2" t="s">
        <v>1376</v>
      </c>
      <c r="K91">
        <v>45</v>
      </c>
      <c r="L91" s="3">
        <v>45799.5625</v>
      </c>
      <c r="M91" s="6">
        <f ca="1">TODAY() -appointments_complete_FULL_2025_08_03T19_53_00[[#This Row],[start_time]]</f>
        <v>73.4375</v>
      </c>
      <c r="N9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91" s="3">
        <v>45799.59375</v>
      </c>
      <c r="P91">
        <v>45</v>
      </c>
      <c r="Q91" s="2" t="s">
        <v>1495</v>
      </c>
      <c r="R91" s="2" t="s">
        <v>1149</v>
      </c>
      <c r="S91" s="2" t="s">
        <v>1150</v>
      </c>
      <c r="T91" s="2" t="s">
        <v>1587</v>
      </c>
      <c r="U91" s="2" t="s">
        <v>1588</v>
      </c>
      <c r="V91" s="2" t="s">
        <v>1588</v>
      </c>
      <c r="W91" s="2" t="s">
        <v>277</v>
      </c>
      <c r="X91" s="2" t="s">
        <v>1153</v>
      </c>
      <c r="Y91" s="2" t="s">
        <v>1154</v>
      </c>
      <c r="Z91" s="2" t="s">
        <v>1155</v>
      </c>
      <c r="AA91" s="2" t="s">
        <v>1156</v>
      </c>
      <c r="AB91" s="2" t="s">
        <v>1589</v>
      </c>
      <c r="AC91" s="2" t="s">
        <v>1590</v>
      </c>
      <c r="AD91" s="2" t="s">
        <v>33</v>
      </c>
      <c r="AE91" s="2" t="s">
        <v>33</v>
      </c>
      <c r="AF91" s="2" t="s">
        <v>33</v>
      </c>
      <c r="AG91" s="2" t="s">
        <v>33</v>
      </c>
      <c r="AH91" s="3">
        <v>45870.480983796297</v>
      </c>
      <c r="AI91" s="3">
        <v>45870.480983796297</v>
      </c>
    </row>
    <row r="92" spans="1:35" hidden="1">
      <c r="A92" s="2" t="s">
        <v>1591</v>
      </c>
      <c r="B92" s="2" t="s">
        <v>77</v>
      </c>
      <c r="C92" s="2" t="s">
        <v>30</v>
      </c>
      <c r="D92" s="2" t="s">
        <v>78</v>
      </c>
      <c r="E92" s="2" t="s">
        <v>1173</v>
      </c>
      <c r="F92" s="2" t="s">
        <v>71</v>
      </c>
      <c r="G92" s="2" t="s">
        <v>72</v>
      </c>
      <c r="H92">
        <v>551190000003</v>
      </c>
      <c r="I92" s="2" t="s">
        <v>1174</v>
      </c>
      <c r="J92" s="2" t="s">
        <v>1175</v>
      </c>
      <c r="K92">
        <v>30</v>
      </c>
      <c r="L92" s="3">
        <v>45798.666666666664</v>
      </c>
      <c r="M92" s="6">
        <f ca="1">TODAY() -appointments_complete_FULL_2025_08_03T19_53_00[[#This Row],[start_time]]</f>
        <v>74.333333333335759</v>
      </c>
      <c r="N9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92" s="3">
        <v>45798.6875</v>
      </c>
      <c r="P92">
        <v>30</v>
      </c>
      <c r="Q92" s="2" t="s">
        <v>1495</v>
      </c>
      <c r="R92" s="2" t="s">
        <v>1149</v>
      </c>
      <c r="S92" s="2" t="s">
        <v>1150</v>
      </c>
      <c r="T92" s="2" t="s">
        <v>1592</v>
      </c>
      <c r="U92" s="2" t="s">
        <v>1593</v>
      </c>
      <c r="V92" s="2" t="s">
        <v>1593</v>
      </c>
      <c r="W92" s="2" t="s">
        <v>278</v>
      </c>
      <c r="X92" s="2" t="s">
        <v>1153</v>
      </c>
      <c r="Y92" s="2" t="s">
        <v>1154</v>
      </c>
      <c r="Z92" s="2" t="s">
        <v>1155</v>
      </c>
      <c r="AA92" s="2" t="s">
        <v>1156</v>
      </c>
      <c r="AB92" s="2" t="s">
        <v>1594</v>
      </c>
      <c r="AC92" s="2" t="s">
        <v>1595</v>
      </c>
      <c r="AD92" s="2" t="s">
        <v>33</v>
      </c>
      <c r="AE92" s="2" t="s">
        <v>33</v>
      </c>
      <c r="AF92" s="2" t="s">
        <v>33</v>
      </c>
      <c r="AG92" s="2" t="s">
        <v>33</v>
      </c>
      <c r="AH92" s="3">
        <v>45870.480983796297</v>
      </c>
      <c r="AI92" s="3">
        <v>45870.480983796297</v>
      </c>
    </row>
    <row r="93" spans="1:35" hidden="1">
      <c r="A93" s="2" t="s">
        <v>1596</v>
      </c>
      <c r="B93" s="2" t="s">
        <v>41</v>
      </c>
      <c r="C93" s="2" t="s">
        <v>30</v>
      </c>
      <c r="D93" s="2" t="s">
        <v>42</v>
      </c>
      <c r="E93" s="2" t="s">
        <v>1166</v>
      </c>
      <c r="F93" s="2" t="s">
        <v>71</v>
      </c>
      <c r="G93" s="2" t="s">
        <v>72</v>
      </c>
      <c r="H93">
        <v>551190000003</v>
      </c>
      <c r="I93" s="2" t="s">
        <v>1181</v>
      </c>
      <c r="J93" s="2" t="s">
        <v>1307</v>
      </c>
      <c r="K93">
        <v>60</v>
      </c>
      <c r="L93" s="3">
        <v>45801.59375</v>
      </c>
      <c r="M93" s="6">
        <f ca="1">TODAY() -appointments_complete_FULL_2025_08_03T19_53_00[[#This Row],[start_time]]</f>
        <v>71.40625</v>
      </c>
      <c r="N9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93" s="3">
        <v>45801.635416666664</v>
      </c>
      <c r="P93">
        <v>60</v>
      </c>
      <c r="Q93" s="2" t="s">
        <v>1495</v>
      </c>
      <c r="R93" s="2" t="s">
        <v>1149</v>
      </c>
      <c r="S93" s="2" t="s">
        <v>1150</v>
      </c>
      <c r="T93" s="2" t="s">
        <v>1597</v>
      </c>
      <c r="U93" s="2" t="s">
        <v>1598</v>
      </c>
      <c r="V93" s="2" t="s">
        <v>1598</v>
      </c>
      <c r="W93" s="2" t="s">
        <v>279</v>
      </c>
      <c r="X93" s="2" t="s">
        <v>1153</v>
      </c>
      <c r="Y93" s="2" t="s">
        <v>1154</v>
      </c>
      <c r="Z93" s="2" t="s">
        <v>1155</v>
      </c>
      <c r="AA93" s="2" t="s">
        <v>1156</v>
      </c>
      <c r="AB93" s="2" t="s">
        <v>1599</v>
      </c>
      <c r="AC93" s="2" t="s">
        <v>1600</v>
      </c>
      <c r="AD93" s="2" t="s">
        <v>33</v>
      </c>
      <c r="AE93" s="2" t="s">
        <v>33</v>
      </c>
      <c r="AF93" s="2" t="s">
        <v>33</v>
      </c>
      <c r="AG93" s="2" t="s">
        <v>33</v>
      </c>
      <c r="AH93" s="3">
        <v>45870.480983796297</v>
      </c>
      <c r="AI93" s="3">
        <v>45870.480983796297</v>
      </c>
    </row>
    <row r="94" spans="1:35" hidden="1">
      <c r="A94" s="2" t="s">
        <v>1601</v>
      </c>
      <c r="B94" s="2" t="s">
        <v>28</v>
      </c>
      <c r="C94" s="2" t="s">
        <v>30</v>
      </c>
      <c r="D94" s="2" t="s">
        <v>29</v>
      </c>
      <c r="E94" s="2" t="s">
        <v>1197</v>
      </c>
      <c r="F94" s="2" t="s">
        <v>43</v>
      </c>
      <c r="G94" s="2" t="s">
        <v>44</v>
      </c>
      <c r="H94">
        <v>551190000001</v>
      </c>
      <c r="I94" s="2" t="s">
        <v>1283</v>
      </c>
      <c r="J94" s="2" t="s">
        <v>1320</v>
      </c>
      <c r="K94">
        <v>60</v>
      </c>
      <c r="L94" s="3">
        <v>45801.708333333336</v>
      </c>
      <c r="M94" s="6">
        <f ca="1">TODAY() -appointments_complete_FULL_2025_08_03T19_53_00[[#This Row],[start_time]]</f>
        <v>71.291666666664241</v>
      </c>
      <c r="N9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94" s="3">
        <v>45801.75</v>
      </c>
      <c r="P94">
        <v>60</v>
      </c>
      <c r="Q94" s="2" t="s">
        <v>1495</v>
      </c>
      <c r="R94" s="2" t="s">
        <v>1149</v>
      </c>
      <c r="S94" s="2" t="s">
        <v>1150</v>
      </c>
      <c r="T94" s="2" t="s">
        <v>1602</v>
      </c>
      <c r="U94" s="2" t="s">
        <v>1603</v>
      </c>
      <c r="V94" s="2" t="s">
        <v>1603</v>
      </c>
      <c r="W94" s="2" t="s">
        <v>280</v>
      </c>
      <c r="X94" s="2" t="s">
        <v>1153</v>
      </c>
      <c r="Y94" s="2" t="s">
        <v>1154</v>
      </c>
      <c r="Z94" s="2" t="s">
        <v>1155</v>
      </c>
      <c r="AA94" s="2" t="s">
        <v>1156</v>
      </c>
      <c r="AB94" s="2" t="s">
        <v>1604</v>
      </c>
      <c r="AC94" s="2" t="s">
        <v>1605</v>
      </c>
      <c r="AD94" s="2" t="s">
        <v>33</v>
      </c>
      <c r="AE94" s="2" t="s">
        <v>33</v>
      </c>
      <c r="AF94" s="2" t="s">
        <v>33</v>
      </c>
      <c r="AG94" s="2" t="s">
        <v>33</v>
      </c>
      <c r="AH94" s="3">
        <v>45870.480983796297</v>
      </c>
      <c r="AI94" s="3">
        <v>45870.480983796297</v>
      </c>
    </row>
    <row r="95" spans="1:35" hidden="1">
      <c r="A95" s="2" t="s">
        <v>1606</v>
      </c>
      <c r="B95" s="2" t="s">
        <v>77</v>
      </c>
      <c r="C95" s="2" t="s">
        <v>30</v>
      </c>
      <c r="D95" s="2" t="s">
        <v>78</v>
      </c>
      <c r="E95" s="2" t="s">
        <v>1173</v>
      </c>
      <c r="F95" s="2" t="s">
        <v>66</v>
      </c>
      <c r="G95" s="2" t="s">
        <v>67</v>
      </c>
      <c r="H95">
        <v>551190000002</v>
      </c>
      <c r="I95" s="2" t="s">
        <v>1247</v>
      </c>
      <c r="J95" s="2" t="s">
        <v>1253</v>
      </c>
      <c r="K95">
        <v>120</v>
      </c>
      <c r="L95" s="3">
        <v>45801.510416666664</v>
      </c>
      <c r="M95" s="6">
        <f ca="1">TODAY() -appointments_complete_FULL_2025_08_03T19_53_00[[#This Row],[start_time]]</f>
        <v>71.489583333335759</v>
      </c>
      <c r="N9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95" s="3">
        <v>45801.59375</v>
      </c>
      <c r="P95">
        <v>120</v>
      </c>
      <c r="Q95" s="2" t="s">
        <v>1495</v>
      </c>
      <c r="R95" s="2" t="s">
        <v>1149</v>
      </c>
      <c r="S95" s="2" t="s">
        <v>1150</v>
      </c>
      <c r="T95" s="2" t="s">
        <v>1607</v>
      </c>
      <c r="U95" s="2" t="s">
        <v>1608</v>
      </c>
      <c r="V95" s="2" t="s">
        <v>1608</v>
      </c>
      <c r="W95" s="2" t="s">
        <v>281</v>
      </c>
      <c r="X95" s="2" t="s">
        <v>1153</v>
      </c>
      <c r="Y95" s="2" t="s">
        <v>1154</v>
      </c>
      <c r="Z95" s="2" t="s">
        <v>1155</v>
      </c>
      <c r="AA95" s="2" t="s">
        <v>1156</v>
      </c>
      <c r="AB95" s="2" t="s">
        <v>1609</v>
      </c>
      <c r="AC95" s="2" t="s">
        <v>1610</v>
      </c>
      <c r="AD95" s="2" t="s">
        <v>33</v>
      </c>
      <c r="AE95" s="2" t="s">
        <v>33</v>
      </c>
      <c r="AF95" s="2" t="s">
        <v>33</v>
      </c>
      <c r="AG95" s="2" t="s">
        <v>33</v>
      </c>
      <c r="AH95" s="3">
        <v>45870.480983796297</v>
      </c>
      <c r="AI95" s="3">
        <v>45870.480983796297</v>
      </c>
    </row>
    <row r="96" spans="1:35" hidden="1">
      <c r="A96" s="2" t="s">
        <v>1611</v>
      </c>
      <c r="B96" s="2" t="s">
        <v>77</v>
      </c>
      <c r="C96" s="2" t="s">
        <v>30</v>
      </c>
      <c r="D96" s="2" t="s">
        <v>78</v>
      </c>
      <c r="E96" s="2" t="s">
        <v>1173</v>
      </c>
      <c r="F96" s="2" t="s">
        <v>74</v>
      </c>
      <c r="G96" s="2" t="s">
        <v>75</v>
      </c>
      <c r="H96">
        <v>551190000000</v>
      </c>
      <c r="I96" s="2" t="s">
        <v>1203</v>
      </c>
      <c r="J96" s="2" t="s">
        <v>1204</v>
      </c>
      <c r="K96">
        <v>60</v>
      </c>
      <c r="L96" s="3">
        <v>45799.572916666664</v>
      </c>
      <c r="M96" s="6">
        <f ca="1">TODAY() -appointments_complete_FULL_2025_08_03T19_53_00[[#This Row],[start_time]]</f>
        <v>73.427083333335759</v>
      </c>
      <c r="N9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96" s="3">
        <v>45799.614583333336</v>
      </c>
      <c r="P96">
        <v>60</v>
      </c>
      <c r="Q96" s="2" t="s">
        <v>1148</v>
      </c>
      <c r="R96" s="2" t="s">
        <v>1149</v>
      </c>
      <c r="S96" s="2" t="s">
        <v>1150</v>
      </c>
      <c r="T96" s="2" t="s">
        <v>1612</v>
      </c>
      <c r="U96" s="2" t="s">
        <v>1152</v>
      </c>
      <c r="V96" s="2" t="s">
        <v>1612</v>
      </c>
      <c r="W96" s="2" t="s">
        <v>282</v>
      </c>
      <c r="X96" s="2" t="s">
        <v>1153</v>
      </c>
      <c r="Y96" s="2" t="s">
        <v>1154</v>
      </c>
      <c r="Z96" s="2" t="s">
        <v>1155</v>
      </c>
      <c r="AA96" s="2" t="s">
        <v>1156</v>
      </c>
      <c r="AB96" s="2" t="s">
        <v>1613</v>
      </c>
      <c r="AC96" s="2" t="s">
        <v>1614</v>
      </c>
      <c r="AD96" s="2" t="s">
        <v>33</v>
      </c>
      <c r="AE96" s="2" t="s">
        <v>33</v>
      </c>
      <c r="AF96" s="2" t="s">
        <v>33</v>
      </c>
      <c r="AG96" s="2" t="s">
        <v>33</v>
      </c>
      <c r="AH96" s="3">
        <v>45870.480983796297</v>
      </c>
      <c r="AI96" s="3">
        <v>45870.480983796297</v>
      </c>
    </row>
    <row r="97" spans="1:35" hidden="1">
      <c r="A97" s="2" t="s">
        <v>1615</v>
      </c>
      <c r="B97" s="2" t="s">
        <v>83</v>
      </c>
      <c r="C97" s="2" t="s">
        <v>48</v>
      </c>
      <c r="D97" s="2" t="s">
        <v>84</v>
      </c>
      <c r="E97" s="2" t="s">
        <v>1214</v>
      </c>
      <c r="F97" s="2" t="s">
        <v>74</v>
      </c>
      <c r="G97" s="2" t="s">
        <v>75</v>
      </c>
      <c r="H97">
        <v>551190000000</v>
      </c>
      <c r="I97" s="2" t="s">
        <v>1227</v>
      </c>
      <c r="J97" s="2" t="s">
        <v>1302</v>
      </c>
      <c r="K97">
        <v>90</v>
      </c>
      <c r="L97" s="3">
        <v>45801.510416666664</v>
      </c>
      <c r="M97" s="6">
        <f ca="1">TODAY() -appointments_complete_FULL_2025_08_03T19_53_00[[#This Row],[start_time]]</f>
        <v>71.489583333335759</v>
      </c>
      <c r="N9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97" s="3">
        <v>45801.572916666664</v>
      </c>
      <c r="P97">
        <v>90</v>
      </c>
      <c r="Q97" s="2" t="s">
        <v>1148</v>
      </c>
      <c r="R97" s="2" t="s">
        <v>1149</v>
      </c>
      <c r="S97" s="2" t="s">
        <v>1150</v>
      </c>
      <c r="T97" s="2" t="s">
        <v>1616</v>
      </c>
      <c r="U97" s="2" t="s">
        <v>1152</v>
      </c>
      <c r="V97" s="2" t="s">
        <v>1616</v>
      </c>
      <c r="W97" s="2" t="s">
        <v>283</v>
      </c>
      <c r="X97" s="2" t="s">
        <v>1153</v>
      </c>
      <c r="Y97" s="2" t="s">
        <v>1154</v>
      </c>
      <c r="Z97" s="2" t="s">
        <v>1155</v>
      </c>
      <c r="AA97" s="2" t="s">
        <v>1156</v>
      </c>
      <c r="AB97" s="2" t="s">
        <v>1617</v>
      </c>
      <c r="AC97" s="2" t="s">
        <v>1618</v>
      </c>
      <c r="AD97" s="2" t="s">
        <v>33</v>
      </c>
      <c r="AE97" s="2" t="s">
        <v>33</v>
      </c>
      <c r="AF97" s="2" t="s">
        <v>33</v>
      </c>
      <c r="AG97" s="2" t="s">
        <v>33</v>
      </c>
      <c r="AH97" s="3">
        <v>45870.480983796297</v>
      </c>
      <c r="AI97" s="3">
        <v>45870.480983796297</v>
      </c>
    </row>
    <row r="98" spans="1:35" hidden="1">
      <c r="A98" s="2" t="s">
        <v>1619</v>
      </c>
      <c r="B98" s="2" t="s">
        <v>28</v>
      </c>
      <c r="C98" s="2" t="s">
        <v>30</v>
      </c>
      <c r="D98" s="2" t="s">
        <v>29</v>
      </c>
      <c r="E98" s="2" t="s">
        <v>1197</v>
      </c>
      <c r="F98" s="2" t="s">
        <v>31</v>
      </c>
      <c r="G98" s="2" t="s">
        <v>32</v>
      </c>
      <c r="H98">
        <v>551190000004</v>
      </c>
      <c r="I98" s="2" t="s">
        <v>1174</v>
      </c>
      <c r="J98" s="2" t="s">
        <v>1233</v>
      </c>
      <c r="K98">
        <v>30</v>
      </c>
      <c r="L98" s="3">
        <v>45799.447916666664</v>
      </c>
      <c r="M98" s="6">
        <f ca="1">TODAY() -appointments_complete_FULL_2025_08_03T19_53_00[[#This Row],[start_time]]</f>
        <v>73.552083333335759</v>
      </c>
      <c r="N9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98" s="3">
        <v>45799.46875</v>
      </c>
      <c r="P98">
        <v>30</v>
      </c>
      <c r="Q98" s="2" t="s">
        <v>1148</v>
      </c>
      <c r="R98" s="2" t="s">
        <v>1149</v>
      </c>
      <c r="S98" s="2" t="s">
        <v>1150</v>
      </c>
      <c r="T98" s="2" t="s">
        <v>1620</v>
      </c>
      <c r="U98" s="2" t="s">
        <v>1152</v>
      </c>
      <c r="V98" s="2" t="s">
        <v>1620</v>
      </c>
      <c r="W98" s="2" t="s">
        <v>284</v>
      </c>
      <c r="X98" s="2" t="s">
        <v>1153</v>
      </c>
      <c r="Y98" s="2" t="s">
        <v>1154</v>
      </c>
      <c r="Z98" s="2" t="s">
        <v>1155</v>
      </c>
      <c r="AA98" s="2" t="s">
        <v>1156</v>
      </c>
      <c r="AB98" s="2" t="s">
        <v>1621</v>
      </c>
      <c r="AC98" s="2" t="s">
        <v>1622</v>
      </c>
      <c r="AD98" s="2" t="s">
        <v>33</v>
      </c>
      <c r="AE98" s="2" t="s">
        <v>33</v>
      </c>
      <c r="AF98" s="2" t="s">
        <v>33</v>
      </c>
      <c r="AG98" s="2" t="s">
        <v>33</v>
      </c>
      <c r="AH98" s="3">
        <v>45870.480983796297</v>
      </c>
      <c r="AI98" s="3">
        <v>45870.480983796297</v>
      </c>
    </row>
    <row r="99" spans="1:35" hidden="1">
      <c r="A99" s="2" t="s">
        <v>1623</v>
      </c>
      <c r="B99" s="2" t="s">
        <v>77</v>
      </c>
      <c r="C99" s="2" t="s">
        <v>30</v>
      </c>
      <c r="D99" s="2" t="s">
        <v>78</v>
      </c>
      <c r="E99" s="2" t="s">
        <v>1173</v>
      </c>
      <c r="F99" s="2" t="s">
        <v>31</v>
      </c>
      <c r="G99" s="2" t="s">
        <v>32</v>
      </c>
      <c r="H99">
        <v>551190000004</v>
      </c>
      <c r="I99" s="2" t="s">
        <v>1181</v>
      </c>
      <c r="J99" s="2" t="s">
        <v>1182</v>
      </c>
      <c r="K99">
        <v>60</v>
      </c>
      <c r="L99" s="3">
        <v>45799.59375</v>
      </c>
      <c r="M99" s="6">
        <f ca="1">TODAY() -appointments_complete_FULL_2025_08_03T19_53_00[[#This Row],[start_time]]</f>
        <v>73.40625</v>
      </c>
      <c r="N9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99" s="3">
        <v>45799.635416666664</v>
      </c>
      <c r="P99">
        <v>60</v>
      </c>
      <c r="Q99" s="2" t="s">
        <v>1148</v>
      </c>
      <c r="R99" s="2" t="s">
        <v>1149</v>
      </c>
      <c r="S99" s="2" t="s">
        <v>1150</v>
      </c>
      <c r="T99" s="2" t="s">
        <v>1624</v>
      </c>
      <c r="U99" s="2" t="s">
        <v>1152</v>
      </c>
      <c r="V99" s="2" t="s">
        <v>1624</v>
      </c>
      <c r="W99" s="2" t="s">
        <v>285</v>
      </c>
      <c r="X99" s="2" t="s">
        <v>1153</v>
      </c>
      <c r="Y99" s="2" t="s">
        <v>1154</v>
      </c>
      <c r="Z99" s="2" t="s">
        <v>1155</v>
      </c>
      <c r="AA99" s="2" t="s">
        <v>1156</v>
      </c>
      <c r="AB99" s="2" t="s">
        <v>1625</v>
      </c>
      <c r="AC99" s="2" t="s">
        <v>1626</v>
      </c>
      <c r="AD99" s="2" t="s">
        <v>33</v>
      </c>
      <c r="AE99" s="2" t="s">
        <v>33</v>
      </c>
      <c r="AF99" s="2" t="s">
        <v>33</v>
      </c>
      <c r="AG99" s="2" t="s">
        <v>33</v>
      </c>
      <c r="AH99" s="3">
        <v>45870.480983796297</v>
      </c>
      <c r="AI99" s="3">
        <v>45870.480983796297</v>
      </c>
    </row>
    <row r="100" spans="1:35" hidden="1">
      <c r="A100" s="2" t="s">
        <v>1627</v>
      </c>
      <c r="B100" s="2" t="s">
        <v>28</v>
      </c>
      <c r="C100" s="2" t="s">
        <v>30</v>
      </c>
      <c r="D100" s="2" t="s">
        <v>29</v>
      </c>
      <c r="E100" s="2" t="s">
        <v>1197</v>
      </c>
      <c r="F100" s="2" t="s">
        <v>31</v>
      </c>
      <c r="G100" s="2" t="s">
        <v>32</v>
      </c>
      <c r="H100">
        <v>551190000004</v>
      </c>
      <c r="I100" s="2" t="s">
        <v>1167</v>
      </c>
      <c r="J100" s="2" t="s">
        <v>1198</v>
      </c>
      <c r="K100">
        <v>45</v>
      </c>
      <c r="L100" s="3">
        <v>45801.416666666664</v>
      </c>
      <c r="M100" s="6">
        <f ca="1">TODAY() -appointments_complete_FULL_2025_08_03T19_53_00[[#This Row],[start_time]]</f>
        <v>71.583333333335759</v>
      </c>
      <c r="N10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00" s="3">
        <v>45801.447916666664</v>
      </c>
      <c r="P100">
        <v>45</v>
      </c>
      <c r="Q100" s="2" t="s">
        <v>1148</v>
      </c>
      <c r="R100" s="2" t="s">
        <v>1149</v>
      </c>
      <c r="S100" s="2" t="s">
        <v>1150</v>
      </c>
      <c r="T100" s="2" t="s">
        <v>1628</v>
      </c>
      <c r="U100" s="2" t="s">
        <v>1152</v>
      </c>
      <c r="V100" s="2" t="s">
        <v>1628</v>
      </c>
      <c r="W100" s="2" t="s">
        <v>286</v>
      </c>
      <c r="X100" s="2" t="s">
        <v>1153</v>
      </c>
      <c r="Y100" s="2" t="s">
        <v>1154</v>
      </c>
      <c r="Z100" s="2" t="s">
        <v>1155</v>
      </c>
      <c r="AA100" s="2" t="s">
        <v>1156</v>
      </c>
      <c r="AB100" s="2" t="s">
        <v>1629</v>
      </c>
      <c r="AC100" s="2" t="s">
        <v>1630</v>
      </c>
      <c r="AD100" s="2" t="s">
        <v>33</v>
      </c>
      <c r="AE100" s="2" t="s">
        <v>33</v>
      </c>
      <c r="AF100" s="2" t="s">
        <v>33</v>
      </c>
      <c r="AG100" s="2" t="s">
        <v>33</v>
      </c>
      <c r="AH100" s="3">
        <v>45870.480983796297</v>
      </c>
      <c r="AI100" s="3">
        <v>45870.480983796297</v>
      </c>
    </row>
    <row r="101" spans="1:35" hidden="1">
      <c r="A101" s="2" t="s">
        <v>1631</v>
      </c>
      <c r="B101" s="2" t="s">
        <v>28</v>
      </c>
      <c r="C101" s="2" t="s">
        <v>30</v>
      </c>
      <c r="D101" s="2" t="s">
        <v>29</v>
      </c>
      <c r="E101" s="2" t="s">
        <v>1197</v>
      </c>
      <c r="F101" s="2" t="s">
        <v>71</v>
      </c>
      <c r="G101" s="2" t="s">
        <v>72</v>
      </c>
      <c r="H101">
        <v>551190000003</v>
      </c>
      <c r="I101" s="2" t="s">
        <v>1221</v>
      </c>
      <c r="J101" s="2" t="s">
        <v>1238</v>
      </c>
      <c r="K101">
        <v>60</v>
      </c>
      <c r="L101" s="3">
        <v>45800.729166666664</v>
      </c>
      <c r="M101" s="6">
        <f ca="1">TODAY() -appointments_complete_FULL_2025_08_03T19_53_00[[#This Row],[start_time]]</f>
        <v>72.270833333335759</v>
      </c>
      <c r="N10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01" s="3">
        <v>45800.770833333336</v>
      </c>
      <c r="P101">
        <v>60</v>
      </c>
      <c r="Q101" s="2" t="s">
        <v>1148</v>
      </c>
      <c r="R101" s="2" t="s">
        <v>1149</v>
      </c>
      <c r="S101" s="2" t="s">
        <v>1150</v>
      </c>
      <c r="T101" s="2" t="s">
        <v>1632</v>
      </c>
      <c r="U101" s="2" t="s">
        <v>1152</v>
      </c>
      <c r="V101" s="2" t="s">
        <v>1632</v>
      </c>
      <c r="W101" s="2" t="s">
        <v>287</v>
      </c>
      <c r="X101" s="2" t="s">
        <v>1153</v>
      </c>
      <c r="Y101" s="2" t="s">
        <v>1154</v>
      </c>
      <c r="Z101" s="2" t="s">
        <v>1155</v>
      </c>
      <c r="AA101" s="2" t="s">
        <v>1156</v>
      </c>
      <c r="AB101" s="2" t="s">
        <v>1633</v>
      </c>
      <c r="AC101" s="2" t="s">
        <v>1634</v>
      </c>
      <c r="AD101" s="2" t="s">
        <v>33</v>
      </c>
      <c r="AE101" s="2" t="s">
        <v>33</v>
      </c>
      <c r="AF101" s="2" t="s">
        <v>33</v>
      </c>
      <c r="AG101" s="2" t="s">
        <v>33</v>
      </c>
      <c r="AH101" s="3">
        <v>45870.480983796297</v>
      </c>
      <c r="AI101" s="3">
        <v>45870.480983796297</v>
      </c>
    </row>
    <row r="102" spans="1:35" hidden="1">
      <c r="A102" s="2" t="s">
        <v>1635</v>
      </c>
      <c r="B102" s="2" t="s">
        <v>28</v>
      </c>
      <c r="C102" s="2" t="s">
        <v>30</v>
      </c>
      <c r="D102" s="2" t="s">
        <v>29</v>
      </c>
      <c r="E102" s="2" t="s">
        <v>1197</v>
      </c>
      <c r="F102" s="2" t="s">
        <v>71</v>
      </c>
      <c r="G102" s="2" t="s">
        <v>72</v>
      </c>
      <c r="H102">
        <v>551190000003</v>
      </c>
      <c r="I102" s="2" t="s">
        <v>1221</v>
      </c>
      <c r="J102" s="2" t="s">
        <v>1238</v>
      </c>
      <c r="K102">
        <v>60</v>
      </c>
      <c r="L102" s="3">
        <v>45801.760416666664</v>
      </c>
      <c r="M102" s="6">
        <f ca="1">TODAY() -appointments_complete_FULL_2025_08_03T19_53_00[[#This Row],[start_time]]</f>
        <v>71.239583333335759</v>
      </c>
      <c r="N10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02" s="3">
        <v>45801.802083333336</v>
      </c>
      <c r="P102">
        <v>60</v>
      </c>
      <c r="Q102" s="2" t="s">
        <v>1148</v>
      </c>
      <c r="R102" s="2" t="s">
        <v>1149</v>
      </c>
      <c r="S102" s="2" t="s">
        <v>1150</v>
      </c>
      <c r="T102" s="2" t="s">
        <v>1636</v>
      </c>
      <c r="U102" s="2" t="s">
        <v>1152</v>
      </c>
      <c r="V102" s="2" t="s">
        <v>1636</v>
      </c>
      <c r="W102" s="2" t="s">
        <v>288</v>
      </c>
      <c r="X102" s="2" t="s">
        <v>1153</v>
      </c>
      <c r="Y102" s="2" t="s">
        <v>1154</v>
      </c>
      <c r="Z102" s="2" t="s">
        <v>1155</v>
      </c>
      <c r="AA102" s="2" t="s">
        <v>1156</v>
      </c>
      <c r="AB102" s="2" t="s">
        <v>1637</v>
      </c>
      <c r="AC102" s="2" t="s">
        <v>1638</v>
      </c>
      <c r="AD102" s="2" t="s">
        <v>33</v>
      </c>
      <c r="AE102" s="2" t="s">
        <v>33</v>
      </c>
      <c r="AF102" s="2" t="s">
        <v>33</v>
      </c>
      <c r="AG102" s="2" t="s">
        <v>33</v>
      </c>
      <c r="AH102" s="3">
        <v>45870.480983796297</v>
      </c>
      <c r="AI102" s="3">
        <v>45870.480983796297</v>
      </c>
    </row>
    <row r="103" spans="1:35" hidden="1">
      <c r="A103" s="2" t="s">
        <v>1639</v>
      </c>
      <c r="B103" s="2" t="s">
        <v>77</v>
      </c>
      <c r="C103" s="2" t="s">
        <v>30</v>
      </c>
      <c r="D103" s="2" t="s">
        <v>78</v>
      </c>
      <c r="E103" s="2" t="s">
        <v>1173</v>
      </c>
      <c r="F103" s="2" t="s">
        <v>74</v>
      </c>
      <c r="G103" s="2" t="s">
        <v>75</v>
      </c>
      <c r="H103">
        <v>551190000000</v>
      </c>
      <c r="I103" s="2" t="s">
        <v>1264</v>
      </c>
      <c r="J103" s="2" t="s">
        <v>1640</v>
      </c>
      <c r="K103">
        <v>90</v>
      </c>
      <c r="L103" s="3">
        <v>45800.552083333336</v>
      </c>
      <c r="M103" s="6">
        <f ca="1">TODAY() -appointments_complete_FULL_2025_08_03T19_53_00[[#This Row],[start_time]]</f>
        <v>72.447916666664241</v>
      </c>
      <c r="N10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03" s="3">
        <v>45800.614583333336</v>
      </c>
      <c r="P103">
        <v>90</v>
      </c>
      <c r="Q103" s="2" t="s">
        <v>1148</v>
      </c>
      <c r="R103" s="2" t="s">
        <v>1149</v>
      </c>
      <c r="S103" s="2" t="s">
        <v>1150</v>
      </c>
      <c r="T103" s="2" t="s">
        <v>1641</v>
      </c>
      <c r="U103" s="2" t="s">
        <v>1152</v>
      </c>
      <c r="V103" s="2" t="s">
        <v>1641</v>
      </c>
      <c r="W103" s="2" t="s">
        <v>289</v>
      </c>
      <c r="X103" s="2" t="s">
        <v>1153</v>
      </c>
      <c r="Y103" s="2" t="s">
        <v>1154</v>
      </c>
      <c r="Z103" s="2" t="s">
        <v>1155</v>
      </c>
      <c r="AA103" s="2" t="s">
        <v>1156</v>
      </c>
      <c r="AB103" s="2" t="s">
        <v>1642</v>
      </c>
      <c r="AC103" s="2" t="s">
        <v>1643</v>
      </c>
      <c r="AD103" s="2" t="s">
        <v>33</v>
      </c>
      <c r="AE103" s="2" t="s">
        <v>33</v>
      </c>
      <c r="AF103" s="2" t="s">
        <v>33</v>
      </c>
      <c r="AG103" s="2" t="s">
        <v>33</v>
      </c>
      <c r="AH103" s="3">
        <v>45870.480983796297</v>
      </c>
      <c r="AI103" s="3">
        <v>45870.480983796297</v>
      </c>
    </row>
    <row r="104" spans="1:35" hidden="1">
      <c r="A104" s="2" t="s">
        <v>1644</v>
      </c>
      <c r="B104" s="2" t="s">
        <v>28</v>
      </c>
      <c r="C104" s="2" t="s">
        <v>30</v>
      </c>
      <c r="D104" s="2" t="s">
        <v>29</v>
      </c>
      <c r="E104" s="2" t="s">
        <v>1197</v>
      </c>
      <c r="F104" s="2" t="s">
        <v>71</v>
      </c>
      <c r="G104" s="2" t="s">
        <v>72</v>
      </c>
      <c r="H104">
        <v>551190000003</v>
      </c>
      <c r="I104" s="2" t="s">
        <v>1264</v>
      </c>
      <c r="J104" s="2" t="s">
        <v>1536</v>
      </c>
      <c r="K104">
        <v>90</v>
      </c>
      <c r="L104" s="3">
        <v>45800.635416666664</v>
      </c>
      <c r="M104" s="6">
        <f ca="1">TODAY() -appointments_complete_FULL_2025_08_03T19_53_00[[#This Row],[start_time]]</f>
        <v>72.364583333335759</v>
      </c>
      <c r="N10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04" s="3">
        <v>45800.697916666664</v>
      </c>
      <c r="P104">
        <v>90</v>
      </c>
      <c r="Q104" s="2" t="s">
        <v>1148</v>
      </c>
      <c r="R104" s="2" t="s">
        <v>1149</v>
      </c>
      <c r="S104" s="2" t="s">
        <v>1150</v>
      </c>
      <c r="T104" s="2" t="s">
        <v>1645</v>
      </c>
      <c r="U104" s="2" t="s">
        <v>1152</v>
      </c>
      <c r="V104" s="2" t="s">
        <v>1645</v>
      </c>
      <c r="W104" s="2" t="s">
        <v>290</v>
      </c>
      <c r="X104" s="2" t="s">
        <v>1153</v>
      </c>
      <c r="Y104" s="2" t="s">
        <v>1154</v>
      </c>
      <c r="Z104" s="2" t="s">
        <v>1155</v>
      </c>
      <c r="AA104" s="2" t="s">
        <v>1156</v>
      </c>
      <c r="AB104" s="2" t="s">
        <v>1646</v>
      </c>
      <c r="AC104" s="2" t="s">
        <v>1647</v>
      </c>
      <c r="AD104" s="2" t="s">
        <v>33</v>
      </c>
      <c r="AE104" s="2" t="s">
        <v>33</v>
      </c>
      <c r="AF104" s="2" t="s">
        <v>33</v>
      </c>
      <c r="AG104" s="2" t="s">
        <v>33</v>
      </c>
      <c r="AH104" s="3">
        <v>45870.480983796297</v>
      </c>
      <c r="AI104" s="3">
        <v>45870.480983796297</v>
      </c>
    </row>
    <row r="105" spans="1:35" hidden="1">
      <c r="A105" s="2" t="s">
        <v>1648</v>
      </c>
      <c r="B105" s="2" t="s">
        <v>28</v>
      </c>
      <c r="C105" s="2" t="s">
        <v>30</v>
      </c>
      <c r="D105" s="2" t="s">
        <v>29</v>
      </c>
      <c r="E105" s="2" t="s">
        <v>1197</v>
      </c>
      <c r="F105" s="2" t="s">
        <v>74</v>
      </c>
      <c r="G105" s="2" t="s">
        <v>75</v>
      </c>
      <c r="H105">
        <v>551190000000</v>
      </c>
      <c r="I105" s="2" t="s">
        <v>1203</v>
      </c>
      <c r="J105" s="2" t="s">
        <v>1358</v>
      </c>
      <c r="K105">
        <v>60</v>
      </c>
      <c r="L105" s="3">
        <v>45788.520833333336</v>
      </c>
      <c r="M105" s="6">
        <f ca="1">TODAY() -appointments_complete_FULL_2025_08_03T19_53_00[[#This Row],[start_time]]</f>
        <v>84.479166666664241</v>
      </c>
      <c r="N10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05" s="3">
        <v>45788.5625</v>
      </c>
      <c r="P105">
        <v>60</v>
      </c>
      <c r="Q105" s="2" t="s">
        <v>1176</v>
      </c>
      <c r="R105" s="2" t="s">
        <v>1149</v>
      </c>
      <c r="S105" s="2" t="s">
        <v>1150</v>
      </c>
      <c r="T105" s="2" t="s">
        <v>1649</v>
      </c>
      <c r="U105" s="2" t="s">
        <v>1649</v>
      </c>
      <c r="V105" s="2" t="s">
        <v>1649</v>
      </c>
      <c r="W105" s="2" t="s">
        <v>142</v>
      </c>
      <c r="X105" s="2" t="s">
        <v>1153</v>
      </c>
      <c r="Y105" s="2" t="s">
        <v>1154</v>
      </c>
      <c r="Z105" s="2" t="s">
        <v>1155</v>
      </c>
      <c r="AA105" s="2" t="s">
        <v>1156</v>
      </c>
      <c r="AB105" s="2" t="s">
        <v>1650</v>
      </c>
      <c r="AC105" s="2" t="s">
        <v>1651</v>
      </c>
      <c r="AD105" s="2" t="s">
        <v>33</v>
      </c>
      <c r="AE105" s="2" t="s">
        <v>33</v>
      </c>
      <c r="AF105" s="2" t="s">
        <v>33</v>
      </c>
      <c r="AG105" s="2" t="s">
        <v>33</v>
      </c>
      <c r="AH105" s="3">
        <v>45870.480983796297</v>
      </c>
      <c r="AI105" s="3">
        <v>45870.480983796297</v>
      </c>
    </row>
    <row r="106" spans="1:35" hidden="1">
      <c r="A106" s="2" t="s">
        <v>1652</v>
      </c>
      <c r="B106" s="2" t="s">
        <v>77</v>
      </c>
      <c r="C106" s="2" t="s">
        <v>30</v>
      </c>
      <c r="D106" s="2" t="s">
        <v>78</v>
      </c>
      <c r="E106" s="2" t="s">
        <v>1173</v>
      </c>
      <c r="F106" s="2" t="s">
        <v>31</v>
      </c>
      <c r="G106" s="2" t="s">
        <v>32</v>
      </c>
      <c r="H106">
        <v>551190000004</v>
      </c>
      <c r="I106" s="2" t="s">
        <v>1203</v>
      </c>
      <c r="J106" s="2" t="s">
        <v>1204</v>
      </c>
      <c r="K106">
        <v>60</v>
      </c>
      <c r="L106" s="3">
        <v>45788.479166666664</v>
      </c>
      <c r="M106" s="6">
        <f ca="1">TODAY() -appointments_complete_FULL_2025_08_03T19_53_00[[#This Row],[start_time]]</f>
        <v>84.520833333335759</v>
      </c>
      <c r="N10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06" s="3">
        <v>45788.520833333336</v>
      </c>
      <c r="P106">
        <v>60</v>
      </c>
      <c r="Q106" s="2" t="s">
        <v>1176</v>
      </c>
      <c r="R106" s="2" t="s">
        <v>1149</v>
      </c>
      <c r="S106" s="2" t="s">
        <v>1150</v>
      </c>
      <c r="T106" s="2" t="s">
        <v>1653</v>
      </c>
      <c r="U106" s="2" t="s">
        <v>1653</v>
      </c>
      <c r="V106" s="2" t="s">
        <v>1653</v>
      </c>
      <c r="W106" s="2" t="s">
        <v>144</v>
      </c>
      <c r="X106" s="2" t="s">
        <v>1153</v>
      </c>
      <c r="Y106" s="2" t="s">
        <v>1154</v>
      </c>
      <c r="Z106" s="2" t="s">
        <v>1155</v>
      </c>
      <c r="AA106" s="2" t="s">
        <v>1156</v>
      </c>
      <c r="AB106" s="2" t="s">
        <v>1654</v>
      </c>
      <c r="AC106" s="2" t="s">
        <v>1655</v>
      </c>
      <c r="AD106" s="2" t="s">
        <v>33</v>
      </c>
      <c r="AE106" s="2" t="s">
        <v>33</v>
      </c>
      <c r="AF106" s="2" t="s">
        <v>33</v>
      </c>
      <c r="AG106" s="2" t="s">
        <v>33</v>
      </c>
      <c r="AH106" s="3">
        <v>45870.480983796297</v>
      </c>
      <c r="AI106" s="3">
        <v>45870.480983796297</v>
      </c>
    </row>
    <row r="107" spans="1:35" hidden="1">
      <c r="A107" s="2" t="s">
        <v>1656</v>
      </c>
      <c r="B107" s="2" t="s">
        <v>77</v>
      </c>
      <c r="C107" s="2" t="s">
        <v>30</v>
      </c>
      <c r="D107" s="2" t="s">
        <v>78</v>
      </c>
      <c r="E107" s="2" t="s">
        <v>1173</v>
      </c>
      <c r="F107" s="2" t="s">
        <v>74</v>
      </c>
      <c r="G107" s="2" t="s">
        <v>75</v>
      </c>
      <c r="H107">
        <v>551190000000</v>
      </c>
      <c r="I107" s="2" t="s">
        <v>1283</v>
      </c>
      <c r="J107" s="2" t="s">
        <v>1297</v>
      </c>
      <c r="K107">
        <v>60</v>
      </c>
      <c r="L107" s="3">
        <v>45789.614583333336</v>
      </c>
      <c r="M107" s="6">
        <f ca="1">TODAY() -appointments_complete_FULL_2025_08_03T19_53_00[[#This Row],[start_time]]</f>
        <v>83.385416666664241</v>
      </c>
      <c r="N10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07" s="3">
        <v>45789.65625</v>
      </c>
      <c r="P107">
        <v>60</v>
      </c>
      <c r="Q107" s="2" t="s">
        <v>1176</v>
      </c>
      <c r="R107" s="2" t="s">
        <v>1149</v>
      </c>
      <c r="S107" s="2" t="s">
        <v>1150</v>
      </c>
      <c r="T107" s="2" t="s">
        <v>1657</v>
      </c>
      <c r="U107" s="2" t="s">
        <v>1657</v>
      </c>
      <c r="V107" s="2" t="s">
        <v>1657</v>
      </c>
      <c r="W107" s="2" t="s">
        <v>145</v>
      </c>
      <c r="X107" s="2" t="s">
        <v>1153</v>
      </c>
      <c r="Y107" s="2" t="s">
        <v>1154</v>
      </c>
      <c r="Z107" s="2" t="s">
        <v>1155</v>
      </c>
      <c r="AA107" s="2" t="s">
        <v>1156</v>
      </c>
      <c r="AB107" s="2" t="s">
        <v>1658</v>
      </c>
      <c r="AC107" s="2" t="s">
        <v>1659</v>
      </c>
      <c r="AD107" s="2" t="s">
        <v>33</v>
      </c>
      <c r="AE107" s="2" t="s">
        <v>33</v>
      </c>
      <c r="AF107" s="2" t="s">
        <v>33</v>
      </c>
      <c r="AG107" s="2" t="s">
        <v>33</v>
      </c>
      <c r="AH107" s="3">
        <v>45870.480983796297</v>
      </c>
      <c r="AI107" s="3">
        <v>45870.480983796297</v>
      </c>
    </row>
    <row r="108" spans="1:35" hidden="1">
      <c r="A108" s="2" t="s">
        <v>1660</v>
      </c>
      <c r="B108" s="2" t="s">
        <v>77</v>
      </c>
      <c r="C108" s="2" t="s">
        <v>30</v>
      </c>
      <c r="D108" s="2" t="s">
        <v>78</v>
      </c>
      <c r="E108" s="2" t="s">
        <v>1173</v>
      </c>
      <c r="F108" s="2" t="s">
        <v>31</v>
      </c>
      <c r="G108" s="2" t="s">
        <v>32</v>
      </c>
      <c r="H108">
        <v>551190000004</v>
      </c>
      <c r="I108" s="2" t="s">
        <v>1221</v>
      </c>
      <c r="J108" s="2" t="s">
        <v>1396</v>
      </c>
      <c r="K108">
        <v>60</v>
      </c>
      <c r="L108" s="3">
        <v>45789.552083333336</v>
      </c>
      <c r="M108" s="6">
        <f ca="1">TODAY() -appointments_complete_FULL_2025_08_03T19_53_00[[#This Row],[start_time]]</f>
        <v>83.447916666664241</v>
      </c>
      <c r="N10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08" s="3">
        <v>45789.59375</v>
      </c>
      <c r="P108">
        <v>60</v>
      </c>
      <c r="Q108" s="2" t="s">
        <v>1176</v>
      </c>
      <c r="R108" s="2" t="s">
        <v>1149</v>
      </c>
      <c r="S108" s="2" t="s">
        <v>1150</v>
      </c>
      <c r="T108" s="2" t="s">
        <v>1661</v>
      </c>
      <c r="U108" s="2" t="s">
        <v>1661</v>
      </c>
      <c r="V108" s="2" t="s">
        <v>1661</v>
      </c>
      <c r="W108" s="2" t="s">
        <v>146</v>
      </c>
      <c r="X108" s="2" t="s">
        <v>1153</v>
      </c>
      <c r="Y108" s="2" t="s">
        <v>1154</v>
      </c>
      <c r="Z108" s="2" t="s">
        <v>1155</v>
      </c>
      <c r="AA108" s="2" t="s">
        <v>1156</v>
      </c>
      <c r="AB108" s="2" t="s">
        <v>1662</v>
      </c>
      <c r="AC108" s="2" t="s">
        <v>1663</v>
      </c>
      <c r="AD108" s="2" t="s">
        <v>33</v>
      </c>
      <c r="AE108" s="2" t="s">
        <v>33</v>
      </c>
      <c r="AF108" s="2" t="s">
        <v>33</v>
      </c>
      <c r="AG108" s="2" t="s">
        <v>33</v>
      </c>
      <c r="AH108" s="3">
        <v>45870.480983796297</v>
      </c>
      <c r="AI108" s="3">
        <v>45870.480983796297</v>
      </c>
    </row>
    <row r="109" spans="1:35" hidden="1">
      <c r="A109" s="2" t="s">
        <v>1664</v>
      </c>
      <c r="B109" s="2" t="s">
        <v>83</v>
      </c>
      <c r="C109" s="2" t="s">
        <v>48</v>
      </c>
      <c r="D109" s="2" t="s">
        <v>84</v>
      </c>
      <c r="E109" s="2" t="s">
        <v>1214</v>
      </c>
      <c r="F109" s="2" t="s">
        <v>43</v>
      </c>
      <c r="G109" s="2" t="s">
        <v>44</v>
      </c>
      <c r="H109">
        <v>551190000001</v>
      </c>
      <c r="I109" s="2" t="s">
        <v>1258</v>
      </c>
      <c r="J109" s="2" t="s">
        <v>1259</v>
      </c>
      <c r="K109">
        <v>40</v>
      </c>
      <c r="L109" s="3">
        <v>45788.489583333336</v>
      </c>
      <c r="M109" s="6">
        <f ca="1">TODAY() -appointments_complete_FULL_2025_08_03T19_53_00[[#This Row],[start_time]]</f>
        <v>84.510416666664241</v>
      </c>
      <c r="N10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09" s="3">
        <v>45788.517361111109</v>
      </c>
      <c r="P109">
        <v>40</v>
      </c>
      <c r="Q109" s="2" t="s">
        <v>1176</v>
      </c>
      <c r="R109" s="2" t="s">
        <v>1149</v>
      </c>
      <c r="S109" s="2" t="s">
        <v>1150</v>
      </c>
      <c r="T109" s="2" t="s">
        <v>1665</v>
      </c>
      <c r="U109" s="2" t="s">
        <v>1665</v>
      </c>
      <c r="V109" s="2" t="s">
        <v>1665</v>
      </c>
      <c r="W109" s="2" t="s">
        <v>147</v>
      </c>
      <c r="X109" s="2" t="s">
        <v>1153</v>
      </c>
      <c r="Y109" s="2" t="s">
        <v>1154</v>
      </c>
      <c r="Z109" s="2" t="s">
        <v>1155</v>
      </c>
      <c r="AA109" s="2" t="s">
        <v>1156</v>
      </c>
      <c r="AB109" s="2" t="s">
        <v>1666</v>
      </c>
      <c r="AC109" s="2" t="s">
        <v>1667</v>
      </c>
      <c r="AD109" s="2" t="s">
        <v>33</v>
      </c>
      <c r="AE109" s="2" t="s">
        <v>33</v>
      </c>
      <c r="AF109" s="2" t="s">
        <v>33</v>
      </c>
      <c r="AG109" s="2" t="s">
        <v>33</v>
      </c>
      <c r="AH109" s="3">
        <v>45870.480983796297</v>
      </c>
      <c r="AI109" s="3">
        <v>45870.480983796297</v>
      </c>
    </row>
    <row r="110" spans="1:35" hidden="1">
      <c r="A110" s="2" t="s">
        <v>1668</v>
      </c>
      <c r="B110" s="2" t="s">
        <v>41</v>
      </c>
      <c r="C110" s="2" t="s">
        <v>30</v>
      </c>
      <c r="D110" s="2" t="s">
        <v>42</v>
      </c>
      <c r="E110" s="2" t="s">
        <v>1166</v>
      </c>
      <c r="F110" s="2" t="s">
        <v>31</v>
      </c>
      <c r="G110" s="2" t="s">
        <v>32</v>
      </c>
      <c r="H110">
        <v>551190000004</v>
      </c>
      <c r="I110" s="2" t="s">
        <v>1264</v>
      </c>
      <c r="J110" s="2" t="s">
        <v>1265</v>
      </c>
      <c r="K110">
        <v>90</v>
      </c>
      <c r="L110" s="3">
        <v>45789.760416666664</v>
      </c>
      <c r="M110" s="6">
        <f ca="1">TODAY() -appointments_complete_FULL_2025_08_03T19_53_00[[#This Row],[start_time]]</f>
        <v>83.239583333335759</v>
      </c>
      <c r="N1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10" s="3">
        <v>45789.822916666664</v>
      </c>
      <c r="P110">
        <v>90</v>
      </c>
      <c r="Q110" s="2" t="s">
        <v>1176</v>
      </c>
      <c r="R110" s="2" t="s">
        <v>1149</v>
      </c>
      <c r="S110" s="2" t="s">
        <v>1150</v>
      </c>
      <c r="T110" s="2" t="s">
        <v>1669</v>
      </c>
      <c r="U110" s="2" t="s">
        <v>1669</v>
      </c>
      <c r="V110" s="2" t="s">
        <v>1669</v>
      </c>
      <c r="W110" s="2" t="s">
        <v>148</v>
      </c>
      <c r="X110" s="2" t="s">
        <v>1153</v>
      </c>
      <c r="Y110" s="2" t="s">
        <v>1154</v>
      </c>
      <c r="Z110" s="2" t="s">
        <v>1155</v>
      </c>
      <c r="AA110" s="2" t="s">
        <v>1156</v>
      </c>
      <c r="AB110" s="2" t="s">
        <v>1670</v>
      </c>
      <c r="AC110" s="2" t="s">
        <v>1671</v>
      </c>
      <c r="AD110" s="2" t="s">
        <v>33</v>
      </c>
      <c r="AE110" s="2" t="s">
        <v>33</v>
      </c>
      <c r="AF110" s="2" t="s">
        <v>33</v>
      </c>
      <c r="AG110" s="2" t="s">
        <v>33</v>
      </c>
      <c r="AH110" s="3">
        <v>45870.480983796297</v>
      </c>
      <c r="AI110" s="3">
        <v>45870.480983796297</v>
      </c>
    </row>
    <row r="111" spans="1:35" hidden="1">
      <c r="A111" s="2" t="s">
        <v>1672</v>
      </c>
      <c r="B111" s="2" t="s">
        <v>47</v>
      </c>
      <c r="C111" s="2" t="s">
        <v>48</v>
      </c>
      <c r="D111" s="2" t="s">
        <v>47</v>
      </c>
      <c r="E111" s="2" t="s">
        <v>1145</v>
      </c>
      <c r="F111" s="2" t="s">
        <v>71</v>
      </c>
      <c r="G111" s="2" t="s">
        <v>72</v>
      </c>
      <c r="H111">
        <v>551190000003</v>
      </c>
      <c r="I111" s="2" t="s">
        <v>1386</v>
      </c>
      <c r="J111" s="2" t="s">
        <v>1387</v>
      </c>
      <c r="K111">
        <v>120</v>
      </c>
      <c r="L111" s="3">
        <v>45788.645833333336</v>
      </c>
      <c r="M111" s="6">
        <f ca="1">TODAY() -appointments_complete_FULL_2025_08_03T19_53_00[[#This Row],[start_time]]</f>
        <v>84.354166666664241</v>
      </c>
      <c r="N1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11" s="3">
        <v>45788.729166666664</v>
      </c>
      <c r="P111">
        <v>120</v>
      </c>
      <c r="Q111" s="2" t="s">
        <v>1176</v>
      </c>
      <c r="R111" s="2" t="s">
        <v>1149</v>
      </c>
      <c r="S111" s="2" t="s">
        <v>1150</v>
      </c>
      <c r="T111" s="2" t="s">
        <v>1673</v>
      </c>
      <c r="U111" s="2" t="s">
        <v>1673</v>
      </c>
      <c r="V111" s="2" t="s">
        <v>1673</v>
      </c>
      <c r="W111" s="2" t="s">
        <v>149</v>
      </c>
      <c r="X111" s="2" t="s">
        <v>1153</v>
      </c>
      <c r="Y111" s="2" t="s">
        <v>1154</v>
      </c>
      <c r="Z111" s="2" t="s">
        <v>1155</v>
      </c>
      <c r="AA111" s="2" t="s">
        <v>1156</v>
      </c>
      <c r="AB111" s="2" t="s">
        <v>1674</v>
      </c>
      <c r="AC111" s="2" t="s">
        <v>1675</v>
      </c>
      <c r="AD111" s="2" t="s">
        <v>33</v>
      </c>
      <c r="AE111" s="2" t="s">
        <v>33</v>
      </c>
      <c r="AF111" s="2" t="s">
        <v>33</v>
      </c>
      <c r="AG111" s="2" t="s">
        <v>33</v>
      </c>
      <c r="AH111" s="3">
        <v>45870.480983796297</v>
      </c>
      <c r="AI111" s="3">
        <v>45870.480983796297</v>
      </c>
    </row>
    <row r="112" spans="1:35" hidden="1">
      <c r="A112" s="2" t="s">
        <v>1676</v>
      </c>
      <c r="B112" s="2" t="s">
        <v>47</v>
      </c>
      <c r="C112" s="2" t="s">
        <v>48</v>
      </c>
      <c r="D112" s="2" t="s">
        <v>47</v>
      </c>
      <c r="E112" s="2" t="s">
        <v>1145</v>
      </c>
      <c r="F112" s="2" t="s">
        <v>43</v>
      </c>
      <c r="G112" s="2" t="s">
        <v>44</v>
      </c>
      <c r="H112">
        <v>551190000001</v>
      </c>
      <c r="I112" s="2" t="s">
        <v>1146</v>
      </c>
      <c r="J112" s="2" t="s">
        <v>1147</v>
      </c>
      <c r="K112">
        <v>80</v>
      </c>
      <c r="L112" s="3">
        <v>45787.59375</v>
      </c>
      <c r="M112" s="6">
        <f ca="1">TODAY() -appointments_complete_FULL_2025_08_03T19_53_00[[#This Row],[start_time]]</f>
        <v>85.40625</v>
      </c>
      <c r="N1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12" s="3">
        <v>45787.649305555555</v>
      </c>
      <c r="P112">
        <v>80</v>
      </c>
      <c r="Q112" s="2" t="s">
        <v>1176</v>
      </c>
      <c r="R112" s="2" t="s">
        <v>1149</v>
      </c>
      <c r="S112" s="2" t="s">
        <v>1150</v>
      </c>
      <c r="T112" s="2" t="s">
        <v>1677</v>
      </c>
      <c r="U112" s="2" t="s">
        <v>1677</v>
      </c>
      <c r="V112" s="2" t="s">
        <v>1677</v>
      </c>
      <c r="W112" s="2" t="s">
        <v>150</v>
      </c>
      <c r="X112" s="2" t="s">
        <v>1153</v>
      </c>
      <c r="Y112" s="2" t="s">
        <v>1154</v>
      </c>
      <c r="Z112" s="2" t="s">
        <v>1155</v>
      </c>
      <c r="AA112" s="2" t="s">
        <v>1156</v>
      </c>
      <c r="AB112" s="2" t="s">
        <v>1678</v>
      </c>
      <c r="AC112" s="2" t="s">
        <v>1679</v>
      </c>
      <c r="AD112" s="2" t="s">
        <v>33</v>
      </c>
      <c r="AE112" s="2" t="s">
        <v>33</v>
      </c>
      <c r="AF112" s="2" t="s">
        <v>33</v>
      </c>
      <c r="AG112" s="2" t="s">
        <v>33</v>
      </c>
      <c r="AH112" s="3">
        <v>45870.480983796297</v>
      </c>
      <c r="AI112" s="3">
        <v>45870.480983796297</v>
      </c>
    </row>
    <row r="113" spans="1:35" hidden="1">
      <c r="A113" s="2" t="s">
        <v>1680</v>
      </c>
      <c r="B113" s="2" t="s">
        <v>47</v>
      </c>
      <c r="C113" s="2" t="s">
        <v>48</v>
      </c>
      <c r="D113" s="2" t="s">
        <v>47</v>
      </c>
      <c r="E113" s="2" t="s">
        <v>1145</v>
      </c>
      <c r="F113" s="2" t="s">
        <v>74</v>
      </c>
      <c r="G113" s="2" t="s">
        <v>75</v>
      </c>
      <c r="H113">
        <v>551190000000</v>
      </c>
      <c r="I113" s="2" t="s">
        <v>1258</v>
      </c>
      <c r="J113" s="2" t="s">
        <v>1363</v>
      </c>
      <c r="K113">
        <v>40</v>
      </c>
      <c r="L113" s="3">
        <v>45787.489583333336</v>
      </c>
      <c r="M113" s="6">
        <f ca="1">TODAY() -appointments_complete_FULL_2025_08_03T19_53_00[[#This Row],[start_time]]</f>
        <v>85.510416666664241</v>
      </c>
      <c r="N1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13" s="3">
        <v>45787.517361111109</v>
      </c>
      <c r="P113">
        <v>40</v>
      </c>
      <c r="Q113" s="2" t="s">
        <v>1176</v>
      </c>
      <c r="R113" s="2" t="s">
        <v>1149</v>
      </c>
      <c r="S113" s="2" t="s">
        <v>1150</v>
      </c>
      <c r="T113" s="2" t="s">
        <v>1681</v>
      </c>
      <c r="U113" s="2" t="s">
        <v>1681</v>
      </c>
      <c r="V113" s="2" t="s">
        <v>1681</v>
      </c>
      <c r="W113" s="2" t="s">
        <v>151</v>
      </c>
      <c r="X113" s="2" t="s">
        <v>1153</v>
      </c>
      <c r="Y113" s="2" t="s">
        <v>1154</v>
      </c>
      <c r="Z113" s="2" t="s">
        <v>1155</v>
      </c>
      <c r="AA113" s="2" t="s">
        <v>1156</v>
      </c>
      <c r="AB113" s="2" t="s">
        <v>1682</v>
      </c>
      <c r="AC113" s="2" t="s">
        <v>1683</v>
      </c>
      <c r="AD113" s="2" t="s">
        <v>33</v>
      </c>
      <c r="AE113" s="2" t="s">
        <v>33</v>
      </c>
      <c r="AF113" s="2" t="s">
        <v>33</v>
      </c>
      <c r="AG113" s="2" t="s">
        <v>33</v>
      </c>
      <c r="AH113" s="3">
        <v>45870.480983796297</v>
      </c>
      <c r="AI113" s="3">
        <v>45870.480983796297</v>
      </c>
    </row>
    <row r="114" spans="1:35" hidden="1">
      <c r="A114" s="2" t="s">
        <v>1684</v>
      </c>
      <c r="B114" s="2" t="s">
        <v>47</v>
      </c>
      <c r="C114" s="2" t="s">
        <v>48</v>
      </c>
      <c r="D114" s="2" t="s">
        <v>47</v>
      </c>
      <c r="E114" s="2" t="s">
        <v>1145</v>
      </c>
      <c r="F114" s="2" t="s">
        <v>31</v>
      </c>
      <c r="G114" s="2" t="s">
        <v>32</v>
      </c>
      <c r="H114">
        <v>551190000004</v>
      </c>
      <c r="I114" s="2" t="s">
        <v>1227</v>
      </c>
      <c r="J114" s="2" t="s">
        <v>1228</v>
      </c>
      <c r="K114">
        <v>90</v>
      </c>
      <c r="L114" s="3">
        <v>45788.760416666664</v>
      </c>
      <c r="M114" s="6">
        <f ca="1">TODAY() -appointments_complete_FULL_2025_08_03T19_53_00[[#This Row],[start_time]]</f>
        <v>84.239583333335759</v>
      </c>
      <c r="N1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14" s="3">
        <v>45788.822916666664</v>
      </c>
      <c r="P114">
        <v>90</v>
      </c>
      <c r="Q114" s="2" t="s">
        <v>1176</v>
      </c>
      <c r="R114" s="2" t="s">
        <v>1149</v>
      </c>
      <c r="S114" s="2" t="s">
        <v>1150</v>
      </c>
      <c r="T114" s="2" t="s">
        <v>1685</v>
      </c>
      <c r="U114" s="2" t="s">
        <v>1685</v>
      </c>
      <c r="V114" s="2" t="s">
        <v>1685</v>
      </c>
      <c r="W114" s="2" t="s">
        <v>152</v>
      </c>
      <c r="X114" s="2" t="s">
        <v>1153</v>
      </c>
      <c r="Y114" s="2" t="s">
        <v>1154</v>
      </c>
      <c r="Z114" s="2" t="s">
        <v>1155</v>
      </c>
      <c r="AA114" s="2" t="s">
        <v>1156</v>
      </c>
      <c r="AB114" s="2" t="s">
        <v>1686</v>
      </c>
      <c r="AC114" s="2" t="s">
        <v>1687</v>
      </c>
      <c r="AD114" s="2" t="s">
        <v>33</v>
      </c>
      <c r="AE114" s="2" t="s">
        <v>33</v>
      </c>
      <c r="AF114" s="2" t="s">
        <v>33</v>
      </c>
      <c r="AG114" s="2" t="s">
        <v>33</v>
      </c>
      <c r="AH114" s="3">
        <v>45870.480983796297</v>
      </c>
      <c r="AI114" s="3">
        <v>45870.480983796297</v>
      </c>
    </row>
    <row r="115" spans="1:35" hidden="1">
      <c r="A115" s="2" t="s">
        <v>1688</v>
      </c>
      <c r="B115" s="2" t="s">
        <v>47</v>
      </c>
      <c r="C115" s="2" t="s">
        <v>48</v>
      </c>
      <c r="D115" s="2" t="s">
        <v>47</v>
      </c>
      <c r="E115" s="2" t="s">
        <v>1145</v>
      </c>
      <c r="F115" s="2" t="s">
        <v>31</v>
      </c>
      <c r="G115" s="2" t="s">
        <v>32</v>
      </c>
      <c r="H115">
        <v>551190000004</v>
      </c>
      <c r="I115" s="2" t="s">
        <v>1419</v>
      </c>
      <c r="J115" s="2" t="s">
        <v>1420</v>
      </c>
      <c r="K115">
        <v>50</v>
      </c>
      <c r="L115" s="3">
        <v>45788.5625</v>
      </c>
      <c r="M115" s="6">
        <f ca="1">TODAY() -appointments_complete_FULL_2025_08_03T19_53_00[[#This Row],[start_time]]</f>
        <v>84.4375</v>
      </c>
      <c r="N1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15" s="3">
        <v>45788.597222222219</v>
      </c>
      <c r="P115">
        <v>50</v>
      </c>
      <c r="Q115" s="2" t="s">
        <v>1176</v>
      </c>
      <c r="R115" s="2" t="s">
        <v>1149</v>
      </c>
      <c r="S115" s="2" t="s">
        <v>1150</v>
      </c>
      <c r="T115" s="2" t="s">
        <v>1689</v>
      </c>
      <c r="U115" s="2" t="s">
        <v>1689</v>
      </c>
      <c r="V115" s="2" t="s">
        <v>1689</v>
      </c>
      <c r="W115" s="2" t="s">
        <v>153</v>
      </c>
      <c r="X115" s="2" t="s">
        <v>1153</v>
      </c>
      <c r="Y115" s="2" t="s">
        <v>1154</v>
      </c>
      <c r="Z115" s="2" t="s">
        <v>1155</v>
      </c>
      <c r="AA115" s="2" t="s">
        <v>1156</v>
      </c>
      <c r="AB115" s="2" t="s">
        <v>1690</v>
      </c>
      <c r="AC115" s="2" t="s">
        <v>1691</v>
      </c>
      <c r="AD115" s="2" t="s">
        <v>33</v>
      </c>
      <c r="AE115" s="2" t="s">
        <v>33</v>
      </c>
      <c r="AF115" s="2" t="s">
        <v>33</v>
      </c>
      <c r="AG115" s="2" t="s">
        <v>33</v>
      </c>
      <c r="AH115" s="3">
        <v>45870.480983796297</v>
      </c>
      <c r="AI115" s="3">
        <v>45870.480983796297</v>
      </c>
    </row>
    <row r="116" spans="1:35" hidden="1">
      <c r="A116" s="2" t="s">
        <v>1692</v>
      </c>
      <c r="B116" s="2" t="s">
        <v>41</v>
      </c>
      <c r="C116" s="2" t="s">
        <v>30</v>
      </c>
      <c r="D116" s="2" t="s">
        <v>42</v>
      </c>
      <c r="E116" s="2" t="s">
        <v>1166</v>
      </c>
      <c r="F116" s="2" t="s">
        <v>66</v>
      </c>
      <c r="G116" s="2" t="s">
        <v>67</v>
      </c>
      <c r="H116">
        <v>551190000002</v>
      </c>
      <c r="I116" s="2" t="s">
        <v>1283</v>
      </c>
      <c r="J116" s="2" t="s">
        <v>1284</v>
      </c>
      <c r="K116">
        <v>60</v>
      </c>
      <c r="L116" s="3">
        <v>45787.416666666664</v>
      </c>
      <c r="M116" s="6">
        <f ca="1">TODAY() -appointments_complete_FULL_2025_08_03T19_53_00[[#This Row],[start_time]]</f>
        <v>85.583333333335759</v>
      </c>
      <c r="N1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16" s="3">
        <v>45787.458333333336</v>
      </c>
      <c r="P116">
        <v>60</v>
      </c>
      <c r="Q116" s="2" t="s">
        <v>1176</v>
      </c>
      <c r="R116" s="2" t="s">
        <v>1149</v>
      </c>
      <c r="S116" s="2" t="s">
        <v>1150</v>
      </c>
      <c r="T116" s="2" t="s">
        <v>1693</v>
      </c>
      <c r="U116" s="2" t="s">
        <v>1693</v>
      </c>
      <c r="V116" s="2" t="s">
        <v>1693</v>
      </c>
      <c r="W116" s="2" t="s">
        <v>154</v>
      </c>
      <c r="X116" s="2" t="s">
        <v>1153</v>
      </c>
      <c r="Y116" s="2" t="s">
        <v>1154</v>
      </c>
      <c r="Z116" s="2" t="s">
        <v>1155</v>
      </c>
      <c r="AA116" s="2" t="s">
        <v>1156</v>
      </c>
      <c r="AB116" s="2" t="s">
        <v>1694</v>
      </c>
      <c r="AC116" s="2" t="s">
        <v>1695</v>
      </c>
      <c r="AD116" s="2" t="s">
        <v>33</v>
      </c>
      <c r="AE116" s="2" t="s">
        <v>33</v>
      </c>
      <c r="AF116" s="2" t="s">
        <v>33</v>
      </c>
      <c r="AG116" s="2" t="s">
        <v>33</v>
      </c>
      <c r="AH116" s="3">
        <v>45870.480983796297</v>
      </c>
      <c r="AI116" s="3">
        <v>45870.480983796297</v>
      </c>
    </row>
    <row r="117" spans="1:35" hidden="1">
      <c r="A117" s="2" t="s">
        <v>1696</v>
      </c>
      <c r="B117" s="2" t="s">
        <v>28</v>
      </c>
      <c r="C117" s="2" t="s">
        <v>30</v>
      </c>
      <c r="D117" s="2" t="s">
        <v>29</v>
      </c>
      <c r="E117" s="2" t="s">
        <v>1197</v>
      </c>
      <c r="F117" s="2" t="s">
        <v>31</v>
      </c>
      <c r="G117" s="2" t="s">
        <v>32</v>
      </c>
      <c r="H117">
        <v>551190000004</v>
      </c>
      <c r="I117" s="2" t="s">
        <v>1247</v>
      </c>
      <c r="J117" s="2" t="s">
        <v>1248</v>
      </c>
      <c r="K117">
        <v>120</v>
      </c>
      <c r="L117" s="3">
        <v>45788.645833333336</v>
      </c>
      <c r="M117" s="6">
        <f ca="1">TODAY() -appointments_complete_FULL_2025_08_03T19_53_00[[#This Row],[start_time]]</f>
        <v>84.354166666664241</v>
      </c>
      <c r="N1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17" s="3">
        <v>45788.729166666664</v>
      </c>
      <c r="P117">
        <v>120</v>
      </c>
      <c r="Q117" s="2" t="s">
        <v>1176</v>
      </c>
      <c r="R117" s="2" t="s">
        <v>1149</v>
      </c>
      <c r="S117" s="2" t="s">
        <v>1150</v>
      </c>
      <c r="T117" s="2" t="s">
        <v>1697</v>
      </c>
      <c r="U117" s="2" t="s">
        <v>1697</v>
      </c>
      <c r="V117" s="2" t="s">
        <v>1697</v>
      </c>
      <c r="W117" s="2" t="s">
        <v>155</v>
      </c>
      <c r="X117" s="2" t="s">
        <v>1153</v>
      </c>
      <c r="Y117" s="2" t="s">
        <v>1154</v>
      </c>
      <c r="Z117" s="2" t="s">
        <v>1155</v>
      </c>
      <c r="AA117" s="2" t="s">
        <v>1156</v>
      </c>
      <c r="AB117" s="2" t="s">
        <v>1698</v>
      </c>
      <c r="AC117" s="2" t="s">
        <v>1699</v>
      </c>
      <c r="AD117" s="2" t="s">
        <v>33</v>
      </c>
      <c r="AE117" s="2" t="s">
        <v>33</v>
      </c>
      <c r="AF117" s="2" t="s">
        <v>33</v>
      </c>
      <c r="AG117" s="2" t="s">
        <v>33</v>
      </c>
      <c r="AH117" s="3">
        <v>45870.480983796297</v>
      </c>
      <c r="AI117" s="3">
        <v>45870.480983796297</v>
      </c>
    </row>
    <row r="118" spans="1:35" hidden="1">
      <c r="A118" s="2" t="s">
        <v>1700</v>
      </c>
      <c r="B118" s="2" t="s">
        <v>47</v>
      </c>
      <c r="C118" s="2" t="s">
        <v>48</v>
      </c>
      <c r="D118" s="2" t="s">
        <v>47</v>
      </c>
      <c r="E118" s="2" t="s">
        <v>1145</v>
      </c>
      <c r="F118" s="2" t="s">
        <v>31</v>
      </c>
      <c r="G118" s="2" t="s">
        <v>32</v>
      </c>
      <c r="H118">
        <v>551190000004</v>
      </c>
      <c r="I118" s="2" t="s">
        <v>1258</v>
      </c>
      <c r="J118" s="2" t="s">
        <v>1363</v>
      </c>
      <c r="K118">
        <v>40</v>
      </c>
      <c r="L118" s="3">
        <v>45786.458333333336</v>
      </c>
      <c r="M118" s="6">
        <f ca="1">TODAY() -appointments_complete_FULL_2025_08_03T19_53_00[[#This Row],[start_time]]</f>
        <v>86.541666666664241</v>
      </c>
      <c r="N1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18" s="3">
        <v>45786.486111111109</v>
      </c>
      <c r="P118">
        <v>40</v>
      </c>
      <c r="Q118" s="2" t="s">
        <v>1176</v>
      </c>
      <c r="R118" s="2" t="s">
        <v>1149</v>
      </c>
      <c r="S118" s="2" t="s">
        <v>1150</v>
      </c>
      <c r="T118" s="2" t="s">
        <v>1701</v>
      </c>
      <c r="U118" s="2" t="s">
        <v>1701</v>
      </c>
      <c r="V118" s="2" t="s">
        <v>1701</v>
      </c>
      <c r="W118" s="2" t="s">
        <v>108</v>
      </c>
      <c r="X118" s="2" t="s">
        <v>1153</v>
      </c>
      <c r="Y118" s="2" t="s">
        <v>1154</v>
      </c>
      <c r="Z118" s="2" t="s">
        <v>1155</v>
      </c>
      <c r="AA118" s="2" t="s">
        <v>1156</v>
      </c>
      <c r="AB118" s="2" t="s">
        <v>1702</v>
      </c>
      <c r="AC118" s="2" t="s">
        <v>1703</v>
      </c>
      <c r="AD118" s="2" t="s">
        <v>33</v>
      </c>
      <c r="AE118" s="2" t="s">
        <v>33</v>
      </c>
      <c r="AF118" s="2" t="s">
        <v>33</v>
      </c>
      <c r="AG118" s="2" t="s">
        <v>33</v>
      </c>
      <c r="AH118" s="3">
        <v>45870.480983796297</v>
      </c>
      <c r="AI118" s="3">
        <v>45870.480983796297</v>
      </c>
    </row>
    <row r="119" spans="1:35" hidden="1">
      <c r="A119" s="2" t="s">
        <v>1704</v>
      </c>
      <c r="B119" s="2" t="s">
        <v>77</v>
      </c>
      <c r="C119" s="2" t="s">
        <v>30</v>
      </c>
      <c r="D119" s="2" t="s">
        <v>78</v>
      </c>
      <c r="E119" s="2" t="s">
        <v>1173</v>
      </c>
      <c r="F119" s="2" t="s">
        <v>71</v>
      </c>
      <c r="G119" s="2" t="s">
        <v>72</v>
      </c>
      <c r="H119">
        <v>551190000003</v>
      </c>
      <c r="I119" s="2" t="s">
        <v>1247</v>
      </c>
      <c r="J119" s="2" t="s">
        <v>1253</v>
      </c>
      <c r="K119">
        <v>120</v>
      </c>
      <c r="L119" s="3">
        <v>45785.770833333336</v>
      </c>
      <c r="M119" s="6">
        <f ca="1">TODAY() -appointments_complete_FULL_2025_08_03T19_53_00[[#This Row],[start_time]]</f>
        <v>87.229166666664241</v>
      </c>
      <c r="N1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19" s="3">
        <v>45785.854166666664</v>
      </c>
      <c r="P119">
        <v>120</v>
      </c>
      <c r="Q119" s="2" t="s">
        <v>1176</v>
      </c>
      <c r="R119" s="2" t="s">
        <v>1149</v>
      </c>
      <c r="S119" s="2" t="s">
        <v>1150</v>
      </c>
      <c r="T119" s="2" t="s">
        <v>1705</v>
      </c>
      <c r="U119" s="2" t="s">
        <v>1705</v>
      </c>
      <c r="V119" s="2" t="s">
        <v>1705</v>
      </c>
      <c r="W119" s="2" t="s">
        <v>109</v>
      </c>
      <c r="X119" s="2" t="s">
        <v>1153</v>
      </c>
      <c r="Y119" s="2" t="s">
        <v>1154</v>
      </c>
      <c r="Z119" s="2" t="s">
        <v>1155</v>
      </c>
      <c r="AA119" s="2" t="s">
        <v>1156</v>
      </c>
      <c r="AB119" s="2" t="s">
        <v>1706</v>
      </c>
      <c r="AC119" s="2" t="s">
        <v>1707</v>
      </c>
      <c r="AD119" s="2" t="s">
        <v>33</v>
      </c>
      <c r="AE119" s="2" t="s">
        <v>33</v>
      </c>
      <c r="AF119" s="2" t="s">
        <v>33</v>
      </c>
      <c r="AG119" s="2" t="s">
        <v>33</v>
      </c>
      <c r="AH119" s="3">
        <v>45870.480983796297</v>
      </c>
      <c r="AI119" s="3">
        <v>45870.480983796297</v>
      </c>
    </row>
    <row r="120" spans="1:35" hidden="1">
      <c r="A120" s="2" t="s">
        <v>1708</v>
      </c>
      <c r="B120" s="2" t="s">
        <v>41</v>
      </c>
      <c r="C120" s="2" t="s">
        <v>30</v>
      </c>
      <c r="D120" s="2" t="s">
        <v>42</v>
      </c>
      <c r="E120" s="2" t="s">
        <v>1166</v>
      </c>
      <c r="F120" s="2" t="s">
        <v>43</v>
      </c>
      <c r="G120" s="2" t="s">
        <v>44</v>
      </c>
      <c r="H120">
        <v>551190000001</v>
      </c>
      <c r="I120" s="2" t="s">
        <v>1167</v>
      </c>
      <c r="J120" s="2" t="s">
        <v>1168</v>
      </c>
      <c r="K120">
        <v>45</v>
      </c>
      <c r="L120" s="3">
        <v>45785.645833333336</v>
      </c>
      <c r="M120" s="6">
        <f ca="1">TODAY() -appointments_complete_FULL_2025_08_03T19_53_00[[#This Row],[start_time]]</f>
        <v>87.354166666664241</v>
      </c>
      <c r="N1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20" s="3">
        <v>45785.677083333336</v>
      </c>
      <c r="P120">
        <v>45</v>
      </c>
      <c r="Q120" s="2" t="s">
        <v>1176</v>
      </c>
      <c r="R120" s="2" t="s">
        <v>1149</v>
      </c>
      <c r="S120" s="2" t="s">
        <v>1150</v>
      </c>
      <c r="T120" s="2" t="s">
        <v>1709</v>
      </c>
      <c r="U120" s="2" t="s">
        <v>1709</v>
      </c>
      <c r="V120" s="2" t="s">
        <v>1709</v>
      </c>
      <c r="W120" s="2" t="s">
        <v>110</v>
      </c>
      <c r="X120" s="2" t="s">
        <v>1153</v>
      </c>
      <c r="Y120" s="2" t="s">
        <v>1154</v>
      </c>
      <c r="Z120" s="2" t="s">
        <v>1155</v>
      </c>
      <c r="AA120" s="2" t="s">
        <v>1156</v>
      </c>
      <c r="AB120" s="2" t="s">
        <v>1710</v>
      </c>
      <c r="AC120" s="2" t="s">
        <v>1711</v>
      </c>
      <c r="AD120" s="2" t="s">
        <v>33</v>
      </c>
      <c r="AE120" s="2" t="s">
        <v>33</v>
      </c>
      <c r="AF120" s="2" t="s">
        <v>33</v>
      </c>
      <c r="AG120" s="2" t="s">
        <v>33</v>
      </c>
      <c r="AH120" s="3">
        <v>45870.480983796297</v>
      </c>
      <c r="AI120" s="3">
        <v>45870.480983796297</v>
      </c>
    </row>
    <row r="121" spans="1:35" hidden="1">
      <c r="A121" s="2" t="s">
        <v>1712</v>
      </c>
      <c r="B121" s="2" t="s">
        <v>47</v>
      </c>
      <c r="C121" s="2" t="s">
        <v>48</v>
      </c>
      <c r="D121" s="2" t="s">
        <v>47</v>
      </c>
      <c r="E121" s="2" t="s">
        <v>1145</v>
      </c>
      <c r="F121" s="2" t="s">
        <v>66</v>
      </c>
      <c r="G121" s="2" t="s">
        <v>67</v>
      </c>
      <c r="H121">
        <v>551190000002</v>
      </c>
      <c r="I121" s="2" t="s">
        <v>1386</v>
      </c>
      <c r="J121" s="2" t="s">
        <v>1387</v>
      </c>
      <c r="K121">
        <v>120</v>
      </c>
      <c r="L121" s="3">
        <v>45785.729166666664</v>
      </c>
      <c r="M121" s="6">
        <f ca="1">TODAY() -appointments_complete_FULL_2025_08_03T19_53_00[[#This Row],[start_time]]</f>
        <v>87.270833333335759</v>
      </c>
      <c r="N1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21" s="3">
        <v>45785.8125</v>
      </c>
      <c r="P121">
        <v>120</v>
      </c>
      <c r="Q121" s="2" t="s">
        <v>1176</v>
      </c>
      <c r="R121" s="2" t="s">
        <v>1149</v>
      </c>
      <c r="S121" s="2" t="s">
        <v>1150</v>
      </c>
      <c r="T121" s="2" t="s">
        <v>1713</v>
      </c>
      <c r="U121" s="2" t="s">
        <v>1713</v>
      </c>
      <c r="V121" s="2" t="s">
        <v>1713</v>
      </c>
      <c r="W121" s="2" t="s">
        <v>111</v>
      </c>
      <c r="X121" s="2" t="s">
        <v>1153</v>
      </c>
      <c r="Y121" s="2" t="s">
        <v>1154</v>
      </c>
      <c r="Z121" s="2" t="s">
        <v>1155</v>
      </c>
      <c r="AA121" s="2" t="s">
        <v>1156</v>
      </c>
      <c r="AB121" s="2" t="s">
        <v>1714</v>
      </c>
      <c r="AC121" s="2" t="s">
        <v>1715</v>
      </c>
      <c r="AD121" s="2" t="s">
        <v>33</v>
      </c>
      <c r="AE121" s="2" t="s">
        <v>33</v>
      </c>
      <c r="AF121" s="2" t="s">
        <v>33</v>
      </c>
      <c r="AG121" s="2" t="s">
        <v>33</v>
      </c>
      <c r="AH121" s="3">
        <v>45870.480983796297</v>
      </c>
      <c r="AI121" s="3">
        <v>45870.480983796297</v>
      </c>
    </row>
    <row r="122" spans="1:35" hidden="1">
      <c r="A122" s="2" t="s">
        <v>1716</v>
      </c>
      <c r="B122" s="2" t="s">
        <v>47</v>
      </c>
      <c r="C122" s="2" t="s">
        <v>48</v>
      </c>
      <c r="D122" s="2" t="s">
        <v>47</v>
      </c>
      <c r="E122" s="2" t="s">
        <v>1145</v>
      </c>
      <c r="F122" s="2" t="s">
        <v>71</v>
      </c>
      <c r="G122" s="2" t="s">
        <v>72</v>
      </c>
      <c r="H122">
        <v>551190000003</v>
      </c>
      <c r="I122" s="2" t="s">
        <v>1146</v>
      </c>
      <c r="J122" s="2" t="s">
        <v>1147</v>
      </c>
      <c r="K122">
        <v>80</v>
      </c>
      <c r="L122" s="3">
        <v>45785.510416666664</v>
      </c>
      <c r="M122" s="6">
        <f ca="1">TODAY() -appointments_complete_FULL_2025_08_03T19_53_00[[#This Row],[start_time]]</f>
        <v>87.489583333335759</v>
      </c>
      <c r="N1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22" s="3">
        <v>45785.565972222219</v>
      </c>
      <c r="P122">
        <v>80</v>
      </c>
      <c r="Q122" s="2" t="s">
        <v>1176</v>
      </c>
      <c r="R122" s="2" t="s">
        <v>1149</v>
      </c>
      <c r="S122" s="2" t="s">
        <v>1150</v>
      </c>
      <c r="T122" s="2" t="s">
        <v>1717</v>
      </c>
      <c r="U122" s="2" t="s">
        <v>1717</v>
      </c>
      <c r="V122" s="2" t="s">
        <v>1717</v>
      </c>
      <c r="W122" s="2" t="s">
        <v>112</v>
      </c>
      <c r="X122" s="2" t="s">
        <v>1153</v>
      </c>
      <c r="Y122" s="2" t="s">
        <v>1154</v>
      </c>
      <c r="Z122" s="2" t="s">
        <v>1155</v>
      </c>
      <c r="AA122" s="2" t="s">
        <v>1156</v>
      </c>
      <c r="AB122" s="2" t="s">
        <v>1718</v>
      </c>
      <c r="AC122" s="2" t="s">
        <v>1719</v>
      </c>
      <c r="AD122" s="2" t="s">
        <v>33</v>
      </c>
      <c r="AE122" s="2" t="s">
        <v>33</v>
      </c>
      <c r="AF122" s="2" t="s">
        <v>33</v>
      </c>
      <c r="AG122" s="2" t="s">
        <v>33</v>
      </c>
      <c r="AH122" s="3">
        <v>45870.480983796297</v>
      </c>
      <c r="AI122" s="3">
        <v>45870.480983796297</v>
      </c>
    </row>
    <row r="123" spans="1:35" hidden="1">
      <c r="A123" s="2" t="s">
        <v>1720</v>
      </c>
      <c r="B123" s="2" t="s">
        <v>41</v>
      </c>
      <c r="C123" s="2" t="s">
        <v>30</v>
      </c>
      <c r="D123" s="2" t="s">
        <v>42</v>
      </c>
      <c r="E123" s="2" t="s">
        <v>1166</v>
      </c>
      <c r="F123" s="2" t="s">
        <v>43</v>
      </c>
      <c r="G123" s="2" t="s">
        <v>44</v>
      </c>
      <c r="H123">
        <v>551190000001</v>
      </c>
      <c r="I123" s="2" t="s">
        <v>1167</v>
      </c>
      <c r="J123" s="2" t="s">
        <v>1168</v>
      </c>
      <c r="K123">
        <v>45</v>
      </c>
      <c r="L123" s="3">
        <v>45786.729166666664</v>
      </c>
      <c r="M123" s="6">
        <f ca="1">TODAY() -appointments_complete_FULL_2025_08_03T19_53_00[[#This Row],[start_time]]</f>
        <v>86.270833333335759</v>
      </c>
      <c r="N1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23" s="3">
        <v>45786.760416666664</v>
      </c>
      <c r="P123">
        <v>45</v>
      </c>
      <c r="Q123" s="2" t="s">
        <v>1176</v>
      </c>
      <c r="R123" s="2" t="s">
        <v>1149</v>
      </c>
      <c r="S123" s="2" t="s">
        <v>1150</v>
      </c>
      <c r="T123" s="2" t="s">
        <v>1721</v>
      </c>
      <c r="U123" s="2" t="s">
        <v>1721</v>
      </c>
      <c r="V123" s="2" t="s">
        <v>1721</v>
      </c>
      <c r="W123" s="2" t="s">
        <v>113</v>
      </c>
      <c r="X123" s="2" t="s">
        <v>1153</v>
      </c>
      <c r="Y123" s="2" t="s">
        <v>1154</v>
      </c>
      <c r="Z123" s="2" t="s">
        <v>1155</v>
      </c>
      <c r="AA123" s="2" t="s">
        <v>1156</v>
      </c>
      <c r="AB123" s="2" t="s">
        <v>1722</v>
      </c>
      <c r="AC123" s="2" t="s">
        <v>1723</v>
      </c>
      <c r="AD123" s="2" t="s">
        <v>33</v>
      </c>
      <c r="AE123" s="2" t="s">
        <v>33</v>
      </c>
      <c r="AF123" s="2" t="s">
        <v>33</v>
      </c>
      <c r="AG123" s="2" t="s">
        <v>33</v>
      </c>
      <c r="AH123" s="3">
        <v>45870.480983796297</v>
      </c>
      <c r="AI123" s="3">
        <v>45870.480983796297</v>
      </c>
    </row>
    <row r="124" spans="1:35" hidden="1">
      <c r="A124" s="2" t="s">
        <v>1724</v>
      </c>
      <c r="B124" s="2" t="s">
        <v>28</v>
      </c>
      <c r="C124" s="2" t="s">
        <v>30</v>
      </c>
      <c r="D124" s="2" t="s">
        <v>29</v>
      </c>
      <c r="E124" s="2" t="s">
        <v>1197</v>
      </c>
      <c r="F124" s="2" t="s">
        <v>31</v>
      </c>
      <c r="G124" s="2" t="s">
        <v>32</v>
      </c>
      <c r="H124">
        <v>551190000004</v>
      </c>
      <c r="I124" s="2" t="s">
        <v>1203</v>
      </c>
      <c r="J124" s="2" t="s">
        <v>1358</v>
      </c>
      <c r="K124">
        <v>60</v>
      </c>
      <c r="L124" s="3">
        <v>45786.75</v>
      </c>
      <c r="M124" s="6">
        <f ca="1">TODAY() -appointments_complete_FULL_2025_08_03T19_53_00[[#This Row],[start_time]]</f>
        <v>86.25</v>
      </c>
      <c r="N1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24" s="3">
        <v>45786.791666666664</v>
      </c>
      <c r="P124">
        <v>60</v>
      </c>
      <c r="Q124" s="2" t="s">
        <v>1176</v>
      </c>
      <c r="R124" s="2" t="s">
        <v>1149</v>
      </c>
      <c r="S124" s="2" t="s">
        <v>1150</v>
      </c>
      <c r="T124" s="2" t="s">
        <v>1725</v>
      </c>
      <c r="U124" s="2" t="s">
        <v>1725</v>
      </c>
      <c r="V124" s="2" t="s">
        <v>1725</v>
      </c>
      <c r="W124" s="2" t="s">
        <v>114</v>
      </c>
      <c r="X124" s="2" t="s">
        <v>1153</v>
      </c>
      <c r="Y124" s="2" t="s">
        <v>1154</v>
      </c>
      <c r="Z124" s="2" t="s">
        <v>1155</v>
      </c>
      <c r="AA124" s="2" t="s">
        <v>1156</v>
      </c>
      <c r="AB124" s="2" t="s">
        <v>1726</v>
      </c>
      <c r="AC124" s="2" t="s">
        <v>1727</v>
      </c>
      <c r="AD124" s="2" t="s">
        <v>33</v>
      </c>
      <c r="AE124" s="2" t="s">
        <v>33</v>
      </c>
      <c r="AF124" s="2" t="s">
        <v>33</v>
      </c>
      <c r="AG124" s="2" t="s">
        <v>33</v>
      </c>
      <c r="AH124" s="3">
        <v>45870.480983796297</v>
      </c>
      <c r="AI124" s="3">
        <v>45870.480983796297</v>
      </c>
    </row>
    <row r="125" spans="1:35" hidden="1">
      <c r="A125" s="2" t="s">
        <v>1728</v>
      </c>
      <c r="B125" s="2" t="s">
        <v>28</v>
      </c>
      <c r="C125" s="2" t="s">
        <v>30</v>
      </c>
      <c r="D125" s="2" t="s">
        <v>29</v>
      </c>
      <c r="E125" s="2" t="s">
        <v>1197</v>
      </c>
      <c r="F125" s="2" t="s">
        <v>31</v>
      </c>
      <c r="G125" s="2" t="s">
        <v>32</v>
      </c>
      <c r="H125">
        <v>551190000004</v>
      </c>
      <c r="I125" s="2" t="s">
        <v>1203</v>
      </c>
      <c r="J125" s="2" t="s">
        <v>1358</v>
      </c>
      <c r="K125">
        <v>60</v>
      </c>
      <c r="L125" s="3">
        <v>45786.583333333336</v>
      </c>
      <c r="M125" s="6">
        <f ca="1">TODAY() -appointments_complete_FULL_2025_08_03T19_53_00[[#This Row],[start_time]]</f>
        <v>86.416666666664241</v>
      </c>
      <c r="N1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25" s="3">
        <v>45786.625</v>
      </c>
      <c r="P125">
        <v>60</v>
      </c>
      <c r="Q125" s="2" t="s">
        <v>1176</v>
      </c>
      <c r="R125" s="2" t="s">
        <v>1149</v>
      </c>
      <c r="S125" s="2" t="s">
        <v>1150</v>
      </c>
      <c r="T125" s="2" t="s">
        <v>1729</v>
      </c>
      <c r="U125" s="2" t="s">
        <v>1729</v>
      </c>
      <c r="V125" s="2" t="s">
        <v>1729</v>
      </c>
      <c r="W125" s="2" t="s">
        <v>115</v>
      </c>
      <c r="X125" s="2" t="s">
        <v>1153</v>
      </c>
      <c r="Y125" s="2" t="s">
        <v>1154</v>
      </c>
      <c r="Z125" s="2" t="s">
        <v>1155</v>
      </c>
      <c r="AA125" s="2" t="s">
        <v>1156</v>
      </c>
      <c r="AB125" s="2" t="s">
        <v>1730</v>
      </c>
      <c r="AC125" s="2" t="s">
        <v>1731</v>
      </c>
      <c r="AD125" s="2" t="s">
        <v>33</v>
      </c>
      <c r="AE125" s="2" t="s">
        <v>33</v>
      </c>
      <c r="AF125" s="2" t="s">
        <v>33</v>
      </c>
      <c r="AG125" s="2" t="s">
        <v>33</v>
      </c>
      <c r="AH125" s="3">
        <v>45870.480983796297</v>
      </c>
      <c r="AI125" s="3">
        <v>45870.480983796297</v>
      </c>
    </row>
    <row r="126" spans="1:35" hidden="1">
      <c r="A126" s="2" t="s">
        <v>1732</v>
      </c>
      <c r="B126" s="2" t="s">
        <v>28</v>
      </c>
      <c r="C126" s="2" t="s">
        <v>30</v>
      </c>
      <c r="D126" s="2" t="s">
        <v>29</v>
      </c>
      <c r="E126" s="2" t="s">
        <v>1197</v>
      </c>
      <c r="F126" s="2" t="s">
        <v>74</v>
      </c>
      <c r="G126" s="2" t="s">
        <v>75</v>
      </c>
      <c r="H126">
        <v>551190000000</v>
      </c>
      <c r="I126" s="2" t="s">
        <v>1264</v>
      </c>
      <c r="J126" s="2" t="s">
        <v>1536</v>
      </c>
      <c r="K126">
        <v>90</v>
      </c>
      <c r="L126" s="3">
        <v>45785.447916666664</v>
      </c>
      <c r="M126" s="6">
        <f ca="1">TODAY() -appointments_complete_FULL_2025_08_03T19_53_00[[#This Row],[start_time]]</f>
        <v>87.552083333335759</v>
      </c>
      <c r="N1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26" s="3">
        <v>45785.510416666664</v>
      </c>
      <c r="P126">
        <v>90</v>
      </c>
      <c r="Q126" s="2" t="s">
        <v>1176</v>
      </c>
      <c r="R126" s="2" t="s">
        <v>1149</v>
      </c>
      <c r="S126" s="2" t="s">
        <v>1150</v>
      </c>
      <c r="T126" s="2" t="s">
        <v>1733</v>
      </c>
      <c r="U126" s="2" t="s">
        <v>1733</v>
      </c>
      <c r="V126" s="2" t="s">
        <v>1733</v>
      </c>
      <c r="W126" s="2" t="s">
        <v>116</v>
      </c>
      <c r="X126" s="2" t="s">
        <v>1153</v>
      </c>
      <c r="Y126" s="2" t="s">
        <v>1154</v>
      </c>
      <c r="Z126" s="2" t="s">
        <v>1155</v>
      </c>
      <c r="AA126" s="2" t="s">
        <v>1156</v>
      </c>
      <c r="AB126" s="2" t="s">
        <v>1734</v>
      </c>
      <c r="AC126" s="2" t="s">
        <v>1735</v>
      </c>
      <c r="AD126" s="2" t="s">
        <v>33</v>
      </c>
      <c r="AE126" s="2" t="s">
        <v>33</v>
      </c>
      <c r="AF126" s="2" t="s">
        <v>33</v>
      </c>
      <c r="AG126" s="2" t="s">
        <v>33</v>
      </c>
      <c r="AH126" s="3">
        <v>45870.480983796297</v>
      </c>
      <c r="AI126" s="3">
        <v>45870.480983796297</v>
      </c>
    </row>
    <row r="127" spans="1:35" hidden="1">
      <c r="A127" s="2" t="s">
        <v>1736</v>
      </c>
      <c r="B127" s="2" t="s">
        <v>83</v>
      </c>
      <c r="C127" s="2" t="s">
        <v>48</v>
      </c>
      <c r="D127" s="2" t="s">
        <v>84</v>
      </c>
      <c r="E127" s="2" t="s">
        <v>1214</v>
      </c>
      <c r="F127" s="2" t="s">
        <v>31</v>
      </c>
      <c r="G127" s="2" t="s">
        <v>32</v>
      </c>
      <c r="H127">
        <v>551190000004</v>
      </c>
      <c r="I127" s="2" t="s">
        <v>1146</v>
      </c>
      <c r="J127" s="2" t="s">
        <v>1381</v>
      </c>
      <c r="K127">
        <v>80</v>
      </c>
      <c r="L127" s="3">
        <v>45786.65625</v>
      </c>
      <c r="M127" s="6">
        <f ca="1">TODAY() -appointments_complete_FULL_2025_08_03T19_53_00[[#This Row],[start_time]]</f>
        <v>86.34375</v>
      </c>
      <c r="N1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27" s="3">
        <v>45786.711805555555</v>
      </c>
      <c r="P127">
        <v>80</v>
      </c>
      <c r="Q127" s="2" t="s">
        <v>1176</v>
      </c>
      <c r="R127" s="2" t="s">
        <v>1149</v>
      </c>
      <c r="S127" s="2" t="s">
        <v>1150</v>
      </c>
      <c r="T127" s="2" t="s">
        <v>1737</v>
      </c>
      <c r="U127" s="2" t="s">
        <v>1737</v>
      </c>
      <c r="V127" s="2" t="s">
        <v>1737</v>
      </c>
      <c r="W127" s="2" t="s">
        <v>117</v>
      </c>
      <c r="X127" s="2" t="s">
        <v>1153</v>
      </c>
      <c r="Y127" s="2" t="s">
        <v>1154</v>
      </c>
      <c r="Z127" s="2" t="s">
        <v>1155</v>
      </c>
      <c r="AA127" s="2" t="s">
        <v>1156</v>
      </c>
      <c r="AB127" s="2" t="s">
        <v>1738</v>
      </c>
      <c r="AC127" s="2" t="s">
        <v>1739</v>
      </c>
      <c r="AD127" s="2" t="s">
        <v>33</v>
      </c>
      <c r="AE127" s="2" t="s">
        <v>33</v>
      </c>
      <c r="AF127" s="2" t="s">
        <v>33</v>
      </c>
      <c r="AG127" s="2" t="s">
        <v>33</v>
      </c>
      <c r="AH127" s="3">
        <v>45870.480983796297</v>
      </c>
      <c r="AI127" s="3">
        <v>45870.480983796297</v>
      </c>
    </row>
    <row r="128" spans="1:35" hidden="1">
      <c r="A128" s="2" t="s">
        <v>1740</v>
      </c>
      <c r="B128" s="2" t="s">
        <v>83</v>
      </c>
      <c r="C128" s="2" t="s">
        <v>48</v>
      </c>
      <c r="D128" s="2" t="s">
        <v>84</v>
      </c>
      <c r="E128" s="2" t="s">
        <v>1214</v>
      </c>
      <c r="F128" s="2" t="s">
        <v>74</v>
      </c>
      <c r="G128" s="2" t="s">
        <v>75</v>
      </c>
      <c r="H128">
        <v>551190000000</v>
      </c>
      <c r="I128" s="2" t="s">
        <v>1215</v>
      </c>
      <c r="J128" s="2" t="s">
        <v>1216</v>
      </c>
      <c r="K128">
        <v>50</v>
      </c>
      <c r="L128" s="3">
        <v>45784.614583333336</v>
      </c>
      <c r="M128" s="6">
        <f ca="1">TODAY() -appointments_complete_FULL_2025_08_03T19_53_00[[#This Row],[start_time]]</f>
        <v>88.385416666664241</v>
      </c>
      <c r="N1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28" s="3">
        <v>45784.649305555555</v>
      </c>
      <c r="P128">
        <v>50</v>
      </c>
      <c r="Q128" s="2" t="s">
        <v>1176</v>
      </c>
      <c r="R128" s="2" t="s">
        <v>1149</v>
      </c>
      <c r="S128" s="2" t="s">
        <v>1150</v>
      </c>
      <c r="T128" s="2" t="s">
        <v>1741</v>
      </c>
      <c r="U128" s="2" t="s">
        <v>1741</v>
      </c>
      <c r="V128" s="2" t="s">
        <v>1741</v>
      </c>
      <c r="W128" s="2" t="s">
        <v>119</v>
      </c>
      <c r="X128" s="2" t="s">
        <v>1153</v>
      </c>
      <c r="Y128" s="2" t="s">
        <v>1154</v>
      </c>
      <c r="Z128" s="2" t="s">
        <v>1155</v>
      </c>
      <c r="AA128" s="2" t="s">
        <v>1156</v>
      </c>
      <c r="AB128" s="2" t="s">
        <v>1742</v>
      </c>
      <c r="AC128" s="2" t="s">
        <v>1743</v>
      </c>
      <c r="AD128" s="2" t="s">
        <v>33</v>
      </c>
      <c r="AE128" s="2" t="s">
        <v>33</v>
      </c>
      <c r="AF128" s="2" t="s">
        <v>33</v>
      </c>
      <c r="AG128" s="2" t="s">
        <v>33</v>
      </c>
      <c r="AH128" s="3">
        <v>45870.480983796297</v>
      </c>
      <c r="AI128" s="3">
        <v>45870.480983796297</v>
      </c>
    </row>
    <row r="129" spans="1:35" hidden="1">
      <c r="A129" s="2" t="s">
        <v>1744</v>
      </c>
      <c r="B129" s="2" t="s">
        <v>41</v>
      </c>
      <c r="C129" s="2" t="s">
        <v>30</v>
      </c>
      <c r="D129" s="2" t="s">
        <v>42</v>
      </c>
      <c r="E129" s="2" t="s">
        <v>1166</v>
      </c>
      <c r="F129" s="2" t="s">
        <v>31</v>
      </c>
      <c r="G129" s="2" t="s">
        <v>32</v>
      </c>
      <c r="H129">
        <v>551190000004</v>
      </c>
      <c r="I129" s="2" t="s">
        <v>1174</v>
      </c>
      <c r="J129" s="2" t="s">
        <v>1745</v>
      </c>
      <c r="K129">
        <v>30</v>
      </c>
      <c r="L129" s="3">
        <v>45787.625</v>
      </c>
      <c r="M129" s="6">
        <f ca="1">TODAY() -appointments_complete_FULL_2025_08_03T19_53_00[[#This Row],[start_time]]</f>
        <v>85.375</v>
      </c>
      <c r="N1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29" s="3">
        <v>45787.645833333336</v>
      </c>
      <c r="P129">
        <v>30</v>
      </c>
      <c r="Q129" s="2" t="s">
        <v>1176</v>
      </c>
      <c r="R129" s="2" t="s">
        <v>1149</v>
      </c>
      <c r="S129" s="2" t="s">
        <v>1150</v>
      </c>
      <c r="T129" s="2" t="s">
        <v>1746</v>
      </c>
      <c r="U129" s="2" t="s">
        <v>1746</v>
      </c>
      <c r="V129" s="2" t="s">
        <v>1746</v>
      </c>
      <c r="W129" s="2" t="s">
        <v>120</v>
      </c>
      <c r="X129" s="2" t="s">
        <v>1153</v>
      </c>
      <c r="Y129" s="2" t="s">
        <v>1154</v>
      </c>
      <c r="Z129" s="2" t="s">
        <v>1155</v>
      </c>
      <c r="AA129" s="2" t="s">
        <v>1156</v>
      </c>
      <c r="AB129" s="2" t="s">
        <v>1747</v>
      </c>
      <c r="AC129" s="2" t="s">
        <v>1748</v>
      </c>
      <c r="AD129" s="2" t="s">
        <v>33</v>
      </c>
      <c r="AE129" s="2" t="s">
        <v>33</v>
      </c>
      <c r="AF129" s="2" t="s">
        <v>33</v>
      </c>
      <c r="AG129" s="2" t="s">
        <v>33</v>
      </c>
      <c r="AH129" s="3">
        <v>45870.480983796297</v>
      </c>
      <c r="AI129" s="3">
        <v>45870.480983796297</v>
      </c>
    </row>
    <row r="130" spans="1:35" hidden="1">
      <c r="A130" s="2" t="s">
        <v>1749</v>
      </c>
      <c r="B130" s="2" t="s">
        <v>41</v>
      </c>
      <c r="C130" s="2" t="s">
        <v>30</v>
      </c>
      <c r="D130" s="2" t="s">
        <v>42</v>
      </c>
      <c r="E130" s="2" t="s">
        <v>1166</v>
      </c>
      <c r="F130" s="2" t="s">
        <v>43</v>
      </c>
      <c r="G130" s="2" t="s">
        <v>44</v>
      </c>
      <c r="H130">
        <v>551190000001</v>
      </c>
      <c r="I130" s="2" t="s">
        <v>1181</v>
      </c>
      <c r="J130" s="2" t="s">
        <v>1307</v>
      </c>
      <c r="K130">
        <v>60</v>
      </c>
      <c r="L130" s="3">
        <v>45785.614583333336</v>
      </c>
      <c r="M130" s="6">
        <f ca="1">TODAY() -appointments_complete_FULL_2025_08_03T19_53_00[[#This Row],[start_time]]</f>
        <v>87.385416666664241</v>
      </c>
      <c r="N1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30" s="3">
        <v>45785.65625</v>
      </c>
      <c r="P130">
        <v>60</v>
      </c>
      <c r="Q130" s="2" t="s">
        <v>1176</v>
      </c>
      <c r="R130" s="2" t="s">
        <v>1149</v>
      </c>
      <c r="S130" s="2" t="s">
        <v>1150</v>
      </c>
      <c r="T130" s="2" t="s">
        <v>1750</v>
      </c>
      <c r="U130" s="2" t="s">
        <v>1750</v>
      </c>
      <c r="V130" s="2" t="s">
        <v>1750</v>
      </c>
      <c r="W130" s="2" t="s">
        <v>121</v>
      </c>
      <c r="X130" s="2" t="s">
        <v>1153</v>
      </c>
      <c r="Y130" s="2" t="s">
        <v>1154</v>
      </c>
      <c r="Z130" s="2" t="s">
        <v>1155</v>
      </c>
      <c r="AA130" s="2" t="s">
        <v>1156</v>
      </c>
      <c r="AB130" s="2" t="s">
        <v>1751</v>
      </c>
      <c r="AC130" s="2" t="s">
        <v>1752</v>
      </c>
      <c r="AD130" s="2" t="s">
        <v>33</v>
      </c>
      <c r="AE130" s="2" t="s">
        <v>33</v>
      </c>
      <c r="AF130" s="2" t="s">
        <v>33</v>
      </c>
      <c r="AG130" s="2" t="s">
        <v>33</v>
      </c>
      <c r="AH130" s="3">
        <v>45870.480983796297</v>
      </c>
      <c r="AI130" s="3">
        <v>45870.480983796297</v>
      </c>
    </row>
    <row r="131" spans="1:35" hidden="1">
      <c r="A131" s="2" t="s">
        <v>1753</v>
      </c>
      <c r="B131" s="2" t="s">
        <v>28</v>
      </c>
      <c r="C131" s="2" t="s">
        <v>30</v>
      </c>
      <c r="D131" s="2" t="s">
        <v>29</v>
      </c>
      <c r="E131" s="2" t="s">
        <v>1197</v>
      </c>
      <c r="F131" s="2" t="s">
        <v>66</v>
      </c>
      <c r="G131" s="2" t="s">
        <v>67</v>
      </c>
      <c r="H131">
        <v>551190000002</v>
      </c>
      <c r="I131" s="2" t="s">
        <v>1203</v>
      </c>
      <c r="J131" s="2" t="s">
        <v>1358</v>
      </c>
      <c r="K131">
        <v>60</v>
      </c>
      <c r="L131" s="3">
        <v>45785.739583333336</v>
      </c>
      <c r="M131" s="6">
        <f ca="1">TODAY() -appointments_complete_FULL_2025_08_03T19_53_00[[#This Row],[start_time]]</f>
        <v>87.260416666664241</v>
      </c>
      <c r="N1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31" s="3">
        <v>45785.78125</v>
      </c>
      <c r="P131">
        <v>60</v>
      </c>
      <c r="Q131" s="2" t="s">
        <v>1176</v>
      </c>
      <c r="R131" s="2" t="s">
        <v>1149</v>
      </c>
      <c r="S131" s="2" t="s">
        <v>1150</v>
      </c>
      <c r="T131" s="2" t="s">
        <v>1754</v>
      </c>
      <c r="U131" s="2" t="s">
        <v>1754</v>
      </c>
      <c r="V131" s="2" t="s">
        <v>1754</v>
      </c>
      <c r="W131" s="2" t="s">
        <v>122</v>
      </c>
      <c r="X131" s="2" t="s">
        <v>1153</v>
      </c>
      <c r="Y131" s="2" t="s">
        <v>1154</v>
      </c>
      <c r="Z131" s="2" t="s">
        <v>1155</v>
      </c>
      <c r="AA131" s="2" t="s">
        <v>1156</v>
      </c>
      <c r="AB131" s="2" t="s">
        <v>1755</v>
      </c>
      <c r="AC131" s="2" t="s">
        <v>1756</v>
      </c>
      <c r="AD131" s="2" t="s">
        <v>33</v>
      </c>
      <c r="AE131" s="2" t="s">
        <v>33</v>
      </c>
      <c r="AF131" s="2" t="s">
        <v>33</v>
      </c>
      <c r="AG131" s="2" t="s">
        <v>33</v>
      </c>
      <c r="AH131" s="3">
        <v>45870.480983796297</v>
      </c>
      <c r="AI131" s="3">
        <v>45870.480983796297</v>
      </c>
    </row>
    <row r="132" spans="1:35" hidden="1">
      <c r="A132" s="2" t="s">
        <v>1757</v>
      </c>
      <c r="B132" s="2" t="s">
        <v>28</v>
      </c>
      <c r="C132" s="2" t="s">
        <v>30</v>
      </c>
      <c r="D132" s="2" t="s">
        <v>29</v>
      </c>
      <c r="E132" s="2" t="s">
        <v>1197</v>
      </c>
      <c r="F132" s="2" t="s">
        <v>43</v>
      </c>
      <c r="G132" s="2" t="s">
        <v>44</v>
      </c>
      <c r="H132">
        <v>551190000001</v>
      </c>
      <c r="I132" s="2" t="s">
        <v>1264</v>
      </c>
      <c r="J132" s="2" t="s">
        <v>1536</v>
      </c>
      <c r="K132">
        <v>90</v>
      </c>
      <c r="L132" s="3">
        <v>45785.427083333336</v>
      </c>
      <c r="M132" s="6">
        <f ca="1">TODAY() -appointments_complete_FULL_2025_08_03T19_53_00[[#This Row],[start_time]]</f>
        <v>87.572916666664241</v>
      </c>
      <c r="N1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32" s="3">
        <v>45785.489583333336</v>
      </c>
      <c r="P132">
        <v>90</v>
      </c>
      <c r="Q132" s="2" t="s">
        <v>1176</v>
      </c>
      <c r="R132" s="2" t="s">
        <v>1149</v>
      </c>
      <c r="S132" s="2" t="s">
        <v>1150</v>
      </c>
      <c r="T132" s="2" t="s">
        <v>1758</v>
      </c>
      <c r="U132" s="2" t="s">
        <v>1758</v>
      </c>
      <c r="V132" s="2" t="s">
        <v>1758</v>
      </c>
      <c r="W132" s="2" t="s">
        <v>123</v>
      </c>
      <c r="X132" s="2" t="s">
        <v>1153</v>
      </c>
      <c r="Y132" s="2" t="s">
        <v>1154</v>
      </c>
      <c r="Z132" s="2" t="s">
        <v>1155</v>
      </c>
      <c r="AA132" s="2" t="s">
        <v>1156</v>
      </c>
      <c r="AB132" s="2" t="s">
        <v>1759</v>
      </c>
      <c r="AC132" s="2" t="s">
        <v>1760</v>
      </c>
      <c r="AD132" s="2" t="s">
        <v>33</v>
      </c>
      <c r="AE132" s="2" t="s">
        <v>33</v>
      </c>
      <c r="AF132" s="2" t="s">
        <v>33</v>
      </c>
      <c r="AG132" s="2" t="s">
        <v>33</v>
      </c>
      <c r="AH132" s="3">
        <v>45870.480983796297</v>
      </c>
      <c r="AI132" s="3">
        <v>45870.480983796297</v>
      </c>
    </row>
    <row r="133" spans="1:35" hidden="1">
      <c r="A133" s="2" t="s">
        <v>1761</v>
      </c>
      <c r="B133" s="2" t="s">
        <v>47</v>
      </c>
      <c r="C133" s="2" t="s">
        <v>48</v>
      </c>
      <c r="D133" s="2" t="s">
        <v>47</v>
      </c>
      <c r="E133" s="2" t="s">
        <v>1145</v>
      </c>
      <c r="F133" s="2" t="s">
        <v>66</v>
      </c>
      <c r="G133" s="2" t="s">
        <v>67</v>
      </c>
      <c r="H133">
        <v>551190000002</v>
      </c>
      <c r="I133" s="2" t="s">
        <v>1401</v>
      </c>
      <c r="J133" s="2" t="s">
        <v>1494</v>
      </c>
      <c r="K133">
        <v>60</v>
      </c>
      <c r="L133" s="3">
        <v>45787.729166666664</v>
      </c>
      <c r="M133" s="6">
        <f ca="1">TODAY() -appointments_complete_FULL_2025_08_03T19_53_00[[#This Row],[start_time]]</f>
        <v>85.270833333335759</v>
      </c>
      <c r="N1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33" s="3">
        <v>45787.770833333336</v>
      </c>
      <c r="P133">
        <v>60</v>
      </c>
      <c r="Q133" s="2" t="s">
        <v>1176</v>
      </c>
      <c r="R133" s="2" t="s">
        <v>1149</v>
      </c>
      <c r="S133" s="2" t="s">
        <v>1150</v>
      </c>
      <c r="T133" s="2" t="s">
        <v>1762</v>
      </c>
      <c r="U133" s="2" t="s">
        <v>1762</v>
      </c>
      <c r="V133" s="2" t="s">
        <v>1762</v>
      </c>
      <c r="W133" s="2" t="s">
        <v>124</v>
      </c>
      <c r="X133" s="2" t="s">
        <v>1153</v>
      </c>
      <c r="Y133" s="2" t="s">
        <v>1154</v>
      </c>
      <c r="Z133" s="2" t="s">
        <v>1155</v>
      </c>
      <c r="AA133" s="2" t="s">
        <v>1156</v>
      </c>
      <c r="AB133" s="2" t="s">
        <v>1763</v>
      </c>
      <c r="AC133" s="2" t="s">
        <v>1764</v>
      </c>
      <c r="AD133" s="2" t="s">
        <v>33</v>
      </c>
      <c r="AE133" s="2" t="s">
        <v>33</v>
      </c>
      <c r="AF133" s="2" t="s">
        <v>33</v>
      </c>
      <c r="AG133" s="2" t="s">
        <v>33</v>
      </c>
      <c r="AH133" s="3">
        <v>45870.480983796297</v>
      </c>
      <c r="AI133" s="3">
        <v>45870.480983796297</v>
      </c>
    </row>
    <row r="134" spans="1:35" hidden="1">
      <c r="A134" s="2" t="s">
        <v>1765</v>
      </c>
      <c r="B134" s="2" t="s">
        <v>83</v>
      </c>
      <c r="C134" s="2" t="s">
        <v>48</v>
      </c>
      <c r="D134" s="2" t="s">
        <v>84</v>
      </c>
      <c r="E134" s="2" t="s">
        <v>1214</v>
      </c>
      <c r="F134" s="2" t="s">
        <v>71</v>
      </c>
      <c r="G134" s="2" t="s">
        <v>72</v>
      </c>
      <c r="H134">
        <v>551190000003</v>
      </c>
      <c r="I134" s="2" t="s">
        <v>1227</v>
      </c>
      <c r="J134" s="2" t="s">
        <v>1302</v>
      </c>
      <c r="K134">
        <v>90</v>
      </c>
      <c r="L134" s="3">
        <v>45787.447916666664</v>
      </c>
      <c r="M134" s="6">
        <f ca="1">TODAY() -appointments_complete_FULL_2025_08_03T19_53_00[[#This Row],[start_time]]</f>
        <v>85.552083333335759</v>
      </c>
      <c r="N1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34" s="3">
        <v>45787.510416666664</v>
      </c>
      <c r="P134">
        <v>90</v>
      </c>
      <c r="Q134" s="2" t="s">
        <v>1176</v>
      </c>
      <c r="R134" s="2" t="s">
        <v>1149</v>
      </c>
      <c r="S134" s="2" t="s">
        <v>1150</v>
      </c>
      <c r="T134" s="2" t="s">
        <v>1766</v>
      </c>
      <c r="U134" s="2" t="s">
        <v>1766</v>
      </c>
      <c r="V134" s="2" t="s">
        <v>1766</v>
      </c>
      <c r="W134" s="2" t="s">
        <v>125</v>
      </c>
      <c r="X134" s="2" t="s">
        <v>1153</v>
      </c>
      <c r="Y134" s="2" t="s">
        <v>1154</v>
      </c>
      <c r="Z134" s="2" t="s">
        <v>1155</v>
      </c>
      <c r="AA134" s="2" t="s">
        <v>1156</v>
      </c>
      <c r="AB134" s="2" t="s">
        <v>1767</v>
      </c>
      <c r="AC134" s="2" t="s">
        <v>1768</v>
      </c>
      <c r="AD134" s="2" t="s">
        <v>33</v>
      </c>
      <c r="AE134" s="2" t="s">
        <v>33</v>
      </c>
      <c r="AF134" s="2" t="s">
        <v>33</v>
      </c>
      <c r="AG134" s="2" t="s">
        <v>33</v>
      </c>
      <c r="AH134" s="3">
        <v>45870.480983796297</v>
      </c>
      <c r="AI134" s="3">
        <v>45870.480983796297</v>
      </c>
    </row>
    <row r="135" spans="1:35" hidden="1">
      <c r="A135" s="2" t="s">
        <v>1769</v>
      </c>
      <c r="B135" s="2" t="s">
        <v>77</v>
      </c>
      <c r="C135" s="2" t="s">
        <v>30</v>
      </c>
      <c r="D135" s="2" t="s">
        <v>78</v>
      </c>
      <c r="E135" s="2" t="s">
        <v>1173</v>
      </c>
      <c r="F135" s="2" t="s">
        <v>31</v>
      </c>
      <c r="G135" s="2" t="s">
        <v>32</v>
      </c>
      <c r="H135">
        <v>551190000004</v>
      </c>
      <c r="I135" s="2" t="s">
        <v>1191</v>
      </c>
      <c r="J135" s="2" t="s">
        <v>1192</v>
      </c>
      <c r="L135" s="3">
        <v>45787.625</v>
      </c>
      <c r="M135" s="6">
        <f ca="1">TODAY() -appointments_complete_FULL_2025_08_03T19_53_00[[#This Row],[start_time]]</f>
        <v>85.375</v>
      </c>
      <c r="N1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35" s="3">
        <v>45787.666666666664</v>
      </c>
      <c r="P135">
        <v>60</v>
      </c>
      <c r="Q135" s="2" t="s">
        <v>1176</v>
      </c>
      <c r="R135" s="2" t="s">
        <v>1149</v>
      </c>
      <c r="S135" s="2" t="s">
        <v>1150</v>
      </c>
      <c r="T135" s="2" t="s">
        <v>1770</v>
      </c>
      <c r="U135" s="2" t="s">
        <v>1770</v>
      </c>
      <c r="V135" s="2" t="s">
        <v>1770</v>
      </c>
      <c r="W135" s="2" t="s">
        <v>126</v>
      </c>
      <c r="X135" s="2" t="s">
        <v>1153</v>
      </c>
      <c r="Y135" s="2" t="s">
        <v>1154</v>
      </c>
      <c r="Z135" s="2" t="s">
        <v>1155</v>
      </c>
      <c r="AA135" s="2" t="s">
        <v>1156</v>
      </c>
      <c r="AB135" s="2" t="s">
        <v>1771</v>
      </c>
      <c r="AC135" s="2" t="s">
        <v>1772</v>
      </c>
      <c r="AD135" s="2" t="s">
        <v>33</v>
      </c>
      <c r="AE135" s="2" t="s">
        <v>33</v>
      </c>
      <c r="AF135" s="2" t="s">
        <v>33</v>
      </c>
      <c r="AG135" s="2" t="s">
        <v>33</v>
      </c>
      <c r="AH135" s="3">
        <v>45870.480983796297</v>
      </c>
      <c r="AI135" s="3">
        <v>45870.480983796297</v>
      </c>
    </row>
    <row r="136" spans="1:35" hidden="1">
      <c r="A136" s="2" t="s">
        <v>1773</v>
      </c>
      <c r="B136" s="2" t="s">
        <v>77</v>
      </c>
      <c r="C136" s="2" t="s">
        <v>30</v>
      </c>
      <c r="D136" s="2" t="s">
        <v>78</v>
      </c>
      <c r="E136" s="2" t="s">
        <v>1173</v>
      </c>
      <c r="F136" s="2" t="s">
        <v>31</v>
      </c>
      <c r="G136" s="2" t="s">
        <v>32</v>
      </c>
      <c r="H136">
        <v>551190000004</v>
      </c>
      <c r="I136" s="2" t="s">
        <v>1247</v>
      </c>
      <c r="J136" s="2" t="s">
        <v>1253</v>
      </c>
      <c r="K136">
        <v>120</v>
      </c>
      <c r="L136" s="3">
        <v>45785.385416666664</v>
      </c>
      <c r="M136" s="6">
        <f ca="1">TODAY() -appointments_complete_FULL_2025_08_03T19_53_00[[#This Row],[start_time]]</f>
        <v>87.614583333335759</v>
      </c>
      <c r="N1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36" s="3">
        <v>45785.46875</v>
      </c>
      <c r="P136">
        <v>120</v>
      </c>
      <c r="Q136" s="2" t="s">
        <v>1176</v>
      </c>
      <c r="R136" s="2" t="s">
        <v>1149</v>
      </c>
      <c r="S136" s="2" t="s">
        <v>1150</v>
      </c>
      <c r="T136" s="2" t="s">
        <v>1774</v>
      </c>
      <c r="U136" s="2" t="s">
        <v>1774</v>
      </c>
      <c r="V136" s="2" t="s">
        <v>1774</v>
      </c>
      <c r="W136" s="2" t="s">
        <v>128</v>
      </c>
      <c r="X136" s="2" t="s">
        <v>1153</v>
      </c>
      <c r="Y136" s="2" t="s">
        <v>1154</v>
      </c>
      <c r="Z136" s="2" t="s">
        <v>1155</v>
      </c>
      <c r="AA136" s="2" t="s">
        <v>1156</v>
      </c>
      <c r="AB136" s="2" t="s">
        <v>1775</v>
      </c>
      <c r="AC136" s="2" t="s">
        <v>1776</v>
      </c>
      <c r="AD136" s="2" t="s">
        <v>33</v>
      </c>
      <c r="AE136" s="2" t="s">
        <v>33</v>
      </c>
      <c r="AF136" s="2" t="s">
        <v>33</v>
      </c>
      <c r="AG136" s="2" t="s">
        <v>33</v>
      </c>
      <c r="AH136" s="3">
        <v>45870.480983796297</v>
      </c>
      <c r="AI136" s="3">
        <v>45870.480983796297</v>
      </c>
    </row>
    <row r="137" spans="1:35" hidden="1">
      <c r="A137" s="2" t="s">
        <v>1777</v>
      </c>
      <c r="B137" s="2" t="s">
        <v>77</v>
      </c>
      <c r="C137" s="2" t="s">
        <v>30</v>
      </c>
      <c r="D137" s="2" t="s">
        <v>78</v>
      </c>
      <c r="E137" s="2" t="s">
        <v>1173</v>
      </c>
      <c r="F137" s="2" t="s">
        <v>66</v>
      </c>
      <c r="G137" s="2" t="s">
        <v>67</v>
      </c>
      <c r="H137">
        <v>551190000002</v>
      </c>
      <c r="I137" s="2" t="s">
        <v>1264</v>
      </c>
      <c r="J137" s="2" t="s">
        <v>1640</v>
      </c>
      <c r="K137">
        <v>90</v>
      </c>
      <c r="L137" s="3">
        <v>45786.552083333336</v>
      </c>
      <c r="M137" s="6">
        <f ca="1">TODAY() -appointments_complete_FULL_2025_08_03T19_53_00[[#This Row],[start_time]]</f>
        <v>86.447916666664241</v>
      </c>
      <c r="N1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37" s="3">
        <v>45786.614583333336</v>
      </c>
      <c r="P137">
        <v>90</v>
      </c>
      <c r="Q137" s="2" t="s">
        <v>1176</v>
      </c>
      <c r="R137" s="2" t="s">
        <v>1149</v>
      </c>
      <c r="S137" s="2" t="s">
        <v>1150</v>
      </c>
      <c r="T137" s="2" t="s">
        <v>1778</v>
      </c>
      <c r="U137" s="2" t="s">
        <v>1778</v>
      </c>
      <c r="V137" s="2" t="s">
        <v>1778</v>
      </c>
      <c r="W137" s="2" t="s">
        <v>129</v>
      </c>
      <c r="X137" s="2" t="s">
        <v>1153</v>
      </c>
      <c r="Y137" s="2" t="s">
        <v>1154</v>
      </c>
      <c r="Z137" s="2" t="s">
        <v>1155</v>
      </c>
      <c r="AA137" s="2" t="s">
        <v>1156</v>
      </c>
      <c r="AB137" s="2" t="s">
        <v>1779</v>
      </c>
      <c r="AC137" s="2" t="s">
        <v>1780</v>
      </c>
      <c r="AD137" s="2" t="s">
        <v>33</v>
      </c>
      <c r="AE137" s="2" t="s">
        <v>33</v>
      </c>
      <c r="AF137" s="2" t="s">
        <v>33</v>
      </c>
      <c r="AG137" s="2" t="s">
        <v>33</v>
      </c>
      <c r="AH137" s="3">
        <v>45870.480983796297</v>
      </c>
      <c r="AI137" s="3">
        <v>45870.480983796297</v>
      </c>
    </row>
    <row r="138" spans="1:35" hidden="1">
      <c r="A138" s="2" t="s">
        <v>1781</v>
      </c>
      <c r="B138" s="2" t="s">
        <v>41</v>
      </c>
      <c r="C138" s="2" t="s">
        <v>30</v>
      </c>
      <c r="D138" s="2" t="s">
        <v>42</v>
      </c>
      <c r="E138" s="2" t="s">
        <v>1166</v>
      </c>
      <c r="F138" s="2" t="s">
        <v>43</v>
      </c>
      <c r="G138" s="2" t="s">
        <v>44</v>
      </c>
      <c r="H138">
        <v>551190000001</v>
      </c>
      <c r="I138" s="2" t="s">
        <v>1264</v>
      </c>
      <c r="J138" s="2" t="s">
        <v>1265</v>
      </c>
      <c r="K138">
        <v>90</v>
      </c>
      <c r="L138" s="3">
        <v>45787.40625</v>
      </c>
      <c r="M138" s="6">
        <f ca="1">TODAY() -appointments_complete_FULL_2025_08_03T19_53_00[[#This Row],[start_time]]</f>
        <v>85.59375</v>
      </c>
      <c r="N1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38" s="3">
        <v>45787.46875</v>
      </c>
      <c r="P138">
        <v>90</v>
      </c>
      <c r="Q138" s="2" t="s">
        <v>1176</v>
      </c>
      <c r="R138" s="2" t="s">
        <v>1149</v>
      </c>
      <c r="S138" s="2" t="s">
        <v>1150</v>
      </c>
      <c r="T138" s="2" t="s">
        <v>1782</v>
      </c>
      <c r="U138" s="2" t="s">
        <v>1782</v>
      </c>
      <c r="V138" s="2" t="s">
        <v>1782</v>
      </c>
      <c r="W138" s="2" t="s">
        <v>130</v>
      </c>
      <c r="X138" s="2" t="s">
        <v>1153</v>
      </c>
      <c r="Y138" s="2" t="s">
        <v>1154</v>
      </c>
      <c r="Z138" s="2" t="s">
        <v>1155</v>
      </c>
      <c r="AA138" s="2" t="s">
        <v>1156</v>
      </c>
      <c r="AB138" s="2" t="s">
        <v>1783</v>
      </c>
      <c r="AC138" s="2" t="s">
        <v>1784</v>
      </c>
      <c r="AD138" s="2" t="s">
        <v>33</v>
      </c>
      <c r="AE138" s="2" t="s">
        <v>33</v>
      </c>
      <c r="AF138" s="2" t="s">
        <v>33</v>
      </c>
      <c r="AG138" s="2" t="s">
        <v>33</v>
      </c>
      <c r="AH138" s="3">
        <v>45870.480983796297</v>
      </c>
      <c r="AI138" s="3">
        <v>45870.480983796297</v>
      </c>
    </row>
    <row r="139" spans="1:35" hidden="1">
      <c r="A139" s="2" t="s">
        <v>1785</v>
      </c>
      <c r="B139" s="2" t="s">
        <v>28</v>
      </c>
      <c r="C139" s="2" t="s">
        <v>30</v>
      </c>
      <c r="D139" s="2" t="s">
        <v>29</v>
      </c>
      <c r="E139" s="2" t="s">
        <v>1197</v>
      </c>
      <c r="F139" s="2" t="s">
        <v>31</v>
      </c>
      <c r="G139" s="2" t="s">
        <v>32</v>
      </c>
      <c r="H139">
        <v>551190000004</v>
      </c>
      <c r="I139" s="2" t="s">
        <v>1247</v>
      </c>
      <c r="J139" s="2" t="s">
        <v>1248</v>
      </c>
      <c r="K139">
        <v>120</v>
      </c>
      <c r="L139" s="3">
        <v>45792.552083333336</v>
      </c>
      <c r="M139" s="6">
        <f ca="1">TODAY() -appointments_complete_FULL_2025_08_03T19_53_00[[#This Row],[start_time]]</f>
        <v>80.447916666664241</v>
      </c>
      <c r="N1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39" s="3">
        <v>45792.635416666664</v>
      </c>
      <c r="P139">
        <v>120</v>
      </c>
      <c r="Q139" s="2" t="s">
        <v>1176</v>
      </c>
      <c r="R139" s="2" t="s">
        <v>1149</v>
      </c>
      <c r="S139" s="2" t="s">
        <v>1150</v>
      </c>
      <c r="T139" s="2" t="s">
        <v>1786</v>
      </c>
      <c r="U139" s="2" t="s">
        <v>1786</v>
      </c>
      <c r="V139" s="2" t="s">
        <v>1786</v>
      </c>
      <c r="W139" s="2" t="s">
        <v>200</v>
      </c>
      <c r="X139" s="2" t="s">
        <v>1153</v>
      </c>
      <c r="Y139" s="2" t="s">
        <v>1154</v>
      </c>
      <c r="Z139" s="2" t="s">
        <v>1155</v>
      </c>
      <c r="AA139" s="2" t="s">
        <v>1156</v>
      </c>
      <c r="AB139" s="2" t="s">
        <v>1787</v>
      </c>
      <c r="AC139" s="2" t="s">
        <v>1788</v>
      </c>
      <c r="AD139" s="2" t="s">
        <v>33</v>
      </c>
      <c r="AE139" s="2" t="s">
        <v>33</v>
      </c>
      <c r="AF139" s="2" t="s">
        <v>33</v>
      </c>
      <c r="AG139" s="2" t="s">
        <v>33</v>
      </c>
      <c r="AH139" s="3">
        <v>45870.480983796297</v>
      </c>
      <c r="AI139" s="3">
        <v>45870.480983796297</v>
      </c>
    </row>
    <row r="140" spans="1:35" hidden="1">
      <c r="A140" s="2" t="s">
        <v>1789</v>
      </c>
      <c r="B140" s="2" t="s">
        <v>47</v>
      </c>
      <c r="C140" s="2" t="s">
        <v>48</v>
      </c>
      <c r="D140" s="2" t="s">
        <v>47</v>
      </c>
      <c r="E140" s="2" t="s">
        <v>1145</v>
      </c>
      <c r="F140" s="2" t="s">
        <v>74</v>
      </c>
      <c r="G140" s="2" t="s">
        <v>75</v>
      </c>
      <c r="H140">
        <v>551190000000</v>
      </c>
      <c r="I140" s="2" t="s">
        <v>1160</v>
      </c>
      <c r="J140" s="2" t="s">
        <v>1161</v>
      </c>
      <c r="K140">
        <v>60</v>
      </c>
      <c r="L140" s="3">
        <v>45793.614583333336</v>
      </c>
      <c r="M140" s="6">
        <f ca="1">TODAY() -appointments_complete_FULL_2025_08_03T19_53_00[[#This Row],[start_time]]</f>
        <v>79.385416666664241</v>
      </c>
      <c r="N1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40" s="3">
        <v>45793.65625</v>
      </c>
      <c r="P140">
        <v>60</v>
      </c>
      <c r="Q140" s="2" t="s">
        <v>1176</v>
      </c>
      <c r="R140" s="2" t="s">
        <v>1149</v>
      </c>
      <c r="S140" s="2" t="s">
        <v>1150</v>
      </c>
      <c r="T140" s="2" t="s">
        <v>1790</v>
      </c>
      <c r="U140" s="2" t="s">
        <v>1790</v>
      </c>
      <c r="V140" s="2" t="s">
        <v>1790</v>
      </c>
      <c r="W140" s="2" t="s">
        <v>199</v>
      </c>
      <c r="X140" s="2" t="s">
        <v>1153</v>
      </c>
      <c r="Y140" s="2" t="s">
        <v>1154</v>
      </c>
      <c r="Z140" s="2" t="s">
        <v>1155</v>
      </c>
      <c r="AA140" s="2" t="s">
        <v>1156</v>
      </c>
      <c r="AB140" s="2" t="s">
        <v>1791</v>
      </c>
      <c r="AC140" s="2" t="s">
        <v>1792</v>
      </c>
      <c r="AD140" s="2" t="s">
        <v>33</v>
      </c>
      <c r="AE140" s="2" t="s">
        <v>33</v>
      </c>
      <c r="AF140" s="2" t="s">
        <v>33</v>
      </c>
      <c r="AG140" s="2" t="s">
        <v>33</v>
      </c>
      <c r="AH140" s="3">
        <v>45870.480983796297</v>
      </c>
      <c r="AI140" s="3">
        <v>45870.480983796297</v>
      </c>
    </row>
    <row r="141" spans="1:35" hidden="1">
      <c r="A141" s="2" t="s">
        <v>1793</v>
      </c>
      <c r="B141" s="2" t="s">
        <v>47</v>
      </c>
      <c r="C141" s="2" t="s">
        <v>48</v>
      </c>
      <c r="D141" s="2" t="s">
        <v>47</v>
      </c>
      <c r="E141" s="2" t="s">
        <v>1145</v>
      </c>
      <c r="F141" s="2" t="s">
        <v>71</v>
      </c>
      <c r="G141" s="2" t="s">
        <v>72</v>
      </c>
      <c r="H141">
        <v>551190000003</v>
      </c>
      <c r="I141" s="2" t="s">
        <v>1401</v>
      </c>
      <c r="J141" s="2" t="s">
        <v>1494</v>
      </c>
      <c r="K141">
        <v>60</v>
      </c>
      <c r="L141" s="3">
        <v>45792.427083333336</v>
      </c>
      <c r="M141" s="6">
        <f ca="1">TODAY() -appointments_complete_FULL_2025_08_03T19_53_00[[#This Row],[start_time]]</f>
        <v>80.572916666664241</v>
      </c>
      <c r="N1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41" s="3">
        <v>45792.46875</v>
      </c>
      <c r="P141">
        <v>60</v>
      </c>
      <c r="Q141" s="2" t="s">
        <v>1176</v>
      </c>
      <c r="R141" s="2" t="s">
        <v>1149</v>
      </c>
      <c r="S141" s="2" t="s">
        <v>1150</v>
      </c>
      <c r="T141" s="2" t="s">
        <v>1794</v>
      </c>
      <c r="U141" s="2" t="s">
        <v>1794</v>
      </c>
      <c r="V141" s="2" t="s">
        <v>1794</v>
      </c>
      <c r="W141" s="2" t="s">
        <v>198</v>
      </c>
      <c r="X141" s="2" t="s">
        <v>1153</v>
      </c>
      <c r="Y141" s="2" t="s">
        <v>1154</v>
      </c>
      <c r="Z141" s="2" t="s">
        <v>1155</v>
      </c>
      <c r="AA141" s="2" t="s">
        <v>1156</v>
      </c>
      <c r="AB141" s="2" t="s">
        <v>1795</v>
      </c>
      <c r="AC141" s="2" t="s">
        <v>1796</v>
      </c>
      <c r="AD141" s="2" t="s">
        <v>33</v>
      </c>
      <c r="AE141" s="2" t="s">
        <v>33</v>
      </c>
      <c r="AF141" s="2" t="s">
        <v>33</v>
      </c>
      <c r="AG141" s="2" t="s">
        <v>33</v>
      </c>
      <c r="AH141" s="3">
        <v>45870.480983796297</v>
      </c>
      <c r="AI141" s="3">
        <v>45870.480983796297</v>
      </c>
    </row>
    <row r="142" spans="1:35" hidden="1">
      <c r="A142" s="2" t="s">
        <v>1797</v>
      </c>
      <c r="B142" s="2" t="s">
        <v>47</v>
      </c>
      <c r="C142" s="2" t="s">
        <v>48</v>
      </c>
      <c r="D142" s="2" t="s">
        <v>47</v>
      </c>
      <c r="E142" s="2" t="s">
        <v>1145</v>
      </c>
      <c r="F142" s="2" t="s">
        <v>71</v>
      </c>
      <c r="G142" s="2" t="s">
        <v>72</v>
      </c>
      <c r="H142">
        <v>551190000003</v>
      </c>
      <c r="I142" s="2" t="s">
        <v>1258</v>
      </c>
      <c r="J142" s="2" t="s">
        <v>1363</v>
      </c>
      <c r="K142">
        <v>40</v>
      </c>
      <c r="L142" s="3">
        <v>45791.479166666664</v>
      </c>
      <c r="M142" s="6">
        <f ca="1">TODAY() -appointments_complete_FULL_2025_08_03T19_53_00[[#This Row],[start_time]]</f>
        <v>81.520833333335759</v>
      </c>
      <c r="N1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42" s="3">
        <v>45791.506944444445</v>
      </c>
      <c r="P142">
        <v>40</v>
      </c>
      <c r="Q142" s="2" t="s">
        <v>1176</v>
      </c>
      <c r="R142" s="2" t="s">
        <v>1149</v>
      </c>
      <c r="S142" s="2" t="s">
        <v>1150</v>
      </c>
      <c r="T142" s="2" t="s">
        <v>1798</v>
      </c>
      <c r="U142" s="2" t="s">
        <v>1798</v>
      </c>
      <c r="V142" s="2" t="s">
        <v>1798</v>
      </c>
      <c r="W142" s="2" t="s">
        <v>197</v>
      </c>
      <c r="X142" s="2" t="s">
        <v>1153</v>
      </c>
      <c r="Y142" s="2" t="s">
        <v>1154</v>
      </c>
      <c r="Z142" s="2" t="s">
        <v>1155</v>
      </c>
      <c r="AA142" s="2" t="s">
        <v>1156</v>
      </c>
      <c r="AB142" s="2" t="s">
        <v>1799</v>
      </c>
      <c r="AC142" s="2" t="s">
        <v>1800</v>
      </c>
      <c r="AD142" s="2" t="s">
        <v>33</v>
      </c>
      <c r="AE142" s="2" t="s">
        <v>33</v>
      </c>
      <c r="AF142" s="2" t="s">
        <v>33</v>
      </c>
      <c r="AG142" s="2" t="s">
        <v>33</v>
      </c>
      <c r="AH142" s="3">
        <v>45870.480983796297</v>
      </c>
      <c r="AI142" s="3">
        <v>45870.480983796297</v>
      </c>
    </row>
    <row r="143" spans="1:35" hidden="1">
      <c r="A143" s="2" t="s">
        <v>1801</v>
      </c>
      <c r="B143" s="2" t="s">
        <v>41</v>
      </c>
      <c r="C143" s="2" t="s">
        <v>30</v>
      </c>
      <c r="D143" s="2" t="s">
        <v>42</v>
      </c>
      <c r="E143" s="2" t="s">
        <v>1166</v>
      </c>
      <c r="F143" s="2" t="s">
        <v>31</v>
      </c>
      <c r="G143" s="2" t="s">
        <v>32</v>
      </c>
      <c r="H143">
        <v>551190000004</v>
      </c>
      <c r="I143" s="2" t="s">
        <v>1174</v>
      </c>
      <c r="J143" s="2" t="s">
        <v>1745</v>
      </c>
      <c r="K143">
        <v>30</v>
      </c>
      <c r="L143" s="3">
        <v>45793.552083333336</v>
      </c>
      <c r="M143" s="6">
        <f ca="1">TODAY() -appointments_complete_FULL_2025_08_03T19_53_00[[#This Row],[start_time]]</f>
        <v>79.447916666664241</v>
      </c>
      <c r="N1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43" s="3">
        <v>45793.572916666664</v>
      </c>
      <c r="P143">
        <v>30</v>
      </c>
      <c r="Q143" s="2" t="s">
        <v>1176</v>
      </c>
      <c r="R143" s="2" t="s">
        <v>1149</v>
      </c>
      <c r="S143" s="2" t="s">
        <v>1150</v>
      </c>
      <c r="T143" s="2" t="s">
        <v>1802</v>
      </c>
      <c r="U143" s="2" t="s">
        <v>1802</v>
      </c>
      <c r="V143" s="2" t="s">
        <v>1802</v>
      </c>
      <c r="W143" s="2" t="s">
        <v>196</v>
      </c>
      <c r="X143" s="2" t="s">
        <v>1153</v>
      </c>
      <c r="Y143" s="2" t="s">
        <v>1154</v>
      </c>
      <c r="Z143" s="2" t="s">
        <v>1155</v>
      </c>
      <c r="AA143" s="2" t="s">
        <v>1156</v>
      </c>
      <c r="AB143" s="2" t="s">
        <v>1803</v>
      </c>
      <c r="AC143" s="2" t="s">
        <v>1804</v>
      </c>
      <c r="AD143" s="2" t="s">
        <v>33</v>
      </c>
      <c r="AE143" s="2" t="s">
        <v>33</v>
      </c>
      <c r="AF143" s="2" t="s">
        <v>33</v>
      </c>
      <c r="AG143" s="2" t="s">
        <v>33</v>
      </c>
      <c r="AH143" s="3">
        <v>45870.480983796297</v>
      </c>
      <c r="AI143" s="3">
        <v>45870.480983796297</v>
      </c>
    </row>
    <row r="144" spans="1:35" hidden="1">
      <c r="A144" s="2" t="s">
        <v>1805</v>
      </c>
      <c r="B144" s="2" t="s">
        <v>83</v>
      </c>
      <c r="C144" s="2" t="s">
        <v>48</v>
      </c>
      <c r="D144" s="2" t="s">
        <v>84</v>
      </c>
      <c r="E144" s="2" t="s">
        <v>1214</v>
      </c>
      <c r="F144" s="2" t="s">
        <v>74</v>
      </c>
      <c r="G144" s="2" t="s">
        <v>75</v>
      </c>
      <c r="H144">
        <v>551190000000</v>
      </c>
      <c r="I144" s="2" t="s">
        <v>1401</v>
      </c>
      <c r="J144" s="2" t="s">
        <v>1402</v>
      </c>
      <c r="K144">
        <v>60</v>
      </c>
      <c r="L144" s="3">
        <v>45793.5625</v>
      </c>
      <c r="M144" s="6">
        <f ca="1">TODAY() -appointments_complete_FULL_2025_08_03T19_53_00[[#This Row],[start_time]]</f>
        <v>79.4375</v>
      </c>
      <c r="N1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44" s="3">
        <v>45793.604166666664</v>
      </c>
      <c r="P144">
        <v>60</v>
      </c>
      <c r="Q144" s="2" t="s">
        <v>1176</v>
      </c>
      <c r="R144" s="2" t="s">
        <v>1149</v>
      </c>
      <c r="S144" s="2" t="s">
        <v>1150</v>
      </c>
      <c r="T144" s="2" t="s">
        <v>1806</v>
      </c>
      <c r="U144" s="2" t="s">
        <v>1806</v>
      </c>
      <c r="V144" s="2" t="s">
        <v>1806</v>
      </c>
      <c r="W144" s="2" t="s">
        <v>195</v>
      </c>
      <c r="X144" s="2" t="s">
        <v>1153</v>
      </c>
      <c r="Y144" s="2" t="s">
        <v>1154</v>
      </c>
      <c r="Z144" s="2" t="s">
        <v>1155</v>
      </c>
      <c r="AA144" s="2" t="s">
        <v>1156</v>
      </c>
      <c r="AB144" s="2" t="s">
        <v>1807</v>
      </c>
      <c r="AC144" s="2" t="s">
        <v>1808</v>
      </c>
      <c r="AD144" s="2" t="s">
        <v>33</v>
      </c>
      <c r="AE144" s="2" t="s">
        <v>33</v>
      </c>
      <c r="AF144" s="2" t="s">
        <v>33</v>
      </c>
      <c r="AG144" s="2" t="s">
        <v>33</v>
      </c>
      <c r="AH144" s="3">
        <v>45870.480983796297</v>
      </c>
      <c r="AI144" s="3">
        <v>45870.480983796297</v>
      </c>
    </row>
    <row r="145" spans="1:35" hidden="1">
      <c r="A145" s="2" t="s">
        <v>1809</v>
      </c>
      <c r="B145" s="2" t="s">
        <v>41</v>
      </c>
      <c r="C145" s="2" t="s">
        <v>30</v>
      </c>
      <c r="D145" s="2" t="s">
        <v>42</v>
      </c>
      <c r="E145" s="2" t="s">
        <v>1166</v>
      </c>
      <c r="F145" s="2" t="s">
        <v>31</v>
      </c>
      <c r="G145" s="2" t="s">
        <v>32</v>
      </c>
      <c r="H145">
        <v>551190000004</v>
      </c>
      <c r="I145" s="2" t="s">
        <v>1167</v>
      </c>
      <c r="J145" s="2" t="s">
        <v>1168</v>
      </c>
      <c r="K145">
        <v>45</v>
      </c>
      <c r="L145" s="3">
        <v>45792.760416666664</v>
      </c>
      <c r="M145" s="6">
        <f ca="1">TODAY() -appointments_complete_FULL_2025_08_03T19_53_00[[#This Row],[start_time]]</f>
        <v>80.239583333335759</v>
      </c>
      <c r="N1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45" s="3">
        <v>45792.791666666664</v>
      </c>
      <c r="P145">
        <v>45</v>
      </c>
      <c r="Q145" s="2" t="s">
        <v>1176</v>
      </c>
      <c r="R145" s="2" t="s">
        <v>1149</v>
      </c>
      <c r="S145" s="2" t="s">
        <v>1150</v>
      </c>
      <c r="T145" s="2" t="s">
        <v>1810</v>
      </c>
      <c r="U145" s="2" t="s">
        <v>1810</v>
      </c>
      <c r="V145" s="2" t="s">
        <v>1810</v>
      </c>
      <c r="W145" s="2" t="s">
        <v>194</v>
      </c>
      <c r="X145" s="2" t="s">
        <v>1153</v>
      </c>
      <c r="Y145" s="2" t="s">
        <v>1154</v>
      </c>
      <c r="Z145" s="2" t="s">
        <v>1155</v>
      </c>
      <c r="AA145" s="2" t="s">
        <v>1156</v>
      </c>
      <c r="AB145" s="2" t="s">
        <v>1811</v>
      </c>
      <c r="AC145" s="2" t="s">
        <v>1812</v>
      </c>
      <c r="AD145" s="2" t="s">
        <v>33</v>
      </c>
      <c r="AE145" s="2" t="s">
        <v>33</v>
      </c>
      <c r="AF145" s="2" t="s">
        <v>33</v>
      </c>
      <c r="AG145" s="2" t="s">
        <v>33</v>
      </c>
      <c r="AH145" s="3">
        <v>45870.480983796297</v>
      </c>
      <c r="AI145" s="3">
        <v>45870.480983796297</v>
      </c>
    </row>
    <row r="146" spans="1:35" hidden="1">
      <c r="A146" s="2" t="s">
        <v>1813</v>
      </c>
      <c r="B146" s="2" t="s">
        <v>28</v>
      </c>
      <c r="C146" s="2" t="s">
        <v>30</v>
      </c>
      <c r="D146" s="2" t="s">
        <v>29</v>
      </c>
      <c r="E146" s="2" t="s">
        <v>1197</v>
      </c>
      <c r="F146" s="2" t="s">
        <v>43</v>
      </c>
      <c r="G146" s="2" t="s">
        <v>44</v>
      </c>
      <c r="H146">
        <v>551190000001</v>
      </c>
      <c r="I146" s="2" t="s">
        <v>1264</v>
      </c>
      <c r="J146" s="2" t="s">
        <v>1536</v>
      </c>
      <c r="K146">
        <v>90</v>
      </c>
      <c r="L146" s="3">
        <v>45792.375</v>
      </c>
      <c r="M146" s="6">
        <f ca="1">TODAY() -appointments_complete_FULL_2025_08_03T19_53_00[[#This Row],[start_time]]</f>
        <v>80.625</v>
      </c>
      <c r="N1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46" s="3">
        <v>45792.4375</v>
      </c>
      <c r="P146">
        <v>90</v>
      </c>
      <c r="Q146" s="2" t="s">
        <v>1176</v>
      </c>
      <c r="R146" s="2" t="s">
        <v>1149</v>
      </c>
      <c r="S146" s="2" t="s">
        <v>1150</v>
      </c>
      <c r="T146" s="2" t="s">
        <v>1814</v>
      </c>
      <c r="U146" s="2" t="s">
        <v>1814</v>
      </c>
      <c r="V146" s="2" t="s">
        <v>1814</v>
      </c>
      <c r="W146" s="2" t="s">
        <v>193</v>
      </c>
      <c r="X146" s="2" t="s">
        <v>1153</v>
      </c>
      <c r="Y146" s="2" t="s">
        <v>1154</v>
      </c>
      <c r="Z146" s="2" t="s">
        <v>1155</v>
      </c>
      <c r="AA146" s="2" t="s">
        <v>1156</v>
      </c>
      <c r="AB146" s="2" t="s">
        <v>1815</v>
      </c>
      <c r="AC146" s="2" t="s">
        <v>1816</v>
      </c>
      <c r="AD146" s="2" t="s">
        <v>33</v>
      </c>
      <c r="AE146" s="2" t="s">
        <v>33</v>
      </c>
      <c r="AF146" s="2" t="s">
        <v>33</v>
      </c>
      <c r="AG146" s="2" t="s">
        <v>33</v>
      </c>
      <c r="AH146" s="3">
        <v>45870.480983796297</v>
      </c>
      <c r="AI146" s="3">
        <v>45870.480983796297</v>
      </c>
    </row>
    <row r="147" spans="1:35" hidden="1">
      <c r="A147" s="2" t="s">
        <v>1817</v>
      </c>
      <c r="B147" s="2" t="s">
        <v>28</v>
      </c>
      <c r="C147" s="2" t="s">
        <v>30</v>
      </c>
      <c r="D147" s="2" t="s">
        <v>29</v>
      </c>
      <c r="E147" s="2" t="s">
        <v>1197</v>
      </c>
      <c r="F147" s="2" t="s">
        <v>71</v>
      </c>
      <c r="G147" s="2" t="s">
        <v>72</v>
      </c>
      <c r="H147">
        <v>551190000003</v>
      </c>
      <c r="I147" s="2" t="s">
        <v>1283</v>
      </c>
      <c r="J147" s="2" t="s">
        <v>1320</v>
      </c>
      <c r="K147">
        <v>60</v>
      </c>
      <c r="L147" s="3">
        <v>45792.40625</v>
      </c>
      <c r="M147" s="6">
        <f ca="1">TODAY() -appointments_complete_FULL_2025_08_03T19_53_00[[#This Row],[start_time]]</f>
        <v>80.59375</v>
      </c>
      <c r="N1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47" s="3">
        <v>45792.447916666664</v>
      </c>
      <c r="P147">
        <v>60</v>
      </c>
      <c r="Q147" s="2" t="s">
        <v>1176</v>
      </c>
      <c r="R147" s="2" t="s">
        <v>1149</v>
      </c>
      <c r="S147" s="2" t="s">
        <v>1150</v>
      </c>
      <c r="T147" s="2" t="s">
        <v>1818</v>
      </c>
      <c r="U147" s="2" t="s">
        <v>1818</v>
      </c>
      <c r="V147" s="2" t="s">
        <v>1818</v>
      </c>
      <c r="W147" s="2" t="s">
        <v>192</v>
      </c>
      <c r="X147" s="2" t="s">
        <v>1153</v>
      </c>
      <c r="Y147" s="2" t="s">
        <v>1154</v>
      </c>
      <c r="Z147" s="2" t="s">
        <v>1155</v>
      </c>
      <c r="AA147" s="2" t="s">
        <v>1156</v>
      </c>
      <c r="AB147" s="2" t="s">
        <v>1819</v>
      </c>
      <c r="AC147" s="2" t="s">
        <v>1820</v>
      </c>
      <c r="AD147" s="2" t="s">
        <v>33</v>
      </c>
      <c r="AE147" s="2" t="s">
        <v>33</v>
      </c>
      <c r="AF147" s="2" t="s">
        <v>33</v>
      </c>
      <c r="AG147" s="2" t="s">
        <v>33</v>
      </c>
      <c r="AH147" s="3">
        <v>45870.480983796297</v>
      </c>
      <c r="AI147" s="3">
        <v>45870.480983796297</v>
      </c>
    </row>
    <row r="148" spans="1:35" hidden="1">
      <c r="A148" s="2" t="s">
        <v>1821</v>
      </c>
      <c r="B148" s="2" t="s">
        <v>83</v>
      </c>
      <c r="C148" s="2" t="s">
        <v>48</v>
      </c>
      <c r="D148" s="2" t="s">
        <v>84</v>
      </c>
      <c r="E148" s="2" t="s">
        <v>1214</v>
      </c>
      <c r="F148" s="2" t="s">
        <v>71</v>
      </c>
      <c r="G148" s="2" t="s">
        <v>72</v>
      </c>
      <c r="H148">
        <v>551190000003</v>
      </c>
      <c r="I148" s="2" t="s">
        <v>1160</v>
      </c>
      <c r="J148" s="2" t="s">
        <v>1337</v>
      </c>
      <c r="K148">
        <v>60</v>
      </c>
      <c r="L148" s="3">
        <v>45791.75</v>
      </c>
      <c r="M148" s="6">
        <f ca="1">TODAY() -appointments_complete_FULL_2025_08_03T19_53_00[[#This Row],[start_time]]</f>
        <v>81.25</v>
      </c>
      <c r="N1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48" s="3">
        <v>45791.791666666664</v>
      </c>
      <c r="P148">
        <v>60</v>
      </c>
      <c r="Q148" s="2" t="s">
        <v>1176</v>
      </c>
      <c r="R148" s="2" t="s">
        <v>1149</v>
      </c>
      <c r="S148" s="2" t="s">
        <v>1150</v>
      </c>
      <c r="T148" s="2" t="s">
        <v>1822</v>
      </c>
      <c r="U148" s="2" t="s">
        <v>1822</v>
      </c>
      <c r="V148" s="2" t="s">
        <v>1822</v>
      </c>
      <c r="W148" s="2" t="s">
        <v>191</v>
      </c>
      <c r="X148" s="2" t="s">
        <v>1153</v>
      </c>
      <c r="Y148" s="2" t="s">
        <v>1154</v>
      </c>
      <c r="Z148" s="2" t="s">
        <v>1155</v>
      </c>
      <c r="AA148" s="2" t="s">
        <v>1156</v>
      </c>
      <c r="AB148" s="2" t="s">
        <v>1823</v>
      </c>
      <c r="AC148" s="2" t="s">
        <v>1824</v>
      </c>
      <c r="AD148" s="2" t="s">
        <v>33</v>
      </c>
      <c r="AE148" s="2" t="s">
        <v>33</v>
      </c>
      <c r="AF148" s="2" t="s">
        <v>33</v>
      </c>
      <c r="AG148" s="2" t="s">
        <v>33</v>
      </c>
      <c r="AH148" s="3">
        <v>45870.480983796297</v>
      </c>
      <c r="AI148" s="3">
        <v>45870.480983796297</v>
      </c>
    </row>
    <row r="149" spans="1:35" hidden="1">
      <c r="A149" s="2" t="s">
        <v>1825</v>
      </c>
      <c r="B149" s="2" t="s">
        <v>28</v>
      </c>
      <c r="C149" s="2" t="s">
        <v>30</v>
      </c>
      <c r="D149" s="2" t="s">
        <v>29</v>
      </c>
      <c r="E149" s="2" t="s">
        <v>1197</v>
      </c>
      <c r="F149" s="2" t="s">
        <v>71</v>
      </c>
      <c r="G149" s="2" t="s">
        <v>72</v>
      </c>
      <c r="H149">
        <v>551190000003</v>
      </c>
      <c r="I149" s="2" t="s">
        <v>1181</v>
      </c>
      <c r="J149" s="2" t="s">
        <v>1437</v>
      </c>
      <c r="K149">
        <v>60</v>
      </c>
      <c r="L149" s="3">
        <v>45791.677083333336</v>
      </c>
      <c r="M149" s="6">
        <f ca="1">TODAY() -appointments_complete_FULL_2025_08_03T19_53_00[[#This Row],[start_time]]</f>
        <v>81.322916666664241</v>
      </c>
      <c r="N1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49" s="3">
        <v>45791.71875</v>
      </c>
      <c r="P149">
        <v>60</v>
      </c>
      <c r="Q149" s="2" t="s">
        <v>1176</v>
      </c>
      <c r="R149" s="2" t="s">
        <v>1149</v>
      </c>
      <c r="S149" s="2" t="s">
        <v>1150</v>
      </c>
      <c r="T149" s="2" t="s">
        <v>1826</v>
      </c>
      <c r="U149" s="2" t="s">
        <v>1826</v>
      </c>
      <c r="V149" s="2" t="s">
        <v>1826</v>
      </c>
      <c r="W149" s="2" t="s">
        <v>190</v>
      </c>
      <c r="X149" s="2" t="s">
        <v>1153</v>
      </c>
      <c r="Y149" s="2" t="s">
        <v>1154</v>
      </c>
      <c r="Z149" s="2" t="s">
        <v>1155</v>
      </c>
      <c r="AA149" s="2" t="s">
        <v>1156</v>
      </c>
      <c r="AB149" s="2" t="s">
        <v>1827</v>
      </c>
      <c r="AC149" s="2" t="s">
        <v>1828</v>
      </c>
      <c r="AD149" s="2" t="s">
        <v>33</v>
      </c>
      <c r="AE149" s="2" t="s">
        <v>33</v>
      </c>
      <c r="AF149" s="2" t="s">
        <v>33</v>
      </c>
      <c r="AG149" s="2" t="s">
        <v>33</v>
      </c>
      <c r="AH149" s="3">
        <v>45870.480983796297</v>
      </c>
      <c r="AI149" s="3">
        <v>45870.480983796297</v>
      </c>
    </row>
    <row r="150" spans="1:35" hidden="1">
      <c r="A150" s="2" t="s">
        <v>1829</v>
      </c>
      <c r="B150" s="2" t="s">
        <v>41</v>
      </c>
      <c r="C150" s="2" t="s">
        <v>30</v>
      </c>
      <c r="D150" s="2" t="s">
        <v>42</v>
      </c>
      <c r="E150" s="2" t="s">
        <v>1166</v>
      </c>
      <c r="F150" s="2" t="s">
        <v>43</v>
      </c>
      <c r="G150" s="2" t="s">
        <v>44</v>
      </c>
      <c r="H150">
        <v>551190000001</v>
      </c>
      <c r="I150" s="2" t="s">
        <v>1264</v>
      </c>
      <c r="J150" s="2" t="s">
        <v>1265</v>
      </c>
      <c r="K150">
        <v>90</v>
      </c>
      <c r="L150" s="3">
        <v>45792.427083333336</v>
      </c>
      <c r="M150" s="6">
        <f ca="1">TODAY() -appointments_complete_FULL_2025_08_03T19_53_00[[#This Row],[start_time]]</f>
        <v>80.572916666664241</v>
      </c>
      <c r="N1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50" s="3">
        <v>45792.489583333336</v>
      </c>
      <c r="P150">
        <v>90</v>
      </c>
      <c r="Q150" s="2" t="s">
        <v>1176</v>
      </c>
      <c r="R150" s="2" t="s">
        <v>1149</v>
      </c>
      <c r="S150" s="2" t="s">
        <v>1150</v>
      </c>
      <c r="T150" s="2" t="s">
        <v>1830</v>
      </c>
      <c r="U150" s="2" t="s">
        <v>1830</v>
      </c>
      <c r="V150" s="2" t="s">
        <v>1830</v>
      </c>
      <c r="W150" s="2" t="s">
        <v>189</v>
      </c>
      <c r="X150" s="2" t="s">
        <v>1153</v>
      </c>
      <c r="Y150" s="2" t="s">
        <v>1154</v>
      </c>
      <c r="Z150" s="2" t="s">
        <v>1155</v>
      </c>
      <c r="AA150" s="2" t="s">
        <v>1156</v>
      </c>
      <c r="AB150" s="2" t="s">
        <v>1831</v>
      </c>
      <c r="AC150" s="2" t="s">
        <v>1832</v>
      </c>
      <c r="AD150" s="2" t="s">
        <v>33</v>
      </c>
      <c r="AE150" s="2" t="s">
        <v>33</v>
      </c>
      <c r="AF150" s="2" t="s">
        <v>33</v>
      </c>
      <c r="AG150" s="2" t="s">
        <v>33</v>
      </c>
      <c r="AH150" s="3">
        <v>45870.480983796297</v>
      </c>
      <c r="AI150" s="3">
        <v>45870.480983796297</v>
      </c>
    </row>
    <row r="151" spans="1:35" hidden="1">
      <c r="A151" s="2" t="s">
        <v>1833</v>
      </c>
      <c r="B151" s="2" t="s">
        <v>28</v>
      </c>
      <c r="C151" s="2" t="s">
        <v>30</v>
      </c>
      <c r="D151" s="2" t="s">
        <v>29</v>
      </c>
      <c r="E151" s="2" t="s">
        <v>1197</v>
      </c>
      <c r="F151" s="2" t="s">
        <v>31</v>
      </c>
      <c r="G151" s="2" t="s">
        <v>32</v>
      </c>
      <c r="H151">
        <v>551190000004</v>
      </c>
      <c r="I151" s="2" t="s">
        <v>1283</v>
      </c>
      <c r="J151" s="2" t="s">
        <v>1320</v>
      </c>
      <c r="K151">
        <v>60</v>
      </c>
      <c r="L151" s="3">
        <v>45792.6875</v>
      </c>
      <c r="M151" s="6">
        <f ca="1">TODAY() -appointments_complete_FULL_2025_08_03T19_53_00[[#This Row],[start_time]]</f>
        <v>80.3125</v>
      </c>
      <c r="N15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51" s="3">
        <v>45792.729166666664</v>
      </c>
      <c r="P151">
        <v>60</v>
      </c>
      <c r="Q151" s="2" t="s">
        <v>1176</v>
      </c>
      <c r="R151" s="2" t="s">
        <v>1149</v>
      </c>
      <c r="S151" s="2" t="s">
        <v>1150</v>
      </c>
      <c r="T151" s="2" t="s">
        <v>1834</v>
      </c>
      <c r="U151" s="2" t="s">
        <v>1834</v>
      </c>
      <c r="V151" s="2" t="s">
        <v>1834</v>
      </c>
      <c r="W151" s="2" t="s">
        <v>188</v>
      </c>
      <c r="X151" s="2" t="s">
        <v>1153</v>
      </c>
      <c r="Y151" s="2" t="s">
        <v>1154</v>
      </c>
      <c r="Z151" s="2" t="s">
        <v>1155</v>
      </c>
      <c r="AA151" s="2" t="s">
        <v>1156</v>
      </c>
      <c r="AB151" s="2" t="s">
        <v>1835</v>
      </c>
      <c r="AC151" s="2" t="s">
        <v>1836</v>
      </c>
      <c r="AD151" s="2" t="s">
        <v>33</v>
      </c>
      <c r="AE151" s="2" t="s">
        <v>33</v>
      </c>
      <c r="AF151" s="2" t="s">
        <v>33</v>
      </c>
      <c r="AG151" s="2" t="s">
        <v>33</v>
      </c>
      <c r="AH151" s="3">
        <v>45870.480983796297</v>
      </c>
      <c r="AI151" s="3">
        <v>45870.480983796297</v>
      </c>
    </row>
    <row r="152" spans="1:35" hidden="1">
      <c r="A152" s="2" t="s">
        <v>1837</v>
      </c>
      <c r="B152" s="2" t="s">
        <v>41</v>
      </c>
      <c r="C152" s="2" t="s">
        <v>30</v>
      </c>
      <c r="D152" s="2" t="s">
        <v>42</v>
      </c>
      <c r="E152" s="2" t="s">
        <v>1166</v>
      </c>
      <c r="F152" s="2" t="s">
        <v>66</v>
      </c>
      <c r="G152" s="2" t="s">
        <v>67</v>
      </c>
      <c r="H152">
        <v>551190000002</v>
      </c>
      <c r="I152" s="2" t="s">
        <v>1264</v>
      </c>
      <c r="J152" s="2" t="s">
        <v>1265</v>
      </c>
      <c r="K152">
        <v>90</v>
      </c>
      <c r="L152" s="3">
        <v>45792.416666666664</v>
      </c>
      <c r="M152" s="6">
        <f ca="1">TODAY() -appointments_complete_FULL_2025_08_03T19_53_00[[#This Row],[start_time]]</f>
        <v>80.583333333335759</v>
      </c>
      <c r="N15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52" s="3">
        <v>45792.479166666664</v>
      </c>
      <c r="P152">
        <v>90</v>
      </c>
      <c r="Q152" s="2" t="s">
        <v>1176</v>
      </c>
      <c r="R152" s="2" t="s">
        <v>1149</v>
      </c>
      <c r="S152" s="2" t="s">
        <v>1150</v>
      </c>
      <c r="T152" s="2" t="s">
        <v>1838</v>
      </c>
      <c r="U152" s="2" t="s">
        <v>1838</v>
      </c>
      <c r="V152" s="2" t="s">
        <v>1838</v>
      </c>
      <c r="W152" s="2" t="s">
        <v>187</v>
      </c>
      <c r="X152" s="2" t="s">
        <v>1153</v>
      </c>
      <c r="Y152" s="2" t="s">
        <v>1154</v>
      </c>
      <c r="Z152" s="2" t="s">
        <v>1155</v>
      </c>
      <c r="AA152" s="2" t="s">
        <v>1156</v>
      </c>
      <c r="AB152" s="2" t="s">
        <v>1839</v>
      </c>
      <c r="AC152" s="2" t="s">
        <v>1840</v>
      </c>
      <c r="AD152" s="2" t="s">
        <v>33</v>
      </c>
      <c r="AE152" s="2" t="s">
        <v>33</v>
      </c>
      <c r="AF152" s="2" t="s">
        <v>33</v>
      </c>
      <c r="AG152" s="2" t="s">
        <v>33</v>
      </c>
      <c r="AH152" s="3">
        <v>45870.480983796297</v>
      </c>
      <c r="AI152" s="3">
        <v>45870.480983796297</v>
      </c>
    </row>
    <row r="153" spans="1:35" hidden="1">
      <c r="A153" s="2" t="s">
        <v>1841</v>
      </c>
      <c r="B153" s="2" t="s">
        <v>83</v>
      </c>
      <c r="C153" s="2" t="s">
        <v>48</v>
      </c>
      <c r="D153" s="2" t="s">
        <v>84</v>
      </c>
      <c r="E153" s="2" t="s">
        <v>1214</v>
      </c>
      <c r="F153" s="2" t="s">
        <v>66</v>
      </c>
      <c r="G153" s="2" t="s">
        <v>67</v>
      </c>
      <c r="H153">
        <v>551190000002</v>
      </c>
      <c r="I153" s="2" t="s">
        <v>1215</v>
      </c>
      <c r="J153" s="2" t="s">
        <v>1216</v>
      </c>
      <c r="K153">
        <v>50</v>
      </c>
      <c r="L153" s="3">
        <v>45790.78125</v>
      </c>
      <c r="M153" s="6">
        <f ca="1">TODAY() -appointments_complete_FULL_2025_08_03T19_53_00[[#This Row],[start_time]]</f>
        <v>82.21875</v>
      </c>
      <c r="N15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53" s="3">
        <v>45790.815972222219</v>
      </c>
      <c r="P153">
        <v>50</v>
      </c>
      <c r="Q153" s="2" t="s">
        <v>1176</v>
      </c>
      <c r="R153" s="2" t="s">
        <v>1149</v>
      </c>
      <c r="S153" s="2" t="s">
        <v>1150</v>
      </c>
      <c r="T153" s="2" t="s">
        <v>1842</v>
      </c>
      <c r="U153" s="2" t="s">
        <v>1842</v>
      </c>
      <c r="V153" s="2" t="s">
        <v>1842</v>
      </c>
      <c r="W153" s="2" t="s">
        <v>186</v>
      </c>
      <c r="X153" s="2" t="s">
        <v>1153</v>
      </c>
      <c r="Y153" s="2" t="s">
        <v>1154</v>
      </c>
      <c r="Z153" s="2" t="s">
        <v>1155</v>
      </c>
      <c r="AA153" s="2" t="s">
        <v>1156</v>
      </c>
      <c r="AB153" s="2" t="s">
        <v>1843</v>
      </c>
      <c r="AC153" s="2" t="s">
        <v>1844</v>
      </c>
      <c r="AD153" s="2" t="s">
        <v>33</v>
      </c>
      <c r="AE153" s="2" t="s">
        <v>33</v>
      </c>
      <c r="AF153" s="2" t="s">
        <v>33</v>
      </c>
      <c r="AG153" s="2" t="s">
        <v>33</v>
      </c>
      <c r="AH153" s="3">
        <v>45870.480983796297</v>
      </c>
      <c r="AI153" s="3">
        <v>45870.480983796297</v>
      </c>
    </row>
    <row r="154" spans="1:35" hidden="1">
      <c r="A154" s="2" t="s">
        <v>1845</v>
      </c>
      <c r="B154" s="2" t="s">
        <v>47</v>
      </c>
      <c r="C154" s="2" t="s">
        <v>48</v>
      </c>
      <c r="D154" s="2" t="s">
        <v>47</v>
      </c>
      <c r="E154" s="2" t="s">
        <v>1145</v>
      </c>
      <c r="F154" s="2" t="s">
        <v>71</v>
      </c>
      <c r="G154" s="2" t="s">
        <v>72</v>
      </c>
      <c r="H154">
        <v>551190000003</v>
      </c>
      <c r="I154" s="2" t="s">
        <v>1227</v>
      </c>
      <c r="J154" s="2" t="s">
        <v>1228</v>
      </c>
      <c r="K154">
        <v>90</v>
      </c>
      <c r="L154" s="3">
        <v>45790.739583333336</v>
      </c>
      <c r="M154" s="6">
        <f ca="1">TODAY() -appointments_complete_FULL_2025_08_03T19_53_00[[#This Row],[start_time]]</f>
        <v>82.260416666664241</v>
      </c>
      <c r="N15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54" s="3">
        <v>45790.802083333336</v>
      </c>
      <c r="P154">
        <v>90</v>
      </c>
      <c r="Q154" s="2" t="s">
        <v>1176</v>
      </c>
      <c r="R154" s="2" t="s">
        <v>1149</v>
      </c>
      <c r="S154" s="2" t="s">
        <v>1150</v>
      </c>
      <c r="T154" s="2" t="s">
        <v>1846</v>
      </c>
      <c r="U154" s="2" t="s">
        <v>1846</v>
      </c>
      <c r="V154" s="2" t="s">
        <v>1846</v>
      </c>
      <c r="W154" s="2" t="s">
        <v>185</v>
      </c>
      <c r="X154" s="2" t="s">
        <v>1153</v>
      </c>
      <c r="Y154" s="2" t="s">
        <v>1154</v>
      </c>
      <c r="Z154" s="2" t="s">
        <v>1155</v>
      </c>
      <c r="AA154" s="2" t="s">
        <v>1156</v>
      </c>
      <c r="AB154" s="2" t="s">
        <v>1847</v>
      </c>
      <c r="AC154" s="2" t="s">
        <v>1848</v>
      </c>
      <c r="AD154" s="2" t="s">
        <v>33</v>
      </c>
      <c r="AE154" s="2" t="s">
        <v>33</v>
      </c>
      <c r="AF154" s="2" t="s">
        <v>33</v>
      </c>
      <c r="AG154" s="2" t="s">
        <v>33</v>
      </c>
      <c r="AH154" s="3">
        <v>45870.480983796297</v>
      </c>
      <c r="AI154" s="3">
        <v>45870.480983796297</v>
      </c>
    </row>
    <row r="155" spans="1:35" hidden="1">
      <c r="A155" s="2" t="s">
        <v>1849</v>
      </c>
      <c r="B155" s="2" t="s">
        <v>41</v>
      </c>
      <c r="C155" s="2" t="s">
        <v>30</v>
      </c>
      <c r="D155" s="2" t="s">
        <v>42</v>
      </c>
      <c r="E155" s="2" t="s">
        <v>1166</v>
      </c>
      <c r="F155" s="2" t="s">
        <v>66</v>
      </c>
      <c r="G155" s="2" t="s">
        <v>67</v>
      </c>
      <c r="H155">
        <v>551190000002</v>
      </c>
      <c r="I155" s="2" t="s">
        <v>1221</v>
      </c>
      <c r="J155" s="2" t="s">
        <v>1222</v>
      </c>
      <c r="K155">
        <v>60</v>
      </c>
      <c r="L155" s="3">
        <v>45792.6875</v>
      </c>
      <c r="M155" s="6">
        <f ca="1">TODAY() -appointments_complete_FULL_2025_08_03T19_53_00[[#This Row],[start_time]]</f>
        <v>80.3125</v>
      </c>
      <c r="N15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55" s="3">
        <v>45792.729166666664</v>
      </c>
      <c r="P155">
        <v>60</v>
      </c>
      <c r="Q155" s="2" t="s">
        <v>1176</v>
      </c>
      <c r="R155" s="2" t="s">
        <v>1149</v>
      </c>
      <c r="S155" s="2" t="s">
        <v>1150</v>
      </c>
      <c r="T155" s="2" t="s">
        <v>1850</v>
      </c>
      <c r="U155" s="2" t="s">
        <v>1850</v>
      </c>
      <c r="V155" s="2" t="s">
        <v>1850</v>
      </c>
      <c r="W155" s="2" t="s">
        <v>184</v>
      </c>
      <c r="X155" s="2" t="s">
        <v>1153</v>
      </c>
      <c r="Y155" s="2" t="s">
        <v>1154</v>
      </c>
      <c r="Z155" s="2" t="s">
        <v>1155</v>
      </c>
      <c r="AA155" s="2" t="s">
        <v>1156</v>
      </c>
      <c r="AB155" s="2" t="s">
        <v>1851</v>
      </c>
      <c r="AC155" s="2" t="s">
        <v>1852</v>
      </c>
      <c r="AD155" s="2" t="s">
        <v>33</v>
      </c>
      <c r="AE155" s="2" t="s">
        <v>33</v>
      </c>
      <c r="AF155" s="2" t="s">
        <v>33</v>
      </c>
      <c r="AG155" s="2" t="s">
        <v>33</v>
      </c>
      <c r="AH155" s="3">
        <v>45870.480983796297</v>
      </c>
      <c r="AI155" s="3">
        <v>45870.480983796297</v>
      </c>
    </row>
    <row r="156" spans="1:35" hidden="1">
      <c r="A156" s="2" t="s">
        <v>1853</v>
      </c>
      <c r="B156" s="2" t="s">
        <v>47</v>
      </c>
      <c r="C156" s="2" t="s">
        <v>48</v>
      </c>
      <c r="D156" s="2" t="s">
        <v>47</v>
      </c>
      <c r="E156" s="2" t="s">
        <v>1145</v>
      </c>
      <c r="F156" s="2" t="s">
        <v>31</v>
      </c>
      <c r="G156" s="2" t="s">
        <v>32</v>
      </c>
      <c r="H156">
        <v>551190000004</v>
      </c>
      <c r="I156" s="2" t="s">
        <v>1215</v>
      </c>
      <c r="J156" s="2" t="s">
        <v>1270</v>
      </c>
      <c r="K156">
        <v>50</v>
      </c>
      <c r="L156" s="3">
        <v>45790.71875</v>
      </c>
      <c r="M156" s="6">
        <f ca="1">TODAY() -appointments_complete_FULL_2025_08_03T19_53_00[[#This Row],[start_time]]</f>
        <v>82.28125</v>
      </c>
      <c r="N15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56" s="3">
        <v>45790.753472222219</v>
      </c>
      <c r="P156">
        <v>50</v>
      </c>
      <c r="Q156" s="2" t="s">
        <v>1176</v>
      </c>
      <c r="R156" s="2" t="s">
        <v>1149</v>
      </c>
      <c r="S156" s="2" t="s">
        <v>1150</v>
      </c>
      <c r="T156" s="2" t="s">
        <v>1854</v>
      </c>
      <c r="U156" s="2" t="s">
        <v>1854</v>
      </c>
      <c r="V156" s="2" t="s">
        <v>1854</v>
      </c>
      <c r="W156" s="2" t="s">
        <v>183</v>
      </c>
      <c r="X156" s="2" t="s">
        <v>1153</v>
      </c>
      <c r="Y156" s="2" t="s">
        <v>1154</v>
      </c>
      <c r="Z156" s="2" t="s">
        <v>1155</v>
      </c>
      <c r="AA156" s="2" t="s">
        <v>1156</v>
      </c>
      <c r="AB156" s="2" t="s">
        <v>1855</v>
      </c>
      <c r="AC156" s="2" t="s">
        <v>1856</v>
      </c>
      <c r="AD156" s="2" t="s">
        <v>33</v>
      </c>
      <c r="AE156" s="2" t="s">
        <v>33</v>
      </c>
      <c r="AF156" s="2" t="s">
        <v>33</v>
      </c>
      <c r="AG156" s="2" t="s">
        <v>33</v>
      </c>
      <c r="AH156" s="3">
        <v>45870.480983796297</v>
      </c>
      <c r="AI156" s="3">
        <v>45870.480983796297</v>
      </c>
    </row>
    <row r="157" spans="1:35" hidden="1">
      <c r="A157" s="2" t="s">
        <v>1857</v>
      </c>
      <c r="B157" s="2" t="s">
        <v>77</v>
      </c>
      <c r="C157" s="2" t="s">
        <v>30</v>
      </c>
      <c r="D157" s="2" t="s">
        <v>78</v>
      </c>
      <c r="E157" s="2" t="s">
        <v>1173</v>
      </c>
      <c r="F157" s="2" t="s">
        <v>71</v>
      </c>
      <c r="G157" s="2" t="s">
        <v>72</v>
      </c>
      <c r="H157">
        <v>551190000003</v>
      </c>
      <c r="I157" s="2" t="s">
        <v>1167</v>
      </c>
      <c r="J157" s="2" t="s">
        <v>1376</v>
      </c>
      <c r="K157">
        <v>45</v>
      </c>
      <c r="L157" s="3">
        <v>45792.572916666664</v>
      </c>
      <c r="M157" s="6">
        <f ca="1">TODAY() -appointments_complete_FULL_2025_08_03T19_53_00[[#This Row],[start_time]]</f>
        <v>80.427083333335759</v>
      </c>
      <c r="N15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57" s="3">
        <v>45792.604166666664</v>
      </c>
      <c r="P157">
        <v>45</v>
      </c>
      <c r="Q157" s="2" t="s">
        <v>1176</v>
      </c>
      <c r="R157" s="2" t="s">
        <v>1149</v>
      </c>
      <c r="S157" s="2" t="s">
        <v>1150</v>
      </c>
      <c r="T157" s="2" t="s">
        <v>1858</v>
      </c>
      <c r="U157" s="2" t="s">
        <v>1858</v>
      </c>
      <c r="V157" s="2" t="s">
        <v>1858</v>
      </c>
      <c r="W157" s="2" t="s">
        <v>182</v>
      </c>
      <c r="X157" s="2" t="s">
        <v>1153</v>
      </c>
      <c r="Y157" s="2" t="s">
        <v>1154</v>
      </c>
      <c r="Z157" s="2" t="s">
        <v>1155</v>
      </c>
      <c r="AA157" s="2" t="s">
        <v>1156</v>
      </c>
      <c r="AB157" s="2" t="s">
        <v>1859</v>
      </c>
      <c r="AC157" s="2" t="s">
        <v>1860</v>
      </c>
      <c r="AD157" s="2" t="s">
        <v>33</v>
      </c>
      <c r="AE157" s="2" t="s">
        <v>33</v>
      </c>
      <c r="AF157" s="2" t="s">
        <v>33</v>
      </c>
      <c r="AG157" s="2" t="s">
        <v>33</v>
      </c>
      <c r="AH157" s="3">
        <v>45870.480983796297</v>
      </c>
      <c r="AI157" s="3">
        <v>45870.480983796297</v>
      </c>
    </row>
    <row r="158" spans="1:35" hidden="1">
      <c r="A158" s="2" t="s">
        <v>1861</v>
      </c>
      <c r="B158" s="2" t="s">
        <v>47</v>
      </c>
      <c r="C158" s="2" t="s">
        <v>48</v>
      </c>
      <c r="D158" s="2" t="s">
        <v>47</v>
      </c>
      <c r="E158" s="2" t="s">
        <v>1145</v>
      </c>
      <c r="F158" s="2" t="s">
        <v>66</v>
      </c>
      <c r="G158" s="2" t="s">
        <v>67</v>
      </c>
      <c r="H158">
        <v>551190000002</v>
      </c>
      <c r="I158" s="2" t="s">
        <v>1386</v>
      </c>
      <c r="J158" s="2" t="s">
        <v>1387</v>
      </c>
      <c r="K158">
        <v>120</v>
      </c>
      <c r="L158" s="3">
        <v>45790.635416666664</v>
      </c>
      <c r="M158" s="6">
        <f ca="1">TODAY() -appointments_complete_FULL_2025_08_03T19_53_00[[#This Row],[start_time]]</f>
        <v>82.364583333335759</v>
      </c>
      <c r="N15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58" s="3">
        <v>45790.71875</v>
      </c>
      <c r="P158">
        <v>120</v>
      </c>
      <c r="Q158" s="2" t="s">
        <v>1176</v>
      </c>
      <c r="R158" s="2" t="s">
        <v>1149</v>
      </c>
      <c r="S158" s="2" t="s">
        <v>1150</v>
      </c>
      <c r="T158" s="2" t="s">
        <v>1862</v>
      </c>
      <c r="U158" s="2" t="s">
        <v>1862</v>
      </c>
      <c r="V158" s="2" t="s">
        <v>1862</v>
      </c>
      <c r="W158" s="2" t="s">
        <v>181</v>
      </c>
      <c r="X158" s="2" t="s">
        <v>1153</v>
      </c>
      <c r="Y158" s="2" t="s">
        <v>1154</v>
      </c>
      <c r="Z158" s="2" t="s">
        <v>1155</v>
      </c>
      <c r="AA158" s="2" t="s">
        <v>1156</v>
      </c>
      <c r="AB158" s="2" t="s">
        <v>1863</v>
      </c>
      <c r="AC158" s="2" t="s">
        <v>1864</v>
      </c>
      <c r="AD158" s="2" t="s">
        <v>33</v>
      </c>
      <c r="AE158" s="2" t="s">
        <v>33</v>
      </c>
      <c r="AF158" s="2" t="s">
        <v>33</v>
      </c>
      <c r="AG158" s="2" t="s">
        <v>33</v>
      </c>
      <c r="AH158" s="3">
        <v>45870.480983796297</v>
      </c>
      <c r="AI158" s="3">
        <v>45870.480983796297</v>
      </c>
    </row>
    <row r="159" spans="1:35" hidden="1">
      <c r="A159" s="2" t="s">
        <v>1865</v>
      </c>
      <c r="B159" s="2" t="s">
        <v>83</v>
      </c>
      <c r="C159" s="2" t="s">
        <v>48</v>
      </c>
      <c r="D159" s="2" t="s">
        <v>84</v>
      </c>
      <c r="E159" s="2" t="s">
        <v>1214</v>
      </c>
      <c r="F159" s="2" t="s">
        <v>74</v>
      </c>
      <c r="G159" s="2" t="s">
        <v>75</v>
      </c>
      <c r="H159">
        <v>551190000000</v>
      </c>
      <c r="I159" s="2" t="s">
        <v>1258</v>
      </c>
      <c r="J159" s="2" t="s">
        <v>1259</v>
      </c>
      <c r="K159">
        <v>40</v>
      </c>
      <c r="L159" s="3">
        <v>45790.78125</v>
      </c>
      <c r="M159" s="6">
        <f ca="1">TODAY() -appointments_complete_FULL_2025_08_03T19_53_00[[#This Row],[start_time]]</f>
        <v>82.21875</v>
      </c>
      <c r="N15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59" s="3">
        <v>45790.809027777781</v>
      </c>
      <c r="P159">
        <v>40</v>
      </c>
      <c r="Q159" s="2" t="s">
        <v>1176</v>
      </c>
      <c r="R159" s="2" t="s">
        <v>1149</v>
      </c>
      <c r="S159" s="2" t="s">
        <v>1150</v>
      </c>
      <c r="T159" s="2" t="s">
        <v>1866</v>
      </c>
      <c r="U159" s="2" t="s">
        <v>1866</v>
      </c>
      <c r="V159" s="2" t="s">
        <v>1866</v>
      </c>
      <c r="W159" s="2" t="s">
        <v>180</v>
      </c>
      <c r="X159" s="2" t="s">
        <v>1153</v>
      </c>
      <c r="Y159" s="2" t="s">
        <v>1154</v>
      </c>
      <c r="Z159" s="2" t="s">
        <v>1155</v>
      </c>
      <c r="AA159" s="2" t="s">
        <v>1156</v>
      </c>
      <c r="AB159" s="2" t="s">
        <v>1867</v>
      </c>
      <c r="AC159" s="2" t="s">
        <v>1868</v>
      </c>
      <c r="AD159" s="2" t="s">
        <v>33</v>
      </c>
      <c r="AE159" s="2" t="s">
        <v>33</v>
      </c>
      <c r="AF159" s="2" t="s">
        <v>33</v>
      </c>
      <c r="AG159" s="2" t="s">
        <v>33</v>
      </c>
      <c r="AH159" s="3">
        <v>45870.480983796297</v>
      </c>
      <c r="AI159" s="3">
        <v>45870.480983796297</v>
      </c>
    </row>
    <row r="160" spans="1:35" hidden="1">
      <c r="A160" s="2" t="s">
        <v>1869</v>
      </c>
      <c r="B160" s="2" t="s">
        <v>41</v>
      </c>
      <c r="C160" s="2" t="s">
        <v>30</v>
      </c>
      <c r="D160" s="2" t="s">
        <v>42</v>
      </c>
      <c r="E160" s="2" t="s">
        <v>1166</v>
      </c>
      <c r="F160" s="2" t="s">
        <v>71</v>
      </c>
      <c r="G160" s="2" t="s">
        <v>72</v>
      </c>
      <c r="H160">
        <v>551190000003</v>
      </c>
      <c r="I160" s="2" t="s">
        <v>1283</v>
      </c>
      <c r="J160" s="2" t="s">
        <v>1284</v>
      </c>
      <c r="K160">
        <v>60</v>
      </c>
      <c r="L160" s="3">
        <v>45790.5</v>
      </c>
      <c r="M160" s="6">
        <f ca="1">TODAY() -appointments_complete_FULL_2025_08_03T19_53_00[[#This Row],[start_time]]</f>
        <v>82.5</v>
      </c>
      <c r="N16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60" s="3">
        <v>45790.541666666664</v>
      </c>
      <c r="P160">
        <v>60</v>
      </c>
      <c r="Q160" s="2" t="s">
        <v>1176</v>
      </c>
      <c r="R160" s="2" t="s">
        <v>1149</v>
      </c>
      <c r="S160" s="2" t="s">
        <v>1150</v>
      </c>
      <c r="T160" s="2" t="s">
        <v>1870</v>
      </c>
      <c r="U160" s="2" t="s">
        <v>1870</v>
      </c>
      <c r="V160" s="2" t="s">
        <v>1870</v>
      </c>
      <c r="W160" s="2" t="s">
        <v>179</v>
      </c>
      <c r="X160" s="2" t="s">
        <v>1153</v>
      </c>
      <c r="Y160" s="2" t="s">
        <v>1154</v>
      </c>
      <c r="Z160" s="2" t="s">
        <v>1155</v>
      </c>
      <c r="AA160" s="2" t="s">
        <v>1156</v>
      </c>
      <c r="AB160" s="2" t="s">
        <v>1871</v>
      </c>
      <c r="AC160" s="2" t="s">
        <v>1872</v>
      </c>
      <c r="AD160" s="2" t="s">
        <v>33</v>
      </c>
      <c r="AE160" s="2" t="s">
        <v>33</v>
      </c>
      <c r="AF160" s="2" t="s">
        <v>33</v>
      </c>
      <c r="AG160" s="2" t="s">
        <v>33</v>
      </c>
      <c r="AH160" s="3">
        <v>45870.480983796297</v>
      </c>
      <c r="AI160" s="3">
        <v>45870.480983796297</v>
      </c>
    </row>
    <row r="161" spans="1:35" hidden="1">
      <c r="A161" s="2" t="s">
        <v>1873</v>
      </c>
      <c r="B161" s="2" t="s">
        <v>41</v>
      </c>
      <c r="C161" s="2" t="s">
        <v>30</v>
      </c>
      <c r="D161" s="2" t="s">
        <v>42</v>
      </c>
      <c r="E161" s="2" t="s">
        <v>1166</v>
      </c>
      <c r="F161" s="2" t="s">
        <v>66</v>
      </c>
      <c r="G161" s="2" t="s">
        <v>67</v>
      </c>
      <c r="H161">
        <v>551190000002</v>
      </c>
      <c r="I161" s="2" t="s">
        <v>1167</v>
      </c>
      <c r="J161" s="2" t="s">
        <v>1168</v>
      </c>
      <c r="K161">
        <v>45</v>
      </c>
      <c r="L161" s="3">
        <v>45790.510416666664</v>
      </c>
      <c r="M161" s="6">
        <f ca="1">TODAY() -appointments_complete_FULL_2025_08_03T19_53_00[[#This Row],[start_time]]</f>
        <v>82.489583333335759</v>
      </c>
      <c r="N16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61" s="3">
        <v>45790.541666666664</v>
      </c>
      <c r="P161">
        <v>45</v>
      </c>
      <c r="Q161" s="2" t="s">
        <v>1176</v>
      </c>
      <c r="R161" s="2" t="s">
        <v>1149</v>
      </c>
      <c r="S161" s="2" t="s">
        <v>1150</v>
      </c>
      <c r="T161" s="2" t="s">
        <v>1874</v>
      </c>
      <c r="U161" s="2" t="s">
        <v>1874</v>
      </c>
      <c r="V161" s="2" t="s">
        <v>1874</v>
      </c>
      <c r="W161" s="2" t="s">
        <v>178</v>
      </c>
      <c r="X161" s="2" t="s">
        <v>1153</v>
      </c>
      <c r="Y161" s="2" t="s">
        <v>1154</v>
      </c>
      <c r="Z161" s="2" t="s">
        <v>1155</v>
      </c>
      <c r="AA161" s="2" t="s">
        <v>1156</v>
      </c>
      <c r="AB161" s="2" t="s">
        <v>1875</v>
      </c>
      <c r="AC161" s="2" t="s">
        <v>1876</v>
      </c>
      <c r="AD161" s="2" t="s">
        <v>33</v>
      </c>
      <c r="AE161" s="2" t="s">
        <v>33</v>
      </c>
      <c r="AF161" s="2" t="s">
        <v>33</v>
      </c>
      <c r="AG161" s="2" t="s">
        <v>33</v>
      </c>
      <c r="AH161" s="3">
        <v>45870.480983796297</v>
      </c>
      <c r="AI161" s="3">
        <v>45870.480983796297</v>
      </c>
    </row>
    <row r="162" spans="1:35" hidden="1">
      <c r="A162" s="2" t="s">
        <v>1877</v>
      </c>
      <c r="B162" s="2" t="s">
        <v>28</v>
      </c>
      <c r="C162" s="2" t="s">
        <v>30</v>
      </c>
      <c r="D162" s="2" t="s">
        <v>29</v>
      </c>
      <c r="E162" s="2" t="s">
        <v>1197</v>
      </c>
      <c r="F162" s="2" t="s">
        <v>66</v>
      </c>
      <c r="G162" s="2" t="s">
        <v>67</v>
      </c>
      <c r="H162">
        <v>551190000002</v>
      </c>
      <c r="I162" s="2" t="s">
        <v>1264</v>
      </c>
      <c r="J162" s="2" t="s">
        <v>1536</v>
      </c>
      <c r="K162">
        <v>90</v>
      </c>
      <c r="L162" s="3">
        <v>45789.6875</v>
      </c>
      <c r="M162" s="6">
        <f ca="1">TODAY() -appointments_complete_FULL_2025_08_03T19_53_00[[#This Row],[start_time]]</f>
        <v>83.3125</v>
      </c>
      <c r="N16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62" s="3">
        <v>45789.75</v>
      </c>
      <c r="P162">
        <v>90</v>
      </c>
      <c r="Q162" s="2" t="s">
        <v>1176</v>
      </c>
      <c r="R162" s="2" t="s">
        <v>1149</v>
      </c>
      <c r="S162" s="2" t="s">
        <v>1150</v>
      </c>
      <c r="T162" s="2" t="s">
        <v>1878</v>
      </c>
      <c r="U162" s="2" t="s">
        <v>1878</v>
      </c>
      <c r="V162" s="2" t="s">
        <v>1878</v>
      </c>
      <c r="W162" s="2" t="s">
        <v>177</v>
      </c>
      <c r="X162" s="2" t="s">
        <v>1153</v>
      </c>
      <c r="Y162" s="2" t="s">
        <v>1154</v>
      </c>
      <c r="Z162" s="2" t="s">
        <v>1155</v>
      </c>
      <c r="AA162" s="2" t="s">
        <v>1156</v>
      </c>
      <c r="AB162" s="2" t="s">
        <v>1879</v>
      </c>
      <c r="AC162" s="2" t="s">
        <v>1880</v>
      </c>
      <c r="AD162" s="2" t="s">
        <v>33</v>
      </c>
      <c r="AE162" s="2" t="s">
        <v>33</v>
      </c>
      <c r="AF162" s="2" t="s">
        <v>33</v>
      </c>
      <c r="AG162" s="2" t="s">
        <v>33</v>
      </c>
      <c r="AH162" s="3">
        <v>45870.480983796297</v>
      </c>
      <c r="AI162" s="3">
        <v>45870.480983796297</v>
      </c>
    </row>
    <row r="163" spans="1:35" hidden="1">
      <c r="A163" s="2" t="s">
        <v>1881</v>
      </c>
      <c r="B163" s="2" t="s">
        <v>28</v>
      </c>
      <c r="C163" s="2" t="s">
        <v>30</v>
      </c>
      <c r="D163" s="2" t="s">
        <v>29</v>
      </c>
      <c r="E163" s="2" t="s">
        <v>1197</v>
      </c>
      <c r="F163" s="2" t="s">
        <v>74</v>
      </c>
      <c r="G163" s="2" t="s">
        <v>75</v>
      </c>
      <c r="H163">
        <v>551190000000</v>
      </c>
      <c r="I163" s="2" t="s">
        <v>1174</v>
      </c>
      <c r="J163" s="2" t="s">
        <v>1233</v>
      </c>
      <c r="K163">
        <v>30</v>
      </c>
      <c r="L163" s="3">
        <v>45791.427083333336</v>
      </c>
      <c r="M163" s="6">
        <f ca="1">TODAY() -appointments_complete_FULL_2025_08_03T19_53_00[[#This Row],[start_time]]</f>
        <v>81.572916666664241</v>
      </c>
      <c r="N16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63" s="3">
        <v>45791.447916666664</v>
      </c>
      <c r="P163">
        <v>30</v>
      </c>
      <c r="Q163" s="2" t="s">
        <v>1176</v>
      </c>
      <c r="R163" s="2" t="s">
        <v>1149</v>
      </c>
      <c r="S163" s="2" t="s">
        <v>1150</v>
      </c>
      <c r="T163" s="2" t="s">
        <v>1882</v>
      </c>
      <c r="U163" s="2" t="s">
        <v>1882</v>
      </c>
      <c r="V163" s="2" t="s">
        <v>1882</v>
      </c>
      <c r="W163" s="2" t="s">
        <v>176</v>
      </c>
      <c r="X163" s="2" t="s">
        <v>1153</v>
      </c>
      <c r="Y163" s="2" t="s">
        <v>1154</v>
      </c>
      <c r="Z163" s="2" t="s">
        <v>1155</v>
      </c>
      <c r="AA163" s="2" t="s">
        <v>1156</v>
      </c>
      <c r="AB163" s="2" t="s">
        <v>1883</v>
      </c>
      <c r="AC163" s="2" t="s">
        <v>1884</v>
      </c>
      <c r="AD163" s="2" t="s">
        <v>33</v>
      </c>
      <c r="AE163" s="2" t="s">
        <v>33</v>
      </c>
      <c r="AF163" s="2" t="s">
        <v>33</v>
      </c>
      <c r="AG163" s="2" t="s">
        <v>33</v>
      </c>
      <c r="AH163" s="3">
        <v>45870.480983796297</v>
      </c>
      <c r="AI163" s="3">
        <v>45870.480983796297</v>
      </c>
    </row>
    <row r="164" spans="1:35" hidden="1">
      <c r="A164" s="2" t="s">
        <v>1885</v>
      </c>
      <c r="B164" s="2" t="s">
        <v>47</v>
      </c>
      <c r="C164" s="2" t="s">
        <v>48</v>
      </c>
      <c r="D164" s="2" t="s">
        <v>47</v>
      </c>
      <c r="E164" s="2" t="s">
        <v>1145</v>
      </c>
      <c r="F164" s="2" t="s">
        <v>43</v>
      </c>
      <c r="G164" s="2" t="s">
        <v>44</v>
      </c>
      <c r="H164">
        <v>551190000001</v>
      </c>
      <c r="I164" s="2" t="s">
        <v>1227</v>
      </c>
      <c r="J164" s="2" t="s">
        <v>1228</v>
      </c>
      <c r="K164">
        <v>90</v>
      </c>
      <c r="L164" s="3">
        <v>45791.447916666664</v>
      </c>
      <c r="M164" s="6">
        <f ca="1">TODAY() -appointments_complete_FULL_2025_08_03T19_53_00[[#This Row],[start_time]]</f>
        <v>81.552083333335759</v>
      </c>
      <c r="N16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64" s="3">
        <v>45791.510416666664</v>
      </c>
      <c r="P164">
        <v>90</v>
      </c>
      <c r="Q164" s="2" t="s">
        <v>1176</v>
      </c>
      <c r="R164" s="2" t="s">
        <v>1149</v>
      </c>
      <c r="S164" s="2" t="s">
        <v>1150</v>
      </c>
      <c r="T164" s="2" t="s">
        <v>1886</v>
      </c>
      <c r="U164" s="2" t="s">
        <v>1886</v>
      </c>
      <c r="V164" s="2" t="s">
        <v>1886</v>
      </c>
      <c r="W164" s="2" t="s">
        <v>175</v>
      </c>
      <c r="X164" s="2" t="s">
        <v>1153</v>
      </c>
      <c r="Y164" s="2" t="s">
        <v>1154</v>
      </c>
      <c r="Z164" s="2" t="s">
        <v>1155</v>
      </c>
      <c r="AA164" s="2" t="s">
        <v>1156</v>
      </c>
      <c r="AB164" s="2" t="s">
        <v>1887</v>
      </c>
      <c r="AC164" s="2" t="s">
        <v>1888</v>
      </c>
      <c r="AD164" s="2" t="s">
        <v>33</v>
      </c>
      <c r="AE164" s="2" t="s">
        <v>33</v>
      </c>
      <c r="AF164" s="2" t="s">
        <v>33</v>
      </c>
      <c r="AG164" s="2" t="s">
        <v>33</v>
      </c>
      <c r="AH164" s="3">
        <v>45870.480983796297</v>
      </c>
      <c r="AI164" s="3">
        <v>45870.480983796297</v>
      </c>
    </row>
    <row r="165" spans="1:35" hidden="1">
      <c r="A165" s="2" t="s">
        <v>1889</v>
      </c>
      <c r="B165" s="2" t="s">
        <v>83</v>
      </c>
      <c r="C165" s="2" t="s">
        <v>48</v>
      </c>
      <c r="D165" s="2" t="s">
        <v>84</v>
      </c>
      <c r="E165" s="2" t="s">
        <v>1214</v>
      </c>
      <c r="F165" s="2" t="s">
        <v>31</v>
      </c>
      <c r="G165" s="2" t="s">
        <v>32</v>
      </c>
      <c r="H165">
        <v>551190000004</v>
      </c>
      <c r="I165" s="2" t="s">
        <v>1258</v>
      </c>
      <c r="J165" s="2" t="s">
        <v>1259</v>
      </c>
      <c r="K165">
        <v>40</v>
      </c>
      <c r="L165" s="3">
        <v>45791.697916666664</v>
      </c>
      <c r="M165" s="6">
        <f ca="1">TODAY() -appointments_complete_FULL_2025_08_03T19_53_00[[#This Row],[start_time]]</f>
        <v>81.302083333335759</v>
      </c>
      <c r="N16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65" s="3">
        <v>45791.725694444445</v>
      </c>
      <c r="P165">
        <v>40</v>
      </c>
      <c r="Q165" s="2" t="s">
        <v>1176</v>
      </c>
      <c r="R165" s="2" t="s">
        <v>1149</v>
      </c>
      <c r="S165" s="2" t="s">
        <v>1150</v>
      </c>
      <c r="T165" s="2" t="s">
        <v>1890</v>
      </c>
      <c r="U165" s="2" t="s">
        <v>1890</v>
      </c>
      <c r="V165" s="2" t="s">
        <v>1890</v>
      </c>
      <c r="W165" s="2" t="s">
        <v>174</v>
      </c>
      <c r="X165" s="2" t="s">
        <v>1153</v>
      </c>
      <c r="Y165" s="2" t="s">
        <v>1154</v>
      </c>
      <c r="Z165" s="2" t="s">
        <v>1155</v>
      </c>
      <c r="AA165" s="2" t="s">
        <v>1156</v>
      </c>
      <c r="AB165" s="2" t="s">
        <v>1891</v>
      </c>
      <c r="AC165" s="2" t="s">
        <v>1892</v>
      </c>
      <c r="AD165" s="2" t="s">
        <v>33</v>
      </c>
      <c r="AE165" s="2" t="s">
        <v>33</v>
      </c>
      <c r="AF165" s="2" t="s">
        <v>33</v>
      </c>
      <c r="AG165" s="2" t="s">
        <v>33</v>
      </c>
      <c r="AH165" s="3">
        <v>45870.480983796297</v>
      </c>
      <c r="AI165" s="3">
        <v>45870.480983796297</v>
      </c>
    </row>
    <row r="166" spans="1:35" hidden="1">
      <c r="A166" s="2" t="s">
        <v>1893</v>
      </c>
      <c r="B166" s="2" t="s">
        <v>41</v>
      </c>
      <c r="C166" s="2" t="s">
        <v>30</v>
      </c>
      <c r="D166" s="2" t="s">
        <v>42</v>
      </c>
      <c r="E166" s="2" t="s">
        <v>1166</v>
      </c>
      <c r="F166" s="2" t="s">
        <v>71</v>
      </c>
      <c r="G166" s="2" t="s">
        <v>72</v>
      </c>
      <c r="H166">
        <v>551190000003</v>
      </c>
      <c r="I166" s="2" t="s">
        <v>1174</v>
      </c>
      <c r="J166" s="2" t="s">
        <v>1745</v>
      </c>
      <c r="K166">
        <v>30</v>
      </c>
      <c r="L166" s="3">
        <v>45791.552083333336</v>
      </c>
      <c r="M166" s="6">
        <f ca="1">TODAY() -appointments_complete_FULL_2025_08_03T19_53_00[[#This Row],[start_time]]</f>
        <v>81.447916666664241</v>
      </c>
      <c r="N16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66" s="3">
        <v>45791.572916666664</v>
      </c>
      <c r="P166">
        <v>30</v>
      </c>
      <c r="Q166" s="2" t="s">
        <v>1176</v>
      </c>
      <c r="R166" s="2" t="s">
        <v>1149</v>
      </c>
      <c r="S166" s="2" t="s">
        <v>1150</v>
      </c>
      <c r="T166" s="2" t="s">
        <v>1894</v>
      </c>
      <c r="U166" s="2" t="s">
        <v>1894</v>
      </c>
      <c r="V166" s="2" t="s">
        <v>1894</v>
      </c>
      <c r="W166" s="2" t="s">
        <v>173</v>
      </c>
      <c r="X166" s="2" t="s">
        <v>1153</v>
      </c>
      <c r="Y166" s="2" t="s">
        <v>1154</v>
      </c>
      <c r="Z166" s="2" t="s">
        <v>1155</v>
      </c>
      <c r="AA166" s="2" t="s">
        <v>1156</v>
      </c>
      <c r="AB166" s="2" t="s">
        <v>1895</v>
      </c>
      <c r="AC166" s="2" t="s">
        <v>1896</v>
      </c>
      <c r="AD166" s="2" t="s">
        <v>33</v>
      </c>
      <c r="AE166" s="2" t="s">
        <v>33</v>
      </c>
      <c r="AF166" s="2" t="s">
        <v>33</v>
      </c>
      <c r="AG166" s="2" t="s">
        <v>33</v>
      </c>
      <c r="AH166" s="3">
        <v>45870.480983796297</v>
      </c>
      <c r="AI166" s="3">
        <v>45870.480983796297</v>
      </c>
    </row>
    <row r="167" spans="1:35" hidden="1">
      <c r="A167" s="2" t="s">
        <v>1897</v>
      </c>
      <c r="B167" s="2" t="s">
        <v>41</v>
      </c>
      <c r="C167" s="2" t="s">
        <v>30</v>
      </c>
      <c r="D167" s="2" t="s">
        <v>42</v>
      </c>
      <c r="E167" s="2" t="s">
        <v>1166</v>
      </c>
      <c r="F167" s="2" t="s">
        <v>43</v>
      </c>
      <c r="G167" s="2" t="s">
        <v>44</v>
      </c>
      <c r="H167">
        <v>551190000001</v>
      </c>
      <c r="I167" s="2" t="s">
        <v>1264</v>
      </c>
      <c r="J167" s="2" t="s">
        <v>1265</v>
      </c>
      <c r="K167">
        <v>90</v>
      </c>
      <c r="L167" s="3">
        <v>45790.385416666664</v>
      </c>
      <c r="M167" s="6">
        <f ca="1">TODAY() -appointments_complete_FULL_2025_08_03T19_53_00[[#This Row],[start_time]]</f>
        <v>82.614583333335759</v>
      </c>
      <c r="N16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67" s="3">
        <v>45790.447916666664</v>
      </c>
      <c r="P167">
        <v>90</v>
      </c>
      <c r="Q167" s="2" t="s">
        <v>1176</v>
      </c>
      <c r="R167" s="2" t="s">
        <v>1149</v>
      </c>
      <c r="S167" s="2" t="s">
        <v>1150</v>
      </c>
      <c r="T167" s="2" t="s">
        <v>1898</v>
      </c>
      <c r="U167" s="2" t="s">
        <v>1898</v>
      </c>
      <c r="V167" s="2" t="s">
        <v>1898</v>
      </c>
      <c r="W167" s="2" t="s">
        <v>172</v>
      </c>
      <c r="X167" s="2" t="s">
        <v>1153</v>
      </c>
      <c r="Y167" s="2" t="s">
        <v>1154</v>
      </c>
      <c r="Z167" s="2" t="s">
        <v>1155</v>
      </c>
      <c r="AA167" s="2" t="s">
        <v>1156</v>
      </c>
      <c r="AB167" s="2" t="s">
        <v>1899</v>
      </c>
      <c r="AC167" s="2" t="s">
        <v>1900</v>
      </c>
      <c r="AD167" s="2" t="s">
        <v>33</v>
      </c>
      <c r="AE167" s="2" t="s">
        <v>33</v>
      </c>
      <c r="AF167" s="2" t="s">
        <v>33</v>
      </c>
      <c r="AG167" s="2" t="s">
        <v>33</v>
      </c>
      <c r="AH167" s="3">
        <v>45870.480983796297</v>
      </c>
      <c r="AI167" s="3">
        <v>45870.480983796297</v>
      </c>
    </row>
    <row r="168" spans="1:35" hidden="1">
      <c r="A168" s="2" t="s">
        <v>1901</v>
      </c>
      <c r="B168" s="2" t="s">
        <v>83</v>
      </c>
      <c r="C168" s="2" t="s">
        <v>48</v>
      </c>
      <c r="D168" s="2" t="s">
        <v>84</v>
      </c>
      <c r="E168" s="2" t="s">
        <v>1214</v>
      </c>
      <c r="F168" s="2" t="s">
        <v>43</v>
      </c>
      <c r="G168" s="2" t="s">
        <v>44</v>
      </c>
      <c r="H168">
        <v>551190000001</v>
      </c>
      <c r="I168" s="2" t="s">
        <v>1386</v>
      </c>
      <c r="J168" s="2" t="s">
        <v>1902</v>
      </c>
      <c r="K168">
        <v>120</v>
      </c>
      <c r="L168" s="3">
        <v>45790.489583333336</v>
      </c>
      <c r="M168" s="6">
        <f ca="1">TODAY() -appointments_complete_FULL_2025_08_03T19_53_00[[#This Row],[start_time]]</f>
        <v>82.510416666664241</v>
      </c>
      <c r="N16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68" s="3">
        <v>45790.572916666664</v>
      </c>
      <c r="P168">
        <v>120</v>
      </c>
      <c r="Q168" s="2" t="s">
        <v>1176</v>
      </c>
      <c r="R168" s="2" t="s">
        <v>1149</v>
      </c>
      <c r="S168" s="2" t="s">
        <v>1150</v>
      </c>
      <c r="T168" s="2" t="s">
        <v>1903</v>
      </c>
      <c r="U168" s="2" t="s">
        <v>1903</v>
      </c>
      <c r="V168" s="2" t="s">
        <v>1903</v>
      </c>
      <c r="W168" s="2" t="s">
        <v>171</v>
      </c>
      <c r="X168" s="2" t="s">
        <v>1153</v>
      </c>
      <c r="Y168" s="2" t="s">
        <v>1154</v>
      </c>
      <c r="Z168" s="2" t="s">
        <v>1155</v>
      </c>
      <c r="AA168" s="2" t="s">
        <v>1156</v>
      </c>
      <c r="AB168" s="2" t="s">
        <v>1904</v>
      </c>
      <c r="AC168" s="2" t="s">
        <v>1905</v>
      </c>
      <c r="AD168" s="2" t="s">
        <v>33</v>
      </c>
      <c r="AE168" s="2" t="s">
        <v>33</v>
      </c>
      <c r="AF168" s="2" t="s">
        <v>33</v>
      </c>
      <c r="AG168" s="2" t="s">
        <v>33</v>
      </c>
      <c r="AH168" s="3">
        <v>45870.480983796297</v>
      </c>
      <c r="AI168" s="3">
        <v>45870.480983796297</v>
      </c>
    </row>
    <row r="169" spans="1:35" hidden="1">
      <c r="A169" s="2" t="s">
        <v>1906</v>
      </c>
      <c r="B169" s="2" t="s">
        <v>28</v>
      </c>
      <c r="C169" s="2" t="s">
        <v>30</v>
      </c>
      <c r="D169" s="2" t="s">
        <v>29</v>
      </c>
      <c r="E169" s="2" t="s">
        <v>1197</v>
      </c>
      <c r="F169" s="2" t="s">
        <v>31</v>
      </c>
      <c r="G169" s="2" t="s">
        <v>32</v>
      </c>
      <c r="H169">
        <v>551190000004</v>
      </c>
      <c r="I169" s="2" t="s">
        <v>1283</v>
      </c>
      <c r="J169" s="2" t="s">
        <v>1320</v>
      </c>
      <c r="K169">
        <v>60</v>
      </c>
      <c r="L169" s="3">
        <v>45789.708333333336</v>
      </c>
      <c r="M169" s="6">
        <f ca="1">TODAY() -appointments_complete_FULL_2025_08_03T19_53_00[[#This Row],[start_time]]</f>
        <v>83.291666666664241</v>
      </c>
      <c r="N16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69" s="3">
        <v>45789.75</v>
      </c>
      <c r="P169">
        <v>60</v>
      </c>
      <c r="Q169" s="2" t="s">
        <v>1176</v>
      </c>
      <c r="R169" s="2" t="s">
        <v>1149</v>
      </c>
      <c r="S169" s="2" t="s">
        <v>1150</v>
      </c>
      <c r="T169" s="2" t="s">
        <v>1907</v>
      </c>
      <c r="U169" s="2" t="s">
        <v>1907</v>
      </c>
      <c r="V169" s="2" t="s">
        <v>1907</v>
      </c>
      <c r="W169" s="2" t="s">
        <v>170</v>
      </c>
      <c r="X169" s="2" t="s">
        <v>1153</v>
      </c>
      <c r="Y169" s="2" t="s">
        <v>1154</v>
      </c>
      <c r="Z169" s="2" t="s">
        <v>1155</v>
      </c>
      <c r="AA169" s="2" t="s">
        <v>1156</v>
      </c>
      <c r="AB169" s="2" t="s">
        <v>1908</v>
      </c>
      <c r="AC169" s="2" t="s">
        <v>1909</v>
      </c>
      <c r="AD169" s="2" t="s">
        <v>33</v>
      </c>
      <c r="AE169" s="2" t="s">
        <v>33</v>
      </c>
      <c r="AF169" s="2" t="s">
        <v>33</v>
      </c>
      <c r="AG169" s="2" t="s">
        <v>33</v>
      </c>
      <c r="AH169" s="3">
        <v>45870.480983796297</v>
      </c>
      <c r="AI169" s="3">
        <v>45870.480983796297</v>
      </c>
    </row>
    <row r="170" spans="1:35" hidden="1">
      <c r="A170" s="2" t="s">
        <v>1910</v>
      </c>
      <c r="B170" s="2" t="s">
        <v>77</v>
      </c>
      <c r="C170" s="2" t="s">
        <v>30</v>
      </c>
      <c r="D170" s="2" t="s">
        <v>78</v>
      </c>
      <c r="E170" s="2" t="s">
        <v>1173</v>
      </c>
      <c r="F170" s="2" t="s">
        <v>43</v>
      </c>
      <c r="G170" s="2" t="s">
        <v>44</v>
      </c>
      <c r="H170">
        <v>551190000001</v>
      </c>
      <c r="I170" s="2" t="s">
        <v>1247</v>
      </c>
      <c r="J170" s="2" t="s">
        <v>1253</v>
      </c>
      <c r="K170">
        <v>120</v>
      </c>
      <c r="L170" s="3">
        <v>45791.479166666664</v>
      </c>
      <c r="M170" s="6">
        <f ca="1">TODAY() -appointments_complete_FULL_2025_08_03T19_53_00[[#This Row],[start_time]]</f>
        <v>81.520833333335759</v>
      </c>
      <c r="N17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70" s="3">
        <v>45791.5625</v>
      </c>
      <c r="P170">
        <v>120</v>
      </c>
      <c r="Q170" s="2" t="s">
        <v>1176</v>
      </c>
      <c r="R170" s="2" t="s">
        <v>1149</v>
      </c>
      <c r="S170" s="2" t="s">
        <v>1150</v>
      </c>
      <c r="T170" s="2" t="s">
        <v>1911</v>
      </c>
      <c r="U170" s="2" t="s">
        <v>1911</v>
      </c>
      <c r="V170" s="2" t="s">
        <v>1911</v>
      </c>
      <c r="W170" s="2" t="s">
        <v>169</v>
      </c>
      <c r="X170" s="2" t="s">
        <v>1153</v>
      </c>
      <c r="Y170" s="2" t="s">
        <v>1154</v>
      </c>
      <c r="Z170" s="2" t="s">
        <v>1155</v>
      </c>
      <c r="AA170" s="2" t="s">
        <v>1156</v>
      </c>
      <c r="AB170" s="2" t="s">
        <v>1912</v>
      </c>
      <c r="AC170" s="2" t="s">
        <v>1913</v>
      </c>
      <c r="AD170" s="2" t="s">
        <v>33</v>
      </c>
      <c r="AE170" s="2" t="s">
        <v>33</v>
      </c>
      <c r="AF170" s="2" t="s">
        <v>33</v>
      </c>
      <c r="AG170" s="2" t="s">
        <v>33</v>
      </c>
      <c r="AH170" s="3">
        <v>45870.480983796297</v>
      </c>
      <c r="AI170" s="3">
        <v>45870.480983796297</v>
      </c>
    </row>
    <row r="171" spans="1:35" hidden="1">
      <c r="A171" s="2" t="s">
        <v>1914</v>
      </c>
      <c r="B171" s="2" t="s">
        <v>83</v>
      </c>
      <c r="C171" s="2" t="s">
        <v>48</v>
      </c>
      <c r="D171" s="2" t="s">
        <v>84</v>
      </c>
      <c r="E171" s="2" t="s">
        <v>1214</v>
      </c>
      <c r="F171" s="2" t="s">
        <v>31</v>
      </c>
      <c r="G171" s="2" t="s">
        <v>32</v>
      </c>
      <c r="H171">
        <v>551190000004</v>
      </c>
      <c r="I171" s="2" t="s">
        <v>1146</v>
      </c>
      <c r="J171" s="2" t="s">
        <v>1381</v>
      </c>
      <c r="K171">
        <v>80</v>
      </c>
      <c r="L171" s="3">
        <v>45791.510416666664</v>
      </c>
      <c r="M171" s="6">
        <f ca="1">TODAY() -appointments_complete_FULL_2025_08_03T19_53_00[[#This Row],[start_time]]</f>
        <v>81.489583333335759</v>
      </c>
      <c r="N17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71" s="3">
        <v>45791.565972222219</v>
      </c>
      <c r="P171">
        <v>80</v>
      </c>
      <c r="Q171" s="2" t="s">
        <v>1176</v>
      </c>
      <c r="R171" s="2" t="s">
        <v>1149</v>
      </c>
      <c r="S171" s="2" t="s">
        <v>1150</v>
      </c>
      <c r="T171" s="2" t="s">
        <v>1915</v>
      </c>
      <c r="U171" s="2" t="s">
        <v>1915</v>
      </c>
      <c r="V171" s="2" t="s">
        <v>1915</v>
      </c>
      <c r="W171" s="2" t="s">
        <v>168</v>
      </c>
      <c r="X171" s="2" t="s">
        <v>1153</v>
      </c>
      <c r="Y171" s="2" t="s">
        <v>1154</v>
      </c>
      <c r="Z171" s="2" t="s">
        <v>1155</v>
      </c>
      <c r="AA171" s="2" t="s">
        <v>1156</v>
      </c>
      <c r="AB171" s="2" t="s">
        <v>1916</v>
      </c>
      <c r="AC171" s="2" t="s">
        <v>1917</v>
      </c>
      <c r="AD171" s="2" t="s">
        <v>33</v>
      </c>
      <c r="AE171" s="2" t="s">
        <v>33</v>
      </c>
      <c r="AF171" s="2" t="s">
        <v>33</v>
      </c>
      <c r="AG171" s="2" t="s">
        <v>33</v>
      </c>
      <c r="AH171" s="3">
        <v>45870.480983796297</v>
      </c>
      <c r="AI171" s="3">
        <v>45870.480983796297</v>
      </c>
    </row>
    <row r="172" spans="1:35" hidden="1">
      <c r="A172" s="2" t="s">
        <v>1918</v>
      </c>
      <c r="B172" s="2" t="s">
        <v>77</v>
      </c>
      <c r="C172" s="2" t="s">
        <v>30</v>
      </c>
      <c r="D172" s="2" t="s">
        <v>78</v>
      </c>
      <c r="E172" s="2" t="s">
        <v>1173</v>
      </c>
      <c r="F172" s="2" t="s">
        <v>43</v>
      </c>
      <c r="G172" s="2" t="s">
        <v>44</v>
      </c>
      <c r="H172">
        <v>551190000001</v>
      </c>
      <c r="I172" s="2" t="s">
        <v>1221</v>
      </c>
      <c r="J172" s="2" t="s">
        <v>1396</v>
      </c>
      <c r="K172">
        <v>60</v>
      </c>
      <c r="L172" s="3">
        <v>45791.416666666664</v>
      </c>
      <c r="M172" s="6">
        <f ca="1">TODAY() -appointments_complete_FULL_2025_08_03T19_53_00[[#This Row],[start_time]]</f>
        <v>81.583333333335759</v>
      </c>
      <c r="N17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72" s="3">
        <v>45791.458333333336</v>
      </c>
      <c r="P172">
        <v>60</v>
      </c>
      <c r="Q172" s="2" t="s">
        <v>1176</v>
      </c>
      <c r="R172" s="2" t="s">
        <v>1149</v>
      </c>
      <c r="S172" s="2" t="s">
        <v>1150</v>
      </c>
      <c r="T172" s="2" t="s">
        <v>1919</v>
      </c>
      <c r="U172" s="2" t="s">
        <v>1919</v>
      </c>
      <c r="V172" s="2" t="s">
        <v>1919</v>
      </c>
      <c r="W172" s="2" t="s">
        <v>167</v>
      </c>
      <c r="X172" s="2" t="s">
        <v>1153</v>
      </c>
      <c r="Y172" s="2" t="s">
        <v>1154</v>
      </c>
      <c r="Z172" s="2" t="s">
        <v>1155</v>
      </c>
      <c r="AA172" s="2" t="s">
        <v>1156</v>
      </c>
      <c r="AB172" s="2" t="s">
        <v>1920</v>
      </c>
      <c r="AC172" s="2" t="s">
        <v>1921</v>
      </c>
      <c r="AD172" s="2" t="s">
        <v>33</v>
      </c>
      <c r="AE172" s="2" t="s">
        <v>33</v>
      </c>
      <c r="AF172" s="2" t="s">
        <v>33</v>
      </c>
      <c r="AG172" s="2" t="s">
        <v>33</v>
      </c>
      <c r="AH172" s="3">
        <v>45870.480983796297</v>
      </c>
      <c r="AI172" s="3">
        <v>45870.480983796297</v>
      </c>
    </row>
    <row r="173" spans="1:35" hidden="1">
      <c r="A173" s="2" t="s">
        <v>1922</v>
      </c>
      <c r="B173" s="2" t="s">
        <v>77</v>
      </c>
      <c r="C173" s="2" t="s">
        <v>30</v>
      </c>
      <c r="D173" s="2" t="s">
        <v>78</v>
      </c>
      <c r="E173" s="2" t="s">
        <v>1173</v>
      </c>
      <c r="F173" s="2" t="s">
        <v>71</v>
      </c>
      <c r="G173" s="2" t="s">
        <v>72</v>
      </c>
      <c r="H173">
        <v>551190000003</v>
      </c>
      <c r="I173" s="2" t="s">
        <v>1174</v>
      </c>
      <c r="J173" s="2" t="s">
        <v>1175</v>
      </c>
      <c r="K173">
        <v>30</v>
      </c>
      <c r="L173" s="3">
        <v>45789.385416666664</v>
      </c>
      <c r="M173" s="6">
        <f ca="1">TODAY() -appointments_complete_FULL_2025_08_03T19_53_00[[#This Row],[start_time]]</f>
        <v>83.614583333335759</v>
      </c>
      <c r="N17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73" s="3">
        <v>45789.40625</v>
      </c>
      <c r="P173">
        <v>30</v>
      </c>
      <c r="Q173" s="2" t="s">
        <v>1176</v>
      </c>
      <c r="R173" s="2" t="s">
        <v>1149</v>
      </c>
      <c r="S173" s="2" t="s">
        <v>1150</v>
      </c>
      <c r="T173" s="2" t="s">
        <v>1923</v>
      </c>
      <c r="U173" s="2" t="s">
        <v>1923</v>
      </c>
      <c r="V173" s="2" t="s">
        <v>1923</v>
      </c>
      <c r="W173" s="2" t="s">
        <v>166</v>
      </c>
      <c r="X173" s="2" t="s">
        <v>1153</v>
      </c>
      <c r="Y173" s="2" t="s">
        <v>1154</v>
      </c>
      <c r="Z173" s="2" t="s">
        <v>1155</v>
      </c>
      <c r="AA173" s="2" t="s">
        <v>1156</v>
      </c>
      <c r="AB173" s="2" t="s">
        <v>1924</v>
      </c>
      <c r="AC173" s="2" t="s">
        <v>1925</v>
      </c>
      <c r="AD173" s="2" t="s">
        <v>33</v>
      </c>
      <c r="AE173" s="2" t="s">
        <v>33</v>
      </c>
      <c r="AF173" s="2" t="s">
        <v>33</v>
      </c>
      <c r="AG173" s="2" t="s">
        <v>33</v>
      </c>
      <c r="AH173" s="3">
        <v>45870.480983796297</v>
      </c>
      <c r="AI173" s="3">
        <v>45870.480983796297</v>
      </c>
    </row>
    <row r="174" spans="1:35" hidden="1">
      <c r="A174" s="2" t="s">
        <v>1926</v>
      </c>
      <c r="B174" s="2" t="s">
        <v>28</v>
      </c>
      <c r="C174" s="2" t="s">
        <v>30</v>
      </c>
      <c r="D174" s="2" t="s">
        <v>29</v>
      </c>
      <c r="E174" s="2" t="s">
        <v>1197</v>
      </c>
      <c r="F174" s="2" t="s">
        <v>66</v>
      </c>
      <c r="G174" s="2" t="s">
        <v>67</v>
      </c>
      <c r="H174">
        <v>551190000002</v>
      </c>
      <c r="I174" s="2" t="s">
        <v>1221</v>
      </c>
      <c r="J174" s="2" t="s">
        <v>1238</v>
      </c>
      <c r="K174">
        <v>60</v>
      </c>
      <c r="L174" s="3">
        <v>45790.385416666664</v>
      </c>
      <c r="M174" s="6">
        <f ca="1">TODAY() -appointments_complete_FULL_2025_08_03T19_53_00[[#This Row],[start_time]]</f>
        <v>82.614583333335759</v>
      </c>
      <c r="N17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74" s="3">
        <v>45790.427083333336</v>
      </c>
      <c r="P174">
        <v>60</v>
      </c>
      <c r="Q174" s="2" t="s">
        <v>1176</v>
      </c>
      <c r="R174" s="2" t="s">
        <v>1149</v>
      </c>
      <c r="S174" s="2" t="s">
        <v>1150</v>
      </c>
      <c r="T174" s="2" t="s">
        <v>1927</v>
      </c>
      <c r="U174" s="2" t="s">
        <v>1927</v>
      </c>
      <c r="V174" s="2" t="s">
        <v>1927</v>
      </c>
      <c r="W174" s="2" t="s">
        <v>165</v>
      </c>
      <c r="X174" s="2" t="s">
        <v>1153</v>
      </c>
      <c r="Y174" s="2" t="s">
        <v>1154</v>
      </c>
      <c r="Z174" s="2" t="s">
        <v>1155</v>
      </c>
      <c r="AA174" s="2" t="s">
        <v>1156</v>
      </c>
      <c r="AB174" s="2" t="s">
        <v>1928</v>
      </c>
      <c r="AC174" s="2" t="s">
        <v>1929</v>
      </c>
      <c r="AD174" s="2" t="s">
        <v>33</v>
      </c>
      <c r="AE174" s="2" t="s">
        <v>33</v>
      </c>
      <c r="AF174" s="2" t="s">
        <v>33</v>
      </c>
      <c r="AG174" s="2" t="s">
        <v>33</v>
      </c>
      <c r="AH174" s="3">
        <v>45870.480983796297</v>
      </c>
      <c r="AI174" s="3">
        <v>45870.480983796297</v>
      </c>
    </row>
    <row r="175" spans="1:35" hidden="1">
      <c r="A175" s="2" t="s">
        <v>1930</v>
      </c>
      <c r="B175" s="2" t="s">
        <v>77</v>
      </c>
      <c r="C175" s="2" t="s">
        <v>30</v>
      </c>
      <c r="D175" s="2" t="s">
        <v>78</v>
      </c>
      <c r="E175" s="2" t="s">
        <v>1173</v>
      </c>
      <c r="F175" s="2" t="s">
        <v>74</v>
      </c>
      <c r="G175" s="2" t="s">
        <v>75</v>
      </c>
      <c r="H175">
        <v>551190000000</v>
      </c>
      <c r="I175" s="2" t="s">
        <v>1221</v>
      </c>
      <c r="J175" s="2" t="s">
        <v>1396</v>
      </c>
      <c r="K175">
        <v>60</v>
      </c>
      <c r="L175" s="3">
        <v>45790.572916666664</v>
      </c>
      <c r="M175" s="6">
        <f ca="1">TODAY() -appointments_complete_FULL_2025_08_03T19_53_00[[#This Row],[start_time]]</f>
        <v>82.427083333335759</v>
      </c>
      <c r="N17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75" s="3">
        <v>45790.614583333336</v>
      </c>
      <c r="P175">
        <v>60</v>
      </c>
      <c r="Q175" s="2" t="s">
        <v>1176</v>
      </c>
      <c r="R175" s="2" t="s">
        <v>1149</v>
      </c>
      <c r="S175" s="2" t="s">
        <v>1150</v>
      </c>
      <c r="T175" s="2" t="s">
        <v>1931</v>
      </c>
      <c r="U175" s="2" t="s">
        <v>1931</v>
      </c>
      <c r="V175" s="2" t="s">
        <v>1931</v>
      </c>
      <c r="W175" s="2" t="s">
        <v>164</v>
      </c>
      <c r="X175" s="2" t="s">
        <v>1153</v>
      </c>
      <c r="Y175" s="2" t="s">
        <v>1154</v>
      </c>
      <c r="Z175" s="2" t="s">
        <v>1155</v>
      </c>
      <c r="AA175" s="2" t="s">
        <v>1156</v>
      </c>
      <c r="AB175" s="2" t="s">
        <v>1932</v>
      </c>
      <c r="AC175" s="2" t="s">
        <v>1933</v>
      </c>
      <c r="AD175" s="2" t="s">
        <v>33</v>
      </c>
      <c r="AE175" s="2" t="s">
        <v>33</v>
      </c>
      <c r="AF175" s="2" t="s">
        <v>33</v>
      </c>
      <c r="AG175" s="2" t="s">
        <v>33</v>
      </c>
      <c r="AH175" s="3">
        <v>45870.480983796297</v>
      </c>
      <c r="AI175" s="3">
        <v>45870.480983796297</v>
      </c>
    </row>
    <row r="176" spans="1:35" hidden="1">
      <c r="A176" s="2" t="s">
        <v>1934</v>
      </c>
      <c r="B176" s="2" t="s">
        <v>77</v>
      </c>
      <c r="C176" s="2" t="s">
        <v>30</v>
      </c>
      <c r="D176" s="2" t="s">
        <v>78</v>
      </c>
      <c r="E176" s="2" t="s">
        <v>1173</v>
      </c>
      <c r="F176" s="2" t="s">
        <v>66</v>
      </c>
      <c r="G176" s="2" t="s">
        <v>67</v>
      </c>
      <c r="H176">
        <v>551190000002</v>
      </c>
      <c r="I176" s="2" t="s">
        <v>1203</v>
      </c>
      <c r="J176" s="2" t="s">
        <v>1204</v>
      </c>
      <c r="K176">
        <v>60</v>
      </c>
      <c r="L176" s="3">
        <v>45788.625</v>
      </c>
      <c r="M176" s="6">
        <f ca="1">TODAY() -appointments_complete_FULL_2025_08_03T19_53_00[[#This Row],[start_time]]</f>
        <v>84.375</v>
      </c>
      <c r="N17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76" s="3">
        <v>45788.666666666664</v>
      </c>
      <c r="P176">
        <v>60</v>
      </c>
      <c r="Q176" s="2" t="s">
        <v>1176</v>
      </c>
      <c r="R176" s="2" t="s">
        <v>1149</v>
      </c>
      <c r="S176" s="2" t="s">
        <v>1150</v>
      </c>
      <c r="T176" s="2" t="s">
        <v>1935</v>
      </c>
      <c r="U176" s="2" t="s">
        <v>1935</v>
      </c>
      <c r="V176" s="2" t="s">
        <v>1935</v>
      </c>
      <c r="W176" s="2" t="s">
        <v>163</v>
      </c>
      <c r="X176" s="2" t="s">
        <v>1153</v>
      </c>
      <c r="Y176" s="2" t="s">
        <v>1154</v>
      </c>
      <c r="Z176" s="2" t="s">
        <v>1155</v>
      </c>
      <c r="AA176" s="2" t="s">
        <v>1156</v>
      </c>
      <c r="AB176" s="2" t="s">
        <v>1936</v>
      </c>
      <c r="AC176" s="2" t="s">
        <v>1937</v>
      </c>
      <c r="AD176" s="2" t="s">
        <v>33</v>
      </c>
      <c r="AE176" s="2" t="s">
        <v>33</v>
      </c>
      <c r="AF176" s="2" t="s">
        <v>33</v>
      </c>
      <c r="AG176" s="2" t="s">
        <v>33</v>
      </c>
      <c r="AH176" s="3">
        <v>45870.480983796297</v>
      </c>
      <c r="AI176" s="3">
        <v>45870.480983796297</v>
      </c>
    </row>
    <row r="177" spans="1:35" hidden="1">
      <c r="A177" s="2" t="s">
        <v>1938</v>
      </c>
      <c r="B177" s="2" t="s">
        <v>41</v>
      </c>
      <c r="C177" s="2" t="s">
        <v>30</v>
      </c>
      <c r="D177" s="2" t="s">
        <v>42</v>
      </c>
      <c r="E177" s="2" t="s">
        <v>1166</v>
      </c>
      <c r="F177" s="2" t="s">
        <v>71</v>
      </c>
      <c r="G177" s="2" t="s">
        <v>72</v>
      </c>
      <c r="H177">
        <v>551190000003</v>
      </c>
      <c r="I177" s="2" t="s">
        <v>1181</v>
      </c>
      <c r="J177" s="2" t="s">
        <v>1307</v>
      </c>
      <c r="K177">
        <v>60</v>
      </c>
      <c r="L177" s="3">
        <v>45789.65625</v>
      </c>
      <c r="M177" s="6">
        <f ca="1">TODAY() -appointments_complete_FULL_2025_08_03T19_53_00[[#This Row],[start_time]]</f>
        <v>83.34375</v>
      </c>
      <c r="N17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77" s="3">
        <v>45789.697916666664</v>
      </c>
      <c r="P177">
        <v>60</v>
      </c>
      <c r="Q177" s="2" t="s">
        <v>1176</v>
      </c>
      <c r="R177" s="2" t="s">
        <v>1149</v>
      </c>
      <c r="S177" s="2" t="s">
        <v>1150</v>
      </c>
      <c r="T177" s="2" t="s">
        <v>1939</v>
      </c>
      <c r="U177" s="2" t="s">
        <v>1939</v>
      </c>
      <c r="V177" s="2" t="s">
        <v>1939</v>
      </c>
      <c r="W177" s="2" t="s">
        <v>162</v>
      </c>
      <c r="X177" s="2" t="s">
        <v>1153</v>
      </c>
      <c r="Y177" s="2" t="s">
        <v>1154</v>
      </c>
      <c r="Z177" s="2" t="s">
        <v>1155</v>
      </c>
      <c r="AA177" s="2" t="s">
        <v>1156</v>
      </c>
      <c r="AB177" s="2" t="s">
        <v>1940</v>
      </c>
      <c r="AC177" s="2" t="s">
        <v>1941</v>
      </c>
      <c r="AD177" s="2" t="s">
        <v>33</v>
      </c>
      <c r="AE177" s="2" t="s">
        <v>33</v>
      </c>
      <c r="AF177" s="2" t="s">
        <v>33</v>
      </c>
      <c r="AG177" s="2" t="s">
        <v>33</v>
      </c>
      <c r="AH177" s="3">
        <v>45870.480983796297</v>
      </c>
      <c r="AI177" s="3">
        <v>45870.480983796297</v>
      </c>
    </row>
    <row r="178" spans="1:35" hidden="1">
      <c r="A178" s="2" t="s">
        <v>1942</v>
      </c>
      <c r="B178" s="2" t="s">
        <v>28</v>
      </c>
      <c r="C178" s="2" t="s">
        <v>30</v>
      </c>
      <c r="D178" s="2" t="s">
        <v>29</v>
      </c>
      <c r="E178" s="2" t="s">
        <v>1197</v>
      </c>
      <c r="F178" s="2" t="s">
        <v>74</v>
      </c>
      <c r="G178" s="2" t="s">
        <v>75</v>
      </c>
      <c r="H178">
        <v>551190000000</v>
      </c>
      <c r="I178" s="2" t="s">
        <v>1181</v>
      </c>
      <c r="J178" s="2" t="s">
        <v>1437</v>
      </c>
      <c r="K178">
        <v>60</v>
      </c>
      <c r="L178" s="3">
        <v>45788.677083333336</v>
      </c>
      <c r="M178" s="6">
        <f ca="1">TODAY() -appointments_complete_FULL_2025_08_03T19_53_00[[#This Row],[start_time]]</f>
        <v>84.322916666664241</v>
      </c>
      <c r="N17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78" s="3">
        <v>45788.71875</v>
      </c>
      <c r="P178">
        <v>60</v>
      </c>
      <c r="Q178" s="2" t="s">
        <v>1176</v>
      </c>
      <c r="R178" s="2" t="s">
        <v>1149</v>
      </c>
      <c r="S178" s="2" t="s">
        <v>1150</v>
      </c>
      <c r="T178" s="2" t="s">
        <v>1943</v>
      </c>
      <c r="U178" s="2" t="s">
        <v>1943</v>
      </c>
      <c r="V178" s="2" t="s">
        <v>1943</v>
      </c>
      <c r="W178" s="2" t="s">
        <v>161</v>
      </c>
      <c r="X178" s="2" t="s">
        <v>1153</v>
      </c>
      <c r="Y178" s="2" t="s">
        <v>1154</v>
      </c>
      <c r="Z178" s="2" t="s">
        <v>1155</v>
      </c>
      <c r="AA178" s="2" t="s">
        <v>1156</v>
      </c>
      <c r="AB178" s="2" t="s">
        <v>1944</v>
      </c>
      <c r="AC178" s="2" t="s">
        <v>1945</v>
      </c>
      <c r="AD178" s="2" t="s">
        <v>33</v>
      </c>
      <c r="AE178" s="2" t="s">
        <v>33</v>
      </c>
      <c r="AF178" s="2" t="s">
        <v>33</v>
      </c>
      <c r="AG178" s="2" t="s">
        <v>33</v>
      </c>
      <c r="AH178" s="3">
        <v>45870.480983796297</v>
      </c>
      <c r="AI178" s="3">
        <v>45870.480983796297</v>
      </c>
    </row>
    <row r="179" spans="1:35" hidden="1">
      <c r="A179" s="2" t="s">
        <v>1946</v>
      </c>
      <c r="B179" s="2" t="s">
        <v>41</v>
      </c>
      <c r="C179" s="2" t="s">
        <v>30</v>
      </c>
      <c r="D179" s="2" t="s">
        <v>42</v>
      </c>
      <c r="E179" s="2" t="s">
        <v>1166</v>
      </c>
      <c r="F179" s="2" t="s">
        <v>71</v>
      </c>
      <c r="G179" s="2" t="s">
        <v>72</v>
      </c>
      <c r="H179">
        <v>551190000003</v>
      </c>
      <c r="I179" s="2" t="s">
        <v>1221</v>
      </c>
      <c r="J179" s="2" t="s">
        <v>1222</v>
      </c>
      <c r="K179">
        <v>60</v>
      </c>
      <c r="L179" s="3">
        <v>45789.677083333336</v>
      </c>
      <c r="M179" s="6">
        <f ca="1">TODAY() -appointments_complete_FULL_2025_08_03T19_53_00[[#This Row],[start_time]]</f>
        <v>83.322916666664241</v>
      </c>
      <c r="N17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79" s="3">
        <v>45789.71875</v>
      </c>
      <c r="P179">
        <v>60</v>
      </c>
      <c r="Q179" s="2" t="s">
        <v>1176</v>
      </c>
      <c r="R179" s="2" t="s">
        <v>1149</v>
      </c>
      <c r="S179" s="2" t="s">
        <v>1150</v>
      </c>
      <c r="T179" s="2" t="s">
        <v>1947</v>
      </c>
      <c r="U179" s="2" t="s">
        <v>1947</v>
      </c>
      <c r="V179" s="2" t="s">
        <v>1947</v>
      </c>
      <c r="W179" s="2" t="s">
        <v>160</v>
      </c>
      <c r="X179" s="2" t="s">
        <v>1153</v>
      </c>
      <c r="Y179" s="2" t="s">
        <v>1154</v>
      </c>
      <c r="Z179" s="2" t="s">
        <v>1155</v>
      </c>
      <c r="AA179" s="2" t="s">
        <v>1156</v>
      </c>
      <c r="AB179" s="2" t="s">
        <v>1948</v>
      </c>
      <c r="AC179" s="2" t="s">
        <v>1949</v>
      </c>
      <c r="AD179" s="2" t="s">
        <v>33</v>
      </c>
      <c r="AE179" s="2" t="s">
        <v>33</v>
      </c>
      <c r="AF179" s="2" t="s">
        <v>33</v>
      </c>
      <c r="AG179" s="2" t="s">
        <v>33</v>
      </c>
      <c r="AH179" s="3">
        <v>45870.480983796297</v>
      </c>
      <c r="AI179" s="3">
        <v>45870.480983796297</v>
      </c>
    </row>
    <row r="180" spans="1:35" hidden="1">
      <c r="A180" s="2" t="s">
        <v>1950</v>
      </c>
      <c r="B180" s="2" t="s">
        <v>77</v>
      </c>
      <c r="C180" s="2" t="s">
        <v>30</v>
      </c>
      <c r="D180" s="2" t="s">
        <v>78</v>
      </c>
      <c r="E180" s="2" t="s">
        <v>1173</v>
      </c>
      <c r="F180" s="2" t="s">
        <v>74</v>
      </c>
      <c r="G180" s="2" t="s">
        <v>75</v>
      </c>
      <c r="H180">
        <v>551190000000</v>
      </c>
      <c r="I180" s="2" t="s">
        <v>1181</v>
      </c>
      <c r="J180" s="2" t="s">
        <v>1182</v>
      </c>
      <c r="K180">
        <v>60</v>
      </c>
      <c r="L180" s="3">
        <v>45786.46875</v>
      </c>
      <c r="M180" s="6">
        <f ca="1">TODAY() -appointments_complete_FULL_2025_08_03T19_53_00[[#This Row],[start_time]]</f>
        <v>86.53125</v>
      </c>
      <c r="N18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80" s="3">
        <v>45786.510416666664</v>
      </c>
      <c r="P180">
        <v>60</v>
      </c>
      <c r="Q180" s="2" t="s">
        <v>1176</v>
      </c>
      <c r="R180" s="2" t="s">
        <v>1149</v>
      </c>
      <c r="S180" s="2" t="s">
        <v>1150</v>
      </c>
      <c r="T180" s="2" t="s">
        <v>1951</v>
      </c>
      <c r="U180" s="2" t="s">
        <v>1951</v>
      </c>
      <c r="V180" s="2" t="s">
        <v>1951</v>
      </c>
      <c r="W180" s="2" t="s">
        <v>131</v>
      </c>
      <c r="X180" s="2" t="s">
        <v>1153</v>
      </c>
      <c r="Y180" s="2" t="s">
        <v>1154</v>
      </c>
      <c r="Z180" s="2" t="s">
        <v>1155</v>
      </c>
      <c r="AA180" s="2" t="s">
        <v>1156</v>
      </c>
      <c r="AB180" s="2" t="s">
        <v>1952</v>
      </c>
      <c r="AC180" s="2" t="s">
        <v>1953</v>
      </c>
      <c r="AD180" s="2" t="s">
        <v>33</v>
      </c>
      <c r="AE180" s="2" t="s">
        <v>33</v>
      </c>
      <c r="AF180" s="2" t="s">
        <v>33</v>
      </c>
      <c r="AG180" s="2" t="s">
        <v>33</v>
      </c>
      <c r="AH180" s="3">
        <v>45870.480983796297</v>
      </c>
      <c r="AI180" s="3">
        <v>45870.480983796297</v>
      </c>
    </row>
    <row r="181" spans="1:35" hidden="1">
      <c r="A181" s="2" t="s">
        <v>1954</v>
      </c>
      <c r="B181" s="2" t="s">
        <v>47</v>
      </c>
      <c r="C181" s="2" t="s">
        <v>48</v>
      </c>
      <c r="D181" s="2" t="s">
        <v>47</v>
      </c>
      <c r="E181" s="2" t="s">
        <v>1145</v>
      </c>
      <c r="F181" s="2" t="s">
        <v>71</v>
      </c>
      <c r="G181" s="2" t="s">
        <v>72</v>
      </c>
      <c r="H181">
        <v>551190000003</v>
      </c>
      <c r="I181" s="2" t="s">
        <v>1160</v>
      </c>
      <c r="J181" s="2" t="s">
        <v>1161</v>
      </c>
      <c r="K181">
        <v>60</v>
      </c>
      <c r="L181" s="3">
        <v>45786.760416666664</v>
      </c>
      <c r="M181" s="6">
        <f ca="1">TODAY() -appointments_complete_FULL_2025_08_03T19_53_00[[#This Row],[start_time]]</f>
        <v>86.239583333335759</v>
      </c>
      <c r="N18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81" s="3">
        <v>45786.802083333336</v>
      </c>
      <c r="P181">
        <v>60</v>
      </c>
      <c r="Q181" s="2" t="s">
        <v>1176</v>
      </c>
      <c r="R181" s="2" t="s">
        <v>1149</v>
      </c>
      <c r="S181" s="2" t="s">
        <v>1150</v>
      </c>
      <c r="T181" s="2" t="s">
        <v>1955</v>
      </c>
      <c r="U181" s="2" t="s">
        <v>1955</v>
      </c>
      <c r="V181" s="2" t="s">
        <v>1955</v>
      </c>
      <c r="W181" s="2" t="s">
        <v>132</v>
      </c>
      <c r="X181" s="2" t="s">
        <v>1153</v>
      </c>
      <c r="Y181" s="2" t="s">
        <v>1154</v>
      </c>
      <c r="Z181" s="2" t="s">
        <v>1155</v>
      </c>
      <c r="AA181" s="2" t="s">
        <v>1156</v>
      </c>
      <c r="AB181" s="2" t="s">
        <v>1956</v>
      </c>
      <c r="AC181" s="2" t="s">
        <v>1957</v>
      </c>
      <c r="AD181" s="2" t="s">
        <v>33</v>
      </c>
      <c r="AE181" s="2" t="s">
        <v>33</v>
      </c>
      <c r="AF181" s="2" t="s">
        <v>33</v>
      </c>
      <c r="AG181" s="2" t="s">
        <v>33</v>
      </c>
      <c r="AH181" s="3">
        <v>45870.480983796297</v>
      </c>
      <c r="AI181" s="3">
        <v>45870.480983796297</v>
      </c>
    </row>
    <row r="182" spans="1:35" hidden="1">
      <c r="A182" s="2" t="s">
        <v>1958</v>
      </c>
      <c r="B182" s="2" t="s">
        <v>28</v>
      </c>
      <c r="C182" s="2" t="s">
        <v>30</v>
      </c>
      <c r="D182" s="2" t="s">
        <v>29</v>
      </c>
      <c r="E182" s="2" t="s">
        <v>1197</v>
      </c>
      <c r="F182" s="2" t="s">
        <v>43</v>
      </c>
      <c r="G182" s="2" t="s">
        <v>44</v>
      </c>
      <c r="H182">
        <v>551190000001</v>
      </c>
      <c r="I182" s="2" t="s">
        <v>1283</v>
      </c>
      <c r="J182" s="2" t="s">
        <v>1320</v>
      </c>
      <c r="K182">
        <v>60</v>
      </c>
      <c r="L182" s="3">
        <v>45787.46875</v>
      </c>
      <c r="M182" s="6">
        <f ca="1">TODAY() -appointments_complete_FULL_2025_08_03T19_53_00[[#This Row],[start_time]]</f>
        <v>85.53125</v>
      </c>
      <c r="N18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82" s="3">
        <v>45787.510416666664</v>
      </c>
      <c r="P182">
        <v>60</v>
      </c>
      <c r="Q182" s="2" t="s">
        <v>1176</v>
      </c>
      <c r="R182" s="2" t="s">
        <v>1149</v>
      </c>
      <c r="S182" s="2" t="s">
        <v>1150</v>
      </c>
      <c r="T182" s="2" t="s">
        <v>1959</v>
      </c>
      <c r="U182" s="2" t="s">
        <v>1959</v>
      </c>
      <c r="V182" s="2" t="s">
        <v>1959</v>
      </c>
      <c r="W182" s="2" t="s">
        <v>134</v>
      </c>
      <c r="X182" s="2" t="s">
        <v>1153</v>
      </c>
      <c r="Y182" s="2" t="s">
        <v>1154</v>
      </c>
      <c r="Z182" s="2" t="s">
        <v>1155</v>
      </c>
      <c r="AA182" s="2" t="s">
        <v>1156</v>
      </c>
      <c r="AB182" s="2" t="s">
        <v>1960</v>
      </c>
      <c r="AC182" s="2" t="s">
        <v>1961</v>
      </c>
      <c r="AD182" s="2" t="s">
        <v>33</v>
      </c>
      <c r="AE182" s="2" t="s">
        <v>33</v>
      </c>
      <c r="AF182" s="2" t="s">
        <v>33</v>
      </c>
      <c r="AG182" s="2" t="s">
        <v>33</v>
      </c>
      <c r="AH182" s="3">
        <v>45870.480983796297</v>
      </c>
      <c r="AI182" s="3">
        <v>45870.480983796297</v>
      </c>
    </row>
    <row r="183" spans="1:35" hidden="1">
      <c r="A183" s="2" t="s">
        <v>1962</v>
      </c>
      <c r="B183" s="2" t="s">
        <v>41</v>
      </c>
      <c r="C183" s="2" t="s">
        <v>30</v>
      </c>
      <c r="D183" s="2" t="s">
        <v>42</v>
      </c>
      <c r="E183" s="2" t="s">
        <v>1166</v>
      </c>
      <c r="F183" s="2" t="s">
        <v>74</v>
      </c>
      <c r="G183" s="2" t="s">
        <v>75</v>
      </c>
      <c r="H183">
        <v>551190000000</v>
      </c>
      <c r="I183" s="2" t="s">
        <v>1174</v>
      </c>
      <c r="J183" s="2" t="s">
        <v>1745</v>
      </c>
      <c r="K183">
        <v>30</v>
      </c>
      <c r="L183" s="3">
        <v>45786.645833333336</v>
      </c>
      <c r="M183" s="6">
        <f ca="1">TODAY() -appointments_complete_FULL_2025_08_03T19_53_00[[#This Row],[start_time]]</f>
        <v>86.354166666664241</v>
      </c>
      <c r="N18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83" s="3">
        <v>45786.666666666664</v>
      </c>
      <c r="P183">
        <v>30</v>
      </c>
      <c r="Q183" s="2" t="s">
        <v>1176</v>
      </c>
      <c r="R183" s="2" t="s">
        <v>1149</v>
      </c>
      <c r="S183" s="2" t="s">
        <v>1150</v>
      </c>
      <c r="T183" s="2" t="s">
        <v>1963</v>
      </c>
      <c r="U183" s="2" t="s">
        <v>1963</v>
      </c>
      <c r="V183" s="2" t="s">
        <v>1963</v>
      </c>
      <c r="W183" s="2" t="s">
        <v>135</v>
      </c>
      <c r="X183" s="2" t="s">
        <v>1153</v>
      </c>
      <c r="Y183" s="2" t="s">
        <v>1154</v>
      </c>
      <c r="Z183" s="2" t="s">
        <v>1155</v>
      </c>
      <c r="AA183" s="2" t="s">
        <v>1156</v>
      </c>
      <c r="AB183" s="2" t="s">
        <v>1964</v>
      </c>
      <c r="AC183" s="2" t="s">
        <v>1965</v>
      </c>
      <c r="AD183" s="2" t="s">
        <v>33</v>
      </c>
      <c r="AE183" s="2" t="s">
        <v>33</v>
      </c>
      <c r="AF183" s="2" t="s">
        <v>33</v>
      </c>
      <c r="AG183" s="2" t="s">
        <v>33</v>
      </c>
      <c r="AH183" s="3">
        <v>45870.480983796297</v>
      </c>
      <c r="AI183" s="3">
        <v>45870.480983796297</v>
      </c>
    </row>
    <row r="184" spans="1:35" hidden="1">
      <c r="A184" s="2" t="s">
        <v>1966</v>
      </c>
      <c r="B184" s="2" t="s">
        <v>28</v>
      </c>
      <c r="C184" s="2" t="s">
        <v>30</v>
      </c>
      <c r="D184" s="2" t="s">
        <v>29</v>
      </c>
      <c r="E184" s="2" t="s">
        <v>1197</v>
      </c>
      <c r="F184" s="2" t="s">
        <v>71</v>
      </c>
      <c r="G184" s="2" t="s">
        <v>72</v>
      </c>
      <c r="H184">
        <v>551190000003</v>
      </c>
      <c r="I184" s="2" t="s">
        <v>1221</v>
      </c>
      <c r="J184" s="2" t="s">
        <v>1238</v>
      </c>
      <c r="K184">
        <v>60</v>
      </c>
      <c r="L184" s="3">
        <v>45787.677083333336</v>
      </c>
      <c r="M184" s="6">
        <f ca="1">TODAY() -appointments_complete_FULL_2025_08_03T19_53_00[[#This Row],[start_time]]</f>
        <v>85.322916666664241</v>
      </c>
      <c r="N18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84" s="3">
        <v>45787.71875</v>
      </c>
      <c r="P184">
        <v>60</v>
      </c>
      <c r="Q184" s="2" t="s">
        <v>1176</v>
      </c>
      <c r="R184" s="2" t="s">
        <v>1149</v>
      </c>
      <c r="S184" s="2" t="s">
        <v>1150</v>
      </c>
      <c r="T184" s="2" t="s">
        <v>1967</v>
      </c>
      <c r="U184" s="2" t="s">
        <v>1967</v>
      </c>
      <c r="V184" s="2" t="s">
        <v>1967</v>
      </c>
      <c r="W184" s="2" t="s">
        <v>136</v>
      </c>
      <c r="X184" s="2" t="s">
        <v>1153</v>
      </c>
      <c r="Y184" s="2" t="s">
        <v>1154</v>
      </c>
      <c r="Z184" s="2" t="s">
        <v>1155</v>
      </c>
      <c r="AA184" s="2" t="s">
        <v>1156</v>
      </c>
      <c r="AB184" s="2" t="s">
        <v>1968</v>
      </c>
      <c r="AC184" s="2" t="s">
        <v>1969</v>
      </c>
      <c r="AD184" s="2" t="s">
        <v>33</v>
      </c>
      <c r="AE184" s="2" t="s">
        <v>33</v>
      </c>
      <c r="AF184" s="2" t="s">
        <v>33</v>
      </c>
      <c r="AG184" s="2" t="s">
        <v>33</v>
      </c>
      <c r="AH184" s="3">
        <v>45870.480983796297</v>
      </c>
      <c r="AI184" s="3">
        <v>45870.480983796297</v>
      </c>
    </row>
    <row r="185" spans="1:35" hidden="1">
      <c r="A185" s="2" t="s">
        <v>1970</v>
      </c>
      <c r="B185" s="2" t="s">
        <v>77</v>
      </c>
      <c r="C185" s="2" t="s">
        <v>30</v>
      </c>
      <c r="D185" s="2" t="s">
        <v>78</v>
      </c>
      <c r="E185" s="2" t="s">
        <v>1173</v>
      </c>
      <c r="F185" s="2" t="s">
        <v>74</v>
      </c>
      <c r="G185" s="2" t="s">
        <v>75</v>
      </c>
      <c r="H185">
        <v>551190000000</v>
      </c>
      <c r="I185" s="2" t="s">
        <v>1167</v>
      </c>
      <c r="J185" s="2" t="s">
        <v>1376</v>
      </c>
      <c r="K185">
        <v>45</v>
      </c>
      <c r="L185" s="3">
        <v>45788.625</v>
      </c>
      <c r="M185" s="6">
        <f ca="1">TODAY() -appointments_complete_FULL_2025_08_03T19_53_00[[#This Row],[start_time]]</f>
        <v>84.375</v>
      </c>
      <c r="N18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85" s="3">
        <v>45788.65625</v>
      </c>
      <c r="P185">
        <v>45</v>
      </c>
      <c r="Q185" s="2" t="s">
        <v>1176</v>
      </c>
      <c r="R185" s="2" t="s">
        <v>1149</v>
      </c>
      <c r="S185" s="2" t="s">
        <v>1150</v>
      </c>
      <c r="T185" s="2" t="s">
        <v>1971</v>
      </c>
      <c r="U185" s="2" t="s">
        <v>1971</v>
      </c>
      <c r="V185" s="2" t="s">
        <v>1971</v>
      </c>
      <c r="W185" s="2" t="s">
        <v>137</v>
      </c>
      <c r="X185" s="2" t="s">
        <v>1153</v>
      </c>
      <c r="Y185" s="2" t="s">
        <v>1154</v>
      </c>
      <c r="Z185" s="2" t="s">
        <v>1155</v>
      </c>
      <c r="AA185" s="2" t="s">
        <v>1156</v>
      </c>
      <c r="AB185" s="2" t="s">
        <v>1972</v>
      </c>
      <c r="AC185" s="2" t="s">
        <v>1973</v>
      </c>
      <c r="AD185" s="2" t="s">
        <v>33</v>
      </c>
      <c r="AE185" s="2" t="s">
        <v>33</v>
      </c>
      <c r="AF185" s="2" t="s">
        <v>33</v>
      </c>
      <c r="AG185" s="2" t="s">
        <v>33</v>
      </c>
      <c r="AH185" s="3">
        <v>45870.480983796297</v>
      </c>
      <c r="AI185" s="3">
        <v>45870.480983796297</v>
      </c>
    </row>
    <row r="186" spans="1:35" hidden="1">
      <c r="A186" s="2" t="s">
        <v>1974</v>
      </c>
      <c r="B186" s="2" t="s">
        <v>41</v>
      </c>
      <c r="C186" s="2" t="s">
        <v>30</v>
      </c>
      <c r="D186" s="2" t="s">
        <v>42</v>
      </c>
      <c r="E186" s="2" t="s">
        <v>1166</v>
      </c>
      <c r="F186" s="2" t="s">
        <v>74</v>
      </c>
      <c r="G186" s="2" t="s">
        <v>75</v>
      </c>
      <c r="H186">
        <v>551190000000</v>
      </c>
      <c r="I186" s="2" t="s">
        <v>1167</v>
      </c>
      <c r="J186" s="2" t="s">
        <v>1168</v>
      </c>
      <c r="K186">
        <v>45</v>
      </c>
      <c r="L186" s="3">
        <v>45788.78125</v>
      </c>
      <c r="M186" s="6">
        <f ca="1">TODAY() -appointments_complete_FULL_2025_08_03T19_53_00[[#This Row],[start_time]]</f>
        <v>84.21875</v>
      </c>
      <c r="N18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86" s="3">
        <v>45788.8125</v>
      </c>
      <c r="P186">
        <v>45</v>
      </c>
      <c r="Q186" s="2" t="s">
        <v>1176</v>
      </c>
      <c r="R186" s="2" t="s">
        <v>1149</v>
      </c>
      <c r="S186" s="2" t="s">
        <v>1150</v>
      </c>
      <c r="T186" s="2" t="s">
        <v>1975</v>
      </c>
      <c r="U186" s="2" t="s">
        <v>1975</v>
      </c>
      <c r="V186" s="2" t="s">
        <v>1975</v>
      </c>
      <c r="W186" s="2" t="s">
        <v>138</v>
      </c>
      <c r="X186" s="2" t="s">
        <v>1153</v>
      </c>
      <c r="Y186" s="2" t="s">
        <v>1154</v>
      </c>
      <c r="Z186" s="2" t="s">
        <v>1155</v>
      </c>
      <c r="AA186" s="2" t="s">
        <v>1156</v>
      </c>
      <c r="AB186" s="2" t="s">
        <v>1976</v>
      </c>
      <c r="AC186" s="2" t="s">
        <v>1977</v>
      </c>
      <c r="AD186" s="2" t="s">
        <v>33</v>
      </c>
      <c r="AE186" s="2" t="s">
        <v>33</v>
      </c>
      <c r="AF186" s="2" t="s">
        <v>33</v>
      </c>
      <c r="AG186" s="2" t="s">
        <v>33</v>
      </c>
      <c r="AH186" s="3">
        <v>45870.480983796297</v>
      </c>
      <c r="AI186" s="3">
        <v>45870.480983796297</v>
      </c>
    </row>
    <row r="187" spans="1:35" hidden="1">
      <c r="A187" s="2" t="s">
        <v>1978</v>
      </c>
      <c r="B187" s="2" t="s">
        <v>47</v>
      </c>
      <c r="C187" s="2" t="s">
        <v>48</v>
      </c>
      <c r="D187" s="2" t="s">
        <v>47</v>
      </c>
      <c r="E187" s="2" t="s">
        <v>1145</v>
      </c>
      <c r="F187" s="2" t="s">
        <v>66</v>
      </c>
      <c r="G187" s="2" t="s">
        <v>67</v>
      </c>
      <c r="H187">
        <v>551190000002</v>
      </c>
      <c r="I187" s="2" t="s">
        <v>1419</v>
      </c>
      <c r="J187" s="2" t="s">
        <v>1420</v>
      </c>
      <c r="K187">
        <v>50</v>
      </c>
      <c r="L187" s="3">
        <v>45787.5625</v>
      </c>
      <c r="M187" s="6">
        <f ca="1">TODAY() -appointments_complete_FULL_2025_08_03T19_53_00[[#This Row],[start_time]]</f>
        <v>85.4375</v>
      </c>
      <c r="N18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87" s="3">
        <v>45787.597222222219</v>
      </c>
      <c r="P187">
        <v>50</v>
      </c>
      <c r="Q187" s="2" t="s">
        <v>1176</v>
      </c>
      <c r="R187" s="2" t="s">
        <v>1149</v>
      </c>
      <c r="S187" s="2" t="s">
        <v>1150</v>
      </c>
      <c r="T187" s="2" t="s">
        <v>1979</v>
      </c>
      <c r="U187" s="2" t="s">
        <v>1979</v>
      </c>
      <c r="V187" s="2" t="s">
        <v>1979</v>
      </c>
      <c r="W187" s="2" t="s">
        <v>139</v>
      </c>
      <c r="X187" s="2" t="s">
        <v>1153</v>
      </c>
      <c r="Y187" s="2" t="s">
        <v>1154</v>
      </c>
      <c r="Z187" s="2" t="s">
        <v>1155</v>
      </c>
      <c r="AA187" s="2" t="s">
        <v>1156</v>
      </c>
      <c r="AB187" s="2" t="s">
        <v>1980</v>
      </c>
      <c r="AC187" s="2" t="s">
        <v>1981</v>
      </c>
      <c r="AD187" s="2" t="s">
        <v>33</v>
      </c>
      <c r="AE187" s="2" t="s">
        <v>33</v>
      </c>
      <c r="AF187" s="2" t="s">
        <v>33</v>
      </c>
      <c r="AG187" s="2" t="s">
        <v>33</v>
      </c>
      <c r="AH187" s="3">
        <v>45870.480983796297</v>
      </c>
      <c r="AI187" s="3">
        <v>45870.480983796297</v>
      </c>
    </row>
    <row r="188" spans="1:35" hidden="1">
      <c r="A188" s="2" t="s">
        <v>1982</v>
      </c>
      <c r="B188" s="2" t="s">
        <v>83</v>
      </c>
      <c r="C188" s="2" t="s">
        <v>48</v>
      </c>
      <c r="D188" s="2" t="s">
        <v>84</v>
      </c>
      <c r="E188" s="2" t="s">
        <v>1214</v>
      </c>
      <c r="F188" s="2" t="s">
        <v>71</v>
      </c>
      <c r="G188" s="2" t="s">
        <v>72</v>
      </c>
      <c r="H188">
        <v>551190000003</v>
      </c>
      <c r="I188" s="2" t="s">
        <v>1419</v>
      </c>
      <c r="J188" s="2" t="s">
        <v>1983</v>
      </c>
      <c r="K188">
        <v>50</v>
      </c>
      <c r="L188" s="3">
        <v>45786.40625</v>
      </c>
      <c r="M188" s="6">
        <f ca="1">TODAY() -appointments_complete_FULL_2025_08_03T19_53_00[[#This Row],[start_time]]</f>
        <v>86.59375</v>
      </c>
      <c r="N18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88" s="3">
        <v>45786.440972222219</v>
      </c>
      <c r="P188">
        <v>50</v>
      </c>
      <c r="Q188" s="2" t="s">
        <v>1176</v>
      </c>
      <c r="R188" s="2" t="s">
        <v>1149</v>
      </c>
      <c r="S188" s="2" t="s">
        <v>1150</v>
      </c>
      <c r="T188" s="2" t="s">
        <v>1984</v>
      </c>
      <c r="U188" s="2" t="s">
        <v>1984</v>
      </c>
      <c r="V188" s="2" t="s">
        <v>1984</v>
      </c>
      <c r="W188" s="2" t="s">
        <v>140</v>
      </c>
      <c r="X188" s="2" t="s">
        <v>1153</v>
      </c>
      <c r="Y188" s="2" t="s">
        <v>1154</v>
      </c>
      <c r="Z188" s="2" t="s">
        <v>1155</v>
      </c>
      <c r="AA188" s="2" t="s">
        <v>1156</v>
      </c>
      <c r="AB188" s="2" t="s">
        <v>1985</v>
      </c>
      <c r="AC188" s="2" t="s">
        <v>1986</v>
      </c>
      <c r="AD188" s="2" t="s">
        <v>33</v>
      </c>
      <c r="AE188" s="2" t="s">
        <v>33</v>
      </c>
      <c r="AF188" s="2" t="s">
        <v>33</v>
      </c>
      <c r="AG188" s="2" t="s">
        <v>33</v>
      </c>
      <c r="AH188" s="3">
        <v>45870.480983796297</v>
      </c>
      <c r="AI188" s="3">
        <v>45870.480983796297</v>
      </c>
    </row>
    <row r="189" spans="1:35" hidden="1">
      <c r="A189" s="2" t="s">
        <v>1987</v>
      </c>
      <c r="B189" s="2" t="s">
        <v>47</v>
      </c>
      <c r="C189" s="2" t="s">
        <v>48</v>
      </c>
      <c r="D189" s="2" t="s">
        <v>47</v>
      </c>
      <c r="E189" s="2" t="s">
        <v>1145</v>
      </c>
      <c r="F189" s="2" t="s">
        <v>43</v>
      </c>
      <c r="G189" s="2" t="s">
        <v>44</v>
      </c>
      <c r="H189">
        <v>551190000001</v>
      </c>
      <c r="I189" s="2" t="s">
        <v>1215</v>
      </c>
      <c r="J189" s="2" t="s">
        <v>1270</v>
      </c>
      <c r="K189">
        <v>50</v>
      </c>
      <c r="L189" s="3">
        <v>45788.5625</v>
      </c>
      <c r="M189" s="6">
        <f ca="1">TODAY() -appointments_complete_FULL_2025_08_03T19_53_00[[#This Row],[start_time]]</f>
        <v>84.4375</v>
      </c>
      <c r="N18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89" s="3">
        <v>45788.597222222219</v>
      </c>
      <c r="P189">
        <v>50</v>
      </c>
      <c r="Q189" s="2" t="s">
        <v>1176</v>
      </c>
      <c r="R189" s="2" t="s">
        <v>1149</v>
      </c>
      <c r="S189" s="2" t="s">
        <v>1150</v>
      </c>
      <c r="T189" s="2" t="s">
        <v>1988</v>
      </c>
      <c r="U189" s="2" t="s">
        <v>1988</v>
      </c>
      <c r="V189" s="2" t="s">
        <v>1988</v>
      </c>
      <c r="W189" s="2" t="s">
        <v>141</v>
      </c>
      <c r="X189" s="2" t="s">
        <v>1153</v>
      </c>
      <c r="Y189" s="2" t="s">
        <v>1154</v>
      </c>
      <c r="Z189" s="2" t="s">
        <v>1155</v>
      </c>
      <c r="AA189" s="2" t="s">
        <v>1156</v>
      </c>
      <c r="AB189" s="2" t="s">
        <v>1989</v>
      </c>
      <c r="AC189" s="2" t="s">
        <v>1990</v>
      </c>
      <c r="AD189" s="2" t="s">
        <v>33</v>
      </c>
      <c r="AE189" s="2" t="s">
        <v>33</v>
      </c>
      <c r="AF189" s="2" t="s">
        <v>33</v>
      </c>
      <c r="AG189" s="2" t="s">
        <v>33</v>
      </c>
      <c r="AH189" s="3">
        <v>45870.480983796297</v>
      </c>
      <c r="AI189" s="3">
        <v>45870.480983796297</v>
      </c>
    </row>
    <row r="190" spans="1:35" hidden="1">
      <c r="A190" s="2" t="s">
        <v>1991</v>
      </c>
      <c r="B190" s="2" t="s">
        <v>28</v>
      </c>
      <c r="C190" s="2" t="s">
        <v>30</v>
      </c>
      <c r="D190" s="2" t="s">
        <v>29</v>
      </c>
      <c r="E190" s="2" t="s">
        <v>1197</v>
      </c>
      <c r="F190" s="2" t="s">
        <v>31</v>
      </c>
      <c r="G190" s="2" t="s">
        <v>32</v>
      </c>
      <c r="H190">
        <v>551190000004</v>
      </c>
      <c r="I190" s="2" t="s">
        <v>1247</v>
      </c>
      <c r="J190" s="2" t="s">
        <v>1248</v>
      </c>
      <c r="K190">
        <v>120</v>
      </c>
      <c r="L190" s="3">
        <v>45788.65625</v>
      </c>
      <c r="M190" s="6">
        <f ca="1">TODAY() -appointments_complete_FULL_2025_08_03T19_53_00[[#This Row],[start_time]]</f>
        <v>84.34375</v>
      </c>
      <c r="N19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90" s="3">
        <v>45788.739583333336</v>
      </c>
      <c r="P190">
        <v>120</v>
      </c>
      <c r="Q190" s="2" t="s">
        <v>1176</v>
      </c>
      <c r="R190" s="2" t="s">
        <v>1149</v>
      </c>
      <c r="S190" s="2" t="s">
        <v>1150</v>
      </c>
      <c r="T190" s="2" t="s">
        <v>1992</v>
      </c>
      <c r="U190" s="2" t="s">
        <v>1992</v>
      </c>
      <c r="V190" s="2" t="s">
        <v>1992</v>
      </c>
      <c r="W190" s="2" t="s">
        <v>159</v>
      </c>
      <c r="X190" s="2" t="s">
        <v>1153</v>
      </c>
      <c r="Y190" s="2" t="s">
        <v>1154</v>
      </c>
      <c r="Z190" s="2" t="s">
        <v>1155</v>
      </c>
      <c r="AA190" s="2" t="s">
        <v>1156</v>
      </c>
      <c r="AB190" s="2" t="s">
        <v>1993</v>
      </c>
      <c r="AC190" s="2" t="s">
        <v>1994</v>
      </c>
      <c r="AD190" s="2" t="s">
        <v>33</v>
      </c>
      <c r="AE190" s="2" t="s">
        <v>33</v>
      </c>
      <c r="AF190" s="2" t="s">
        <v>33</v>
      </c>
      <c r="AG190" s="2" t="s">
        <v>33</v>
      </c>
      <c r="AH190" s="3">
        <v>45870.480983796297</v>
      </c>
      <c r="AI190" s="3">
        <v>45870.480983796297</v>
      </c>
    </row>
    <row r="191" spans="1:35" hidden="1">
      <c r="A191" s="2" t="s">
        <v>1995</v>
      </c>
      <c r="B191" s="2" t="s">
        <v>41</v>
      </c>
      <c r="C191" s="2" t="s">
        <v>30</v>
      </c>
      <c r="D191" s="2" t="s">
        <v>42</v>
      </c>
      <c r="E191" s="2" t="s">
        <v>1166</v>
      </c>
      <c r="F191" s="2" t="s">
        <v>31</v>
      </c>
      <c r="G191" s="2" t="s">
        <v>32</v>
      </c>
      <c r="H191">
        <v>551190000004</v>
      </c>
      <c r="I191" s="2" t="s">
        <v>1283</v>
      </c>
      <c r="J191" s="2" t="s">
        <v>1284</v>
      </c>
      <c r="K191">
        <v>60</v>
      </c>
      <c r="L191" s="3">
        <v>45790.697916666664</v>
      </c>
      <c r="M191" s="6">
        <f ca="1">TODAY() -appointments_complete_FULL_2025_08_03T19_53_00[[#This Row],[start_time]]</f>
        <v>82.302083333335759</v>
      </c>
      <c r="N19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91" s="3">
        <v>45790.739583333336</v>
      </c>
      <c r="P191">
        <v>60</v>
      </c>
      <c r="Q191" s="2" t="s">
        <v>1176</v>
      </c>
      <c r="R191" s="2" t="s">
        <v>1149</v>
      </c>
      <c r="S191" s="2" t="s">
        <v>1150</v>
      </c>
      <c r="T191" s="2" t="s">
        <v>1996</v>
      </c>
      <c r="U191" s="2" t="s">
        <v>1996</v>
      </c>
      <c r="V191" s="2" t="s">
        <v>1996</v>
      </c>
      <c r="W191" s="2" t="s">
        <v>158</v>
      </c>
      <c r="X191" s="2" t="s">
        <v>1153</v>
      </c>
      <c r="Y191" s="2" t="s">
        <v>1154</v>
      </c>
      <c r="Z191" s="2" t="s">
        <v>1155</v>
      </c>
      <c r="AA191" s="2" t="s">
        <v>1156</v>
      </c>
      <c r="AB191" s="2" t="s">
        <v>1997</v>
      </c>
      <c r="AC191" s="2" t="s">
        <v>1998</v>
      </c>
      <c r="AD191" s="2" t="s">
        <v>33</v>
      </c>
      <c r="AE191" s="2" t="s">
        <v>33</v>
      </c>
      <c r="AF191" s="2" t="s">
        <v>33</v>
      </c>
      <c r="AG191" s="2" t="s">
        <v>33</v>
      </c>
      <c r="AH191" s="3">
        <v>45870.480983796297</v>
      </c>
      <c r="AI191" s="3">
        <v>45870.480983796297</v>
      </c>
    </row>
    <row r="192" spans="1:35" hidden="1">
      <c r="A192" s="2" t="s">
        <v>1999</v>
      </c>
      <c r="B192" s="2" t="s">
        <v>41</v>
      </c>
      <c r="C192" s="2" t="s">
        <v>30</v>
      </c>
      <c r="D192" s="2" t="s">
        <v>42</v>
      </c>
      <c r="E192" s="2" t="s">
        <v>1166</v>
      </c>
      <c r="F192" s="2" t="s">
        <v>71</v>
      </c>
      <c r="G192" s="2" t="s">
        <v>72</v>
      </c>
      <c r="H192">
        <v>551190000003</v>
      </c>
      <c r="I192" s="2" t="s">
        <v>1221</v>
      </c>
      <c r="J192" s="2" t="s">
        <v>1222</v>
      </c>
      <c r="K192">
        <v>60</v>
      </c>
      <c r="L192" s="3">
        <v>45790.510416666664</v>
      </c>
      <c r="M192" s="6">
        <f ca="1">TODAY() -appointments_complete_FULL_2025_08_03T19_53_00[[#This Row],[start_time]]</f>
        <v>82.489583333335759</v>
      </c>
      <c r="N19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92" s="3">
        <v>45790.552083333336</v>
      </c>
      <c r="P192">
        <v>60</v>
      </c>
      <c r="Q192" s="2" t="s">
        <v>1176</v>
      </c>
      <c r="R192" s="2" t="s">
        <v>1149</v>
      </c>
      <c r="S192" s="2" t="s">
        <v>1150</v>
      </c>
      <c r="T192" s="2" t="s">
        <v>2000</v>
      </c>
      <c r="U192" s="2" t="s">
        <v>2000</v>
      </c>
      <c r="V192" s="2" t="s">
        <v>2000</v>
      </c>
      <c r="W192" s="2" t="s">
        <v>157</v>
      </c>
      <c r="X192" s="2" t="s">
        <v>1153</v>
      </c>
      <c r="Y192" s="2" t="s">
        <v>1154</v>
      </c>
      <c r="Z192" s="2" t="s">
        <v>1155</v>
      </c>
      <c r="AA192" s="2" t="s">
        <v>1156</v>
      </c>
      <c r="AB192" s="2" t="s">
        <v>2001</v>
      </c>
      <c r="AC192" s="2" t="s">
        <v>2002</v>
      </c>
      <c r="AD192" s="2" t="s">
        <v>33</v>
      </c>
      <c r="AE192" s="2" t="s">
        <v>33</v>
      </c>
      <c r="AF192" s="2" t="s">
        <v>33</v>
      </c>
      <c r="AG192" s="2" t="s">
        <v>33</v>
      </c>
      <c r="AH192" s="3">
        <v>45870.480983796297</v>
      </c>
      <c r="AI192" s="3">
        <v>45870.480983796297</v>
      </c>
    </row>
    <row r="193" spans="1:35" hidden="1">
      <c r="A193" s="2" t="s">
        <v>2003</v>
      </c>
      <c r="B193" s="2" t="s">
        <v>41</v>
      </c>
      <c r="C193" s="2" t="s">
        <v>30</v>
      </c>
      <c r="D193" s="2" t="s">
        <v>42</v>
      </c>
      <c r="E193" s="2" t="s">
        <v>1166</v>
      </c>
      <c r="F193" s="2" t="s">
        <v>31</v>
      </c>
      <c r="G193" s="2" t="s">
        <v>32</v>
      </c>
      <c r="H193">
        <v>551190000004</v>
      </c>
      <c r="I193" s="2" t="s">
        <v>1283</v>
      </c>
      <c r="J193" s="2" t="s">
        <v>1284</v>
      </c>
      <c r="K193">
        <v>60</v>
      </c>
      <c r="L193" s="3">
        <v>45789.75</v>
      </c>
      <c r="M193" s="6">
        <f ca="1">TODAY() -appointments_complete_FULL_2025_08_03T19_53_00[[#This Row],[start_time]]</f>
        <v>83.25</v>
      </c>
      <c r="N19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93" s="3">
        <v>45789.791666666664</v>
      </c>
      <c r="P193">
        <v>60</v>
      </c>
      <c r="Q193" s="2" t="s">
        <v>1176</v>
      </c>
      <c r="R193" s="2" t="s">
        <v>1149</v>
      </c>
      <c r="S193" s="2" t="s">
        <v>1150</v>
      </c>
      <c r="T193" s="2" t="s">
        <v>2004</v>
      </c>
      <c r="U193" s="2" t="s">
        <v>2004</v>
      </c>
      <c r="V193" s="2" t="s">
        <v>2004</v>
      </c>
      <c r="W193" s="2" t="s">
        <v>156</v>
      </c>
      <c r="X193" s="2" t="s">
        <v>1153</v>
      </c>
      <c r="Y193" s="2" t="s">
        <v>1154</v>
      </c>
      <c r="Z193" s="2" t="s">
        <v>1155</v>
      </c>
      <c r="AA193" s="2" t="s">
        <v>1156</v>
      </c>
      <c r="AB193" s="2" t="s">
        <v>2005</v>
      </c>
      <c r="AC193" s="2" t="s">
        <v>2006</v>
      </c>
      <c r="AD193" s="2" t="s">
        <v>33</v>
      </c>
      <c r="AE193" s="2" t="s">
        <v>33</v>
      </c>
      <c r="AF193" s="2" t="s">
        <v>33</v>
      </c>
      <c r="AG193" s="2" t="s">
        <v>33</v>
      </c>
      <c r="AH193" s="3">
        <v>45870.480983796297</v>
      </c>
      <c r="AI193" s="3">
        <v>45870.480983796297</v>
      </c>
    </row>
    <row r="194" spans="1:35" hidden="1">
      <c r="A194" s="2" t="s">
        <v>2007</v>
      </c>
      <c r="B194" s="2" t="s">
        <v>28</v>
      </c>
      <c r="C194" s="2" t="s">
        <v>30</v>
      </c>
      <c r="D194" s="2" t="s">
        <v>29</v>
      </c>
      <c r="E194" s="2" t="s">
        <v>1197</v>
      </c>
      <c r="F194" s="2" t="s">
        <v>31</v>
      </c>
      <c r="G194" s="2" t="s">
        <v>32</v>
      </c>
      <c r="H194">
        <v>551190000004</v>
      </c>
      <c r="I194" s="2" t="s">
        <v>1167</v>
      </c>
      <c r="J194" s="2" t="s">
        <v>1198</v>
      </c>
      <c r="K194">
        <v>45</v>
      </c>
      <c r="L194" s="3">
        <v>45788.375</v>
      </c>
      <c r="M194" s="6">
        <f ca="1">TODAY() -appointments_complete_FULL_2025_08_03T19_53_00[[#This Row],[start_time]]</f>
        <v>84.625</v>
      </c>
      <c r="N19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94" s="3">
        <v>45788.40625</v>
      </c>
      <c r="P194">
        <v>45</v>
      </c>
      <c r="Q194" s="2" t="s">
        <v>1176</v>
      </c>
      <c r="R194" s="2" t="s">
        <v>1149</v>
      </c>
      <c r="S194" s="2" t="s">
        <v>1150</v>
      </c>
      <c r="T194" s="2" t="s">
        <v>2008</v>
      </c>
      <c r="U194" s="2" t="s">
        <v>2008</v>
      </c>
      <c r="V194" s="2" t="s">
        <v>2008</v>
      </c>
      <c r="W194" s="2" t="s">
        <v>143</v>
      </c>
      <c r="X194" s="2" t="s">
        <v>1153</v>
      </c>
      <c r="Y194" s="2" t="s">
        <v>1154</v>
      </c>
      <c r="Z194" s="2" t="s">
        <v>1155</v>
      </c>
      <c r="AA194" s="2" t="s">
        <v>1156</v>
      </c>
      <c r="AB194" s="2" t="s">
        <v>2009</v>
      </c>
      <c r="AC194" s="2" t="s">
        <v>2010</v>
      </c>
      <c r="AD194" s="2" t="s">
        <v>33</v>
      </c>
      <c r="AE194" s="2" t="s">
        <v>33</v>
      </c>
      <c r="AF194" s="2" t="s">
        <v>33</v>
      </c>
      <c r="AG194" s="2" t="s">
        <v>33</v>
      </c>
      <c r="AH194" s="3">
        <v>45870.480983796297</v>
      </c>
      <c r="AI194" s="3">
        <v>45870.480983796297</v>
      </c>
    </row>
    <row r="195" spans="1:35" hidden="1">
      <c r="A195" s="2" t="s">
        <v>2011</v>
      </c>
      <c r="B195" s="2" t="s">
        <v>83</v>
      </c>
      <c r="C195" s="2" t="s">
        <v>48</v>
      </c>
      <c r="D195" s="2" t="s">
        <v>84</v>
      </c>
      <c r="E195" s="2" t="s">
        <v>1214</v>
      </c>
      <c r="F195" s="2" t="s">
        <v>66</v>
      </c>
      <c r="G195" s="2" t="s">
        <v>67</v>
      </c>
      <c r="H195">
        <v>551190000002</v>
      </c>
      <c r="I195" s="2" t="s">
        <v>1227</v>
      </c>
      <c r="J195" s="2" t="s">
        <v>1302</v>
      </c>
      <c r="K195">
        <v>90</v>
      </c>
      <c r="L195" s="3">
        <v>45782.645833333336</v>
      </c>
      <c r="M195" s="6">
        <f ca="1">TODAY() -appointments_complete_FULL_2025_08_03T19_53_00[[#This Row],[start_time]]</f>
        <v>90.354166666664241</v>
      </c>
      <c r="N19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95" s="3">
        <v>45782.708333333336</v>
      </c>
      <c r="P195">
        <v>90</v>
      </c>
      <c r="Q195" s="2" t="s">
        <v>1176</v>
      </c>
      <c r="R195" s="2" t="s">
        <v>1149</v>
      </c>
      <c r="S195" s="2" t="s">
        <v>1150</v>
      </c>
      <c r="T195" s="2" t="s">
        <v>2012</v>
      </c>
      <c r="U195" s="2" t="s">
        <v>2012</v>
      </c>
      <c r="V195" s="2" t="s">
        <v>2012</v>
      </c>
      <c r="W195" s="2" t="s">
        <v>88</v>
      </c>
      <c r="X195" s="2" t="s">
        <v>1153</v>
      </c>
      <c r="Y195" s="2" t="s">
        <v>1154</v>
      </c>
      <c r="Z195" s="2" t="s">
        <v>1155</v>
      </c>
      <c r="AA195" s="2" t="s">
        <v>1156</v>
      </c>
      <c r="AB195" s="2" t="s">
        <v>2013</v>
      </c>
      <c r="AC195" s="2" t="s">
        <v>2014</v>
      </c>
      <c r="AD195" s="2" t="s">
        <v>33</v>
      </c>
      <c r="AE195" s="2" t="s">
        <v>33</v>
      </c>
      <c r="AF195" s="2" t="s">
        <v>33</v>
      </c>
      <c r="AG195" s="2" t="s">
        <v>33</v>
      </c>
      <c r="AH195" s="3">
        <v>45870.480983796297</v>
      </c>
      <c r="AI195" s="3">
        <v>45870.480983796297</v>
      </c>
    </row>
    <row r="196" spans="1:35" hidden="1">
      <c r="A196" s="2" t="s">
        <v>2015</v>
      </c>
      <c r="B196" s="2" t="s">
        <v>28</v>
      </c>
      <c r="C196" s="2" t="s">
        <v>30</v>
      </c>
      <c r="D196" s="2" t="s">
        <v>29</v>
      </c>
      <c r="E196" s="2" t="s">
        <v>1197</v>
      </c>
      <c r="F196" s="2" t="s">
        <v>74</v>
      </c>
      <c r="G196" s="2" t="s">
        <v>75</v>
      </c>
      <c r="H196">
        <v>551190000000</v>
      </c>
      <c r="I196" s="2" t="s">
        <v>1221</v>
      </c>
      <c r="J196" s="2" t="s">
        <v>1238</v>
      </c>
      <c r="K196">
        <v>60</v>
      </c>
      <c r="L196" s="3">
        <v>45784.489583333336</v>
      </c>
      <c r="M196" s="6">
        <f ca="1">TODAY() -appointments_complete_FULL_2025_08_03T19_53_00[[#This Row],[start_time]]</f>
        <v>88.510416666664241</v>
      </c>
      <c r="N19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96" s="3">
        <v>45784.53125</v>
      </c>
      <c r="P196">
        <v>60</v>
      </c>
      <c r="Q196" s="2" t="s">
        <v>1176</v>
      </c>
      <c r="R196" s="2" t="s">
        <v>1149</v>
      </c>
      <c r="S196" s="2" t="s">
        <v>1150</v>
      </c>
      <c r="T196" s="2" t="s">
        <v>2016</v>
      </c>
      <c r="U196" s="2" t="s">
        <v>2016</v>
      </c>
      <c r="V196" s="2" t="s">
        <v>2016</v>
      </c>
      <c r="W196" s="2" t="s">
        <v>87</v>
      </c>
      <c r="X196" s="2" t="s">
        <v>1153</v>
      </c>
      <c r="Y196" s="2" t="s">
        <v>1154</v>
      </c>
      <c r="Z196" s="2" t="s">
        <v>1155</v>
      </c>
      <c r="AA196" s="2" t="s">
        <v>1156</v>
      </c>
      <c r="AB196" s="2" t="s">
        <v>2017</v>
      </c>
      <c r="AC196" s="2" t="s">
        <v>2018</v>
      </c>
      <c r="AD196" s="2" t="s">
        <v>33</v>
      </c>
      <c r="AE196" s="2" t="s">
        <v>33</v>
      </c>
      <c r="AF196" s="2" t="s">
        <v>33</v>
      </c>
      <c r="AG196" s="2" t="s">
        <v>33</v>
      </c>
      <c r="AH196" s="3">
        <v>45870.480983796297</v>
      </c>
      <c r="AI196" s="3">
        <v>45870.480983796297</v>
      </c>
    </row>
    <row r="197" spans="1:35" hidden="1">
      <c r="A197" s="2" t="s">
        <v>2019</v>
      </c>
      <c r="B197" s="2" t="s">
        <v>41</v>
      </c>
      <c r="C197" s="2" t="s">
        <v>30</v>
      </c>
      <c r="D197" s="2" t="s">
        <v>42</v>
      </c>
      <c r="E197" s="2" t="s">
        <v>1166</v>
      </c>
      <c r="F197" s="2" t="s">
        <v>71</v>
      </c>
      <c r="G197" s="2" t="s">
        <v>72</v>
      </c>
      <c r="H197">
        <v>551190000003</v>
      </c>
      <c r="I197" s="2" t="s">
        <v>1174</v>
      </c>
      <c r="J197" s="2" t="s">
        <v>1745</v>
      </c>
      <c r="K197">
        <v>30</v>
      </c>
      <c r="L197" s="3">
        <v>45784.447916666664</v>
      </c>
      <c r="M197" s="6">
        <f ca="1">TODAY() -appointments_complete_FULL_2025_08_03T19_53_00[[#This Row],[start_time]]</f>
        <v>88.552083333335759</v>
      </c>
      <c r="N19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97" s="3">
        <v>45784.46875</v>
      </c>
      <c r="P197">
        <v>30</v>
      </c>
      <c r="Q197" s="2" t="s">
        <v>1176</v>
      </c>
      <c r="R197" s="2" t="s">
        <v>1149</v>
      </c>
      <c r="S197" s="2" t="s">
        <v>1150</v>
      </c>
      <c r="T197" s="2" t="s">
        <v>2020</v>
      </c>
      <c r="U197" s="2" t="s">
        <v>2020</v>
      </c>
      <c r="V197" s="2" t="s">
        <v>2020</v>
      </c>
      <c r="W197" s="2" t="s">
        <v>86</v>
      </c>
      <c r="X197" s="2" t="s">
        <v>1153</v>
      </c>
      <c r="Y197" s="2" t="s">
        <v>1154</v>
      </c>
      <c r="Z197" s="2" t="s">
        <v>1155</v>
      </c>
      <c r="AA197" s="2" t="s">
        <v>1156</v>
      </c>
      <c r="AB197" s="2" t="s">
        <v>2021</v>
      </c>
      <c r="AC197" s="2" t="s">
        <v>2022</v>
      </c>
      <c r="AD197" s="2" t="s">
        <v>33</v>
      </c>
      <c r="AE197" s="2" t="s">
        <v>33</v>
      </c>
      <c r="AF197" s="2" t="s">
        <v>33</v>
      </c>
      <c r="AG197" s="2" t="s">
        <v>33</v>
      </c>
      <c r="AH197" s="3">
        <v>45870.480983796297</v>
      </c>
      <c r="AI197" s="3">
        <v>45870.480983796297</v>
      </c>
    </row>
    <row r="198" spans="1:35" hidden="1">
      <c r="A198" s="2" t="s">
        <v>2023</v>
      </c>
      <c r="B198" s="2" t="s">
        <v>83</v>
      </c>
      <c r="C198" s="2" t="s">
        <v>48</v>
      </c>
      <c r="D198" s="2" t="s">
        <v>84</v>
      </c>
      <c r="E198" s="2" t="s">
        <v>1214</v>
      </c>
      <c r="F198" s="2" t="s">
        <v>71</v>
      </c>
      <c r="G198" s="2" t="s">
        <v>72</v>
      </c>
      <c r="H198">
        <v>551190000003</v>
      </c>
      <c r="I198" s="2" t="s">
        <v>1227</v>
      </c>
      <c r="J198" s="2" t="s">
        <v>1302</v>
      </c>
      <c r="K198">
        <v>90</v>
      </c>
      <c r="L198" s="3">
        <v>45784.739583333336</v>
      </c>
      <c r="M198" s="6">
        <f ca="1">TODAY() -appointments_complete_FULL_2025_08_03T19_53_00[[#This Row],[start_time]]</f>
        <v>88.260416666664241</v>
      </c>
      <c r="N19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98" s="3">
        <v>45784.802083333336</v>
      </c>
      <c r="P198">
        <v>90</v>
      </c>
      <c r="Q198" s="2" t="s">
        <v>1176</v>
      </c>
      <c r="R198" s="2" t="s">
        <v>1149</v>
      </c>
      <c r="S198" s="2" t="s">
        <v>1150</v>
      </c>
      <c r="T198" s="2" t="s">
        <v>2024</v>
      </c>
      <c r="U198" s="2" t="s">
        <v>2024</v>
      </c>
      <c r="V198" s="2" t="s">
        <v>2024</v>
      </c>
      <c r="W198" s="2" t="s">
        <v>85</v>
      </c>
      <c r="X198" s="2" t="s">
        <v>1153</v>
      </c>
      <c r="Y198" s="2" t="s">
        <v>1154</v>
      </c>
      <c r="Z198" s="2" t="s">
        <v>1155</v>
      </c>
      <c r="AA198" s="2" t="s">
        <v>1156</v>
      </c>
      <c r="AB198" s="2" t="s">
        <v>2025</v>
      </c>
      <c r="AC198" s="2" t="s">
        <v>2026</v>
      </c>
      <c r="AD198" s="2" t="s">
        <v>33</v>
      </c>
      <c r="AE198" s="2" t="s">
        <v>33</v>
      </c>
      <c r="AF198" s="2" t="s">
        <v>33</v>
      </c>
      <c r="AG198" s="2" t="s">
        <v>33</v>
      </c>
      <c r="AH198" s="3">
        <v>45870.480983796297</v>
      </c>
      <c r="AI198" s="3">
        <v>45870.480983796297</v>
      </c>
    </row>
    <row r="199" spans="1:35" hidden="1">
      <c r="A199" s="2" t="s">
        <v>2027</v>
      </c>
      <c r="B199" s="2" t="s">
        <v>83</v>
      </c>
      <c r="C199" s="2" t="s">
        <v>48</v>
      </c>
      <c r="D199" s="2" t="s">
        <v>84</v>
      </c>
      <c r="E199" s="2" t="s">
        <v>1214</v>
      </c>
      <c r="F199" s="2" t="s">
        <v>31</v>
      </c>
      <c r="G199" s="2" t="s">
        <v>32</v>
      </c>
      <c r="H199">
        <v>551190000004</v>
      </c>
      <c r="I199" s="2" t="s">
        <v>1386</v>
      </c>
      <c r="J199" s="2" t="s">
        <v>1902</v>
      </c>
      <c r="K199">
        <v>120</v>
      </c>
      <c r="L199" s="3">
        <v>45783.677083333336</v>
      </c>
      <c r="M199" s="6">
        <f ca="1">TODAY() -appointments_complete_FULL_2025_08_03T19_53_00[[#This Row],[start_time]]</f>
        <v>89.322916666664241</v>
      </c>
      <c r="N19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199" s="3">
        <v>45783.760416666664</v>
      </c>
      <c r="P199">
        <v>120</v>
      </c>
      <c r="Q199" s="2" t="s">
        <v>1176</v>
      </c>
      <c r="R199" s="2" t="s">
        <v>1149</v>
      </c>
      <c r="S199" s="2" t="s">
        <v>1150</v>
      </c>
      <c r="T199" s="2" t="s">
        <v>2028</v>
      </c>
      <c r="U199" s="2" t="s">
        <v>2028</v>
      </c>
      <c r="V199" s="2" t="s">
        <v>2028</v>
      </c>
      <c r="W199" s="2" t="s">
        <v>82</v>
      </c>
      <c r="X199" s="2" t="s">
        <v>1153</v>
      </c>
      <c r="Y199" s="2" t="s">
        <v>1154</v>
      </c>
      <c r="Z199" s="2" t="s">
        <v>1155</v>
      </c>
      <c r="AA199" s="2" t="s">
        <v>1156</v>
      </c>
      <c r="AB199" s="2" t="s">
        <v>2029</v>
      </c>
      <c r="AC199" s="2" t="s">
        <v>2030</v>
      </c>
      <c r="AD199" s="2" t="s">
        <v>33</v>
      </c>
      <c r="AE199" s="2" t="s">
        <v>33</v>
      </c>
      <c r="AF199" s="2" t="s">
        <v>33</v>
      </c>
      <c r="AG199" s="2" t="s">
        <v>33</v>
      </c>
      <c r="AH199" s="3">
        <v>45870.480983796297</v>
      </c>
      <c r="AI199" s="3">
        <v>45870.480983796297</v>
      </c>
    </row>
    <row r="200" spans="1:35" hidden="1">
      <c r="A200" s="2" t="s">
        <v>2031</v>
      </c>
      <c r="B200" s="2" t="s">
        <v>77</v>
      </c>
      <c r="C200" s="2" t="s">
        <v>30</v>
      </c>
      <c r="D200" s="2" t="s">
        <v>78</v>
      </c>
      <c r="E200" s="2" t="s">
        <v>1173</v>
      </c>
      <c r="F200" s="2" t="s">
        <v>66</v>
      </c>
      <c r="G200" s="2" t="s">
        <v>67</v>
      </c>
      <c r="H200">
        <v>551190000002</v>
      </c>
      <c r="I200" s="2" t="s">
        <v>1283</v>
      </c>
      <c r="J200" s="2" t="s">
        <v>1297</v>
      </c>
      <c r="K200">
        <v>60</v>
      </c>
      <c r="L200" s="3">
        <v>45782.760416666664</v>
      </c>
      <c r="M200" s="6">
        <f ca="1">TODAY() -appointments_complete_FULL_2025_08_03T19_53_00[[#This Row],[start_time]]</f>
        <v>90.239583333335759</v>
      </c>
      <c r="N20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00" s="3">
        <v>45782.802083333336</v>
      </c>
      <c r="P200">
        <v>60</v>
      </c>
      <c r="Q200" s="2" t="s">
        <v>1176</v>
      </c>
      <c r="R200" s="2" t="s">
        <v>1149</v>
      </c>
      <c r="S200" s="2" t="s">
        <v>1150</v>
      </c>
      <c r="T200" s="2" t="s">
        <v>2032</v>
      </c>
      <c r="U200" s="2" t="s">
        <v>2032</v>
      </c>
      <c r="V200" s="2" t="s">
        <v>2032</v>
      </c>
      <c r="W200" s="2" t="s">
        <v>81</v>
      </c>
      <c r="X200" s="2" t="s">
        <v>1153</v>
      </c>
      <c r="Y200" s="2" t="s">
        <v>1154</v>
      </c>
      <c r="Z200" s="2" t="s">
        <v>1155</v>
      </c>
      <c r="AA200" s="2" t="s">
        <v>1156</v>
      </c>
      <c r="AB200" s="2" t="s">
        <v>2033</v>
      </c>
      <c r="AC200" s="2" t="s">
        <v>2034</v>
      </c>
      <c r="AD200" s="2" t="s">
        <v>33</v>
      </c>
      <c r="AE200" s="2" t="s">
        <v>33</v>
      </c>
      <c r="AF200" s="2" t="s">
        <v>33</v>
      </c>
      <c r="AG200" s="2" t="s">
        <v>33</v>
      </c>
      <c r="AH200" s="3">
        <v>45870.480983796297</v>
      </c>
      <c r="AI200" s="3">
        <v>45870.480983796297</v>
      </c>
    </row>
    <row r="201" spans="1:35" hidden="1">
      <c r="A201" s="2" t="s">
        <v>2035</v>
      </c>
      <c r="B201" s="2" t="s">
        <v>47</v>
      </c>
      <c r="C201" s="2" t="s">
        <v>48</v>
      </c>
      <c r="D201" s="2" t="s">
        <v>47</v>
      </c>
      <c r="E201" s="2" t="s">
        <v>1145</v>
      </c>
      <c r="F201" s="2" t="s">
        <v>74</v>
      </c>
      <c r="G201" s="2" t="s">
        <v>75</v>
      </c>
      <c r="H201">
        <v>551190000000</v>
      </c>
      <c r="I201" s="2" t="s">
        <v>1227</v>
      </c>
      <c r="J201" s="2" t="s">
        <v>1228</v>
      </c>
      <c r="K201">
        <v>90</v>
      </c>
      <c r="L201" s="3">
        <v>45783.489583333336</v>
      </c>
      <c r="M201" s="6">
        <f ca="1">TODAY() -appointments_complete_FULL_2025_08_03T19_53_00[[#This Row],[start_time]]</f>
        <v>89.510416666664241</v>
      </c>
      <c r="N20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01" s="3">
        <v>45783.552083333336</v>
      </c>
      <c r="P201">
        <v>90</v>
      </c>
      <c r="Q201" s="2" t="s">
        <v>1176</v>
      </c>
      <c r="R201" s="2" t="s">
        <v>1149</v>
      </c>
      <c r="S201" s="2" t="s">
        <v>1150</v>
      </c>
      <c r="T201" s="2" t="s">
        <v>2036</v>
      </c>
      <c r="U201" s="2" t="s">
        <v>2036</v>
      </c>
      <c r="V201" s="2" t="s">
        <v>2036</v>
      </c>
      <c r="W201" s="2" t="s">
        <v>80</v>
      </c>
      <c r="X201" s="2" t="s">
        <v>1153</v>
      </c>
      <c r="Y201" s="2" t="s">
        <v>1154</v>
      </c>
      <c r="Z201" s="2" t="s">
        <v>1155</v>
      </c>
      <c r="AA201" s="2" t="s">
        <v>1156</v>
      </c>
      <c r="AB201" s="2" t="s">
        <v>2037</v>
      </c>
      <c r="AC201" s="2" t="s">
        <v>2038</v>
      </c>
      <c r="AD201" s="2" t="s">
        <v>33</v>
      </c>
      <c r="AE201" s="2" t="s">
        <v>33</v>
      </c>
      <c r="AF201" s="2" t="s">
        <v>33</v>
      </c>
      <c r="AG201" s="2" t="s">
        <v>33</v>
      </c>
      <c r="AH201" s="3">
        <v>45870.480983796297</v>
      </c>
      <c r="AI201" s="3">
        <v>45870.480983796297</v>
      </c>
    </row>
    <row r="202" spans="1:35" hidden="1">
      <c r="A202" s="2" t="s">
        <v>2039</v>
      </c>
      <c r="B202" s="2" t="s">
        <v>77</v>
      </c>
      <c r="C202" s="2" t="s">
        <v>30</v>
      </c>
      <c r="D202" s="2" t="s">
        <v>78</v>
      </c>
      <c r="E202" s="2" t="s">
        <v>1173</v>
      </c>
      <c r="F202" s="2" t="s">
        <v>43</v>
      </c>
      <c r="G202" s="2" t="s">
        <v>44</v>
      </c>
      <c r="H202">
        <v>551190000001</v>
      </c>
      <c r="I202" s="2" t="s">
        <v>1181</v>
      </c>
      <c r="J202" s="2" t="s">
        <v>1182</v>
      </c>
      <c r="K202">
        <v>60</v>
      </c>
      <c r="L202" s="3">
        <v>45783.385416666664</v>
      </c>
      <c r="M202" s="6">
        <f ca="1">TODAY() -appointments_complete_FULL_2025_08_03T19_53_00[[#This Row],[start_time]]</f>
        <v>89.614583333335759</v>
      </c>
      <c r="N20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02" s="3">
        <v>45783.427083333336</v>
      </c>
      <c r="P202">
        <v>60</v>
      </c>
      <c r="Q202" s="2" t="s">
        <v>1176</v>
      </c>
      <c r="R202" s="2" t="s">
        <v>1149</v>
      </c>
      <c r="S202" s="2" t="s">
        <v>1150</v>
      </c>
      <c r="T202" s="2" t="s">
        <v>2040</v>
      </c>
      <c r="U202" s="2" t="s">
        <v>2040</v>
      </c>
      <c r="V202" s="2" t="s">
        <v>2040</v>
      </c>
      <c r="W202" s="2" t="s">
        <v>79</v>
      </c>
      <c r="X202" s="2" t="s">
        <v>1153</v>
      </c>
      <c r="Y202" s="2" t="s">
        <v>1154</v>
      </c>
      <c r="Z202" s="2" t="s">
        <v>1155</v>
      </c>
      <c r="AA202" s="2" t="s">
        <v>1156</v>
      </c>
      <c r="AB202" s="2" t="s">
        <v>2041</v>
      </c>
      <c r="AC202" s="2" t="s">
        <v>2042</v>
      </c>
      <c r="AD202" s="2" t="s">
        <v>33</v>
      </c>
      <c r="AE202" s="2" t="s">
        <v>33</v>
      </c>
      <c r="AF202" s="2" t="s">
        <v>33</v>
      </c>
      <c r="AG202" s="2" t="s">
        <v>33</v>
      </c>
      <c r="AH202" s="3">
        <v>45870.480983796297</v>
      </c>
      <c r="AI202" s="3">
        <v>45870.480983796297</v>
      </c>
    </row>
    <row r="203" spans="1:35" hidden="1">
      <c r="A203" s="2" t="s">
        <v>2043</v>
      </c>
      <c r="B203" s="2" t="s">
        <v>77</v>
      </c>
      <c r="C203" s="2" t="s">
        <v>30</v>
      </c>
      <c r="D203" s="2" t="s">
        <v>78</v>
      </c>
      <c r="E203" s="2" t="s">
        <v>1173</v>
      </c>
      <c r="F203" s="2" t="s">
        <v>66</v>
      </c>
      <c r="G203" s="2" t="s">
        <v>67</v>
      </c>
      <c r="H203">
        <v>551190000002</v>
      </c>
      <c r="I203" s="2" t="s">
        <v>1283</v>
      </c>
      <c r="J203" s="2" t="s">
        <v>1297</v>
      </c>
      <c r="K203">
        <v>60</v>
      </c>
      <c r="L203" s="3">
        <v>45782.4375</v>
      </c>
      <c r="M203" s="6">
        <f ca="1">TODAY() -appointments_complete_FULL_2025_08_03T19_53_00[[#This Row],[start_time]]</f>
        <v>90.5625</v>
      </c>
      <c r="N20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03" s="3">
        <v>45782.479166666664</v>
      </c>
      <c r="P203">
        <v>60</v>
      </c>
      <c r="Q203" s="2" t="s">
        <v>1176</v>
      </c>
      <c r="R203" s="2" t="s">
        <v>1149</v>
      </c>
      <c r="S203" s="2" t="s">
        <v>1150</v>
      </c>
      <c r="T203" s="2" t="s">
        <v>2044</v>
      </c>
      <c r="U203" s="2" t="s">
        <v>2044</v>
      </c>
      <c r="V203" s="2" t="s">
        <v>2044</v>
      </c>
      <c r="W203" s="2" t="s">
        <v>76</v>
      </c>
      <c r="X203" s="2" t="s">
        <v>1153</v>
      </c>
      <c r="Y203" s="2" t="s">
        <v>1154</v>
      </c>
      <c r="Z203" s="2" t="s">
        <v>1155</v>
      </c>
      <c r="AA203" s="2" t="s">
        <v>1156</v>
      </c>
      <c r="AB203" s="2" t="s">
        <v>2045</v>
      </c>
      <c r="AC203" s="2" t="s">
        <v>2046</v>
      </c>
      <c r="AD203" s="2" t="s">
        <v>33</v>
      </c>
      <c r="AE203" s="2" t="s">
        <v>33</v>
      </c>
      <c r="AF203" s="2" t="s">
        <v>33</v>
      </c>
      <c r="AG203" s="2" t="s">
        <v>33</v>
      </c>
      <c r="AH203" s="3">
        <v>45870.480983796297</v>
      </c>
      <c r="AI203" s="3">
        <v>45870.480983796297</v>
      </c>
    </row>
    <row r="204" spans="1:35" hidden="1">
      <c r="A204" s="2" t="s">
        <v>2047</v>
      </c>
      <c r="B204" s="2" t="s">
        <v>41</v>
      </c>
      <c r="C204" s="2" t="s">
        <v>30</v>
      </c>
      <c r="D204" s="2" t="s">
        <v>42</v>
      </c>
      <c r="E204" s="2" t="s">
        <v>1166</v>
      </c>
      <c r="F204" s="2" t="s">
        <v>74</v>
      </c>
      <c r="G204" s="2" t="s">
        <v>75</v>
      </c>
      <c r="H204">
        <v>551190000000</v>
      </c>
      <c r="I204" s="2" t="s">
        <v>1264</v>
      </c>
      <c r="J204" s="2" t="s">
        <v>1265</v>
      </c>
      <c r="K204">
        <v>90</v>
      </c>
      <c r="L204" s="3">
        <v>45781.59375</v>
      </c>
      <c r="M204" s="6">
        <f ca="1">TODAY() -appointments_complete_FULL_2025_08_03T19_53_00[[#This Row],[start_time]]</f>
        <v>91.40625</v>
      </c>
      <c r="N20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04" s="3">
        <v>45781.65625</v>
      </c>
      <c r="P204">
        <v>90</v>
      </c>
      <c r="Q204" s="2" t="s">
        <v>1176</v>
      </c>
      <c r="R204" s="2" t="s">
        <v>1149</v>
      </c>
      <c r="S204" s="2" t="s">
        <v>1150</v>
      </c>
      <c r="T204" s="2" t="s">
        <v>1279</v>
      </c>
      <c r="U204" s="2" t="s">
        <v>1279</v>
      </c>
      <c r="V204" s="2" t="s">
        <v>1279</v>
      </c>
      <c r="W204" s="2" t="s">
        <v>73</v>
      </c>
      <c r="X204" s="2" t="s">
        <v>1153</v>
      </c>
      <c r="Y204" s="2" t="s">
        <v>1154</v>
      </c>
      <c r="Z204" s="2" t="s">
        <v>1155</v>
      </c>
      <c r="AA204" s="2" t="s">
        <v>1156</v>
      </c>
      <c r="AB204" s="2" t="s">
        <v>2048</v>
      </c>
      <c r="AC204" s="2" t="s">
        <v>2049</v>
      </c>
      <c r="AD204" s="2" t="s">
        <v>33</v>
      </c>
      <c r="AE204" s="2" t="s">
        <v>33</v>
      </c>
      <c r="AF204" s="2" t="s">
        <v>33</v>
      </c>
      <c r="AG204" s="2" t="s">
        <v>33</v>
      </c>
      <c r="AH204" s="3">
        <v>45870.480983796297</v>
      </c>
      <c r="AI204" s="3">
        <v>45870.480983796297</v>
      </c>
    </row>
    <row r="205" spans="1:35" hidden="1">
      <c r="A205" s="2" t="s">
        <v>2050</v>
      </c>
      <c r="B205" s="2" t="s">
        <v>47</v>
      </c>
      <c r="C205" s="2" t="s">
        <v>48</v>
      </c>
      <c r="D205" s="2" t="s">
        <v>47</v>
      </c>
      <c r="E205" s="2" t="s">
        <v>1145</v>
      </c>
      <c r="F205" s="2" t="s">
        <v>31</v>
      </c>
      <c r="G205" s="2" t="s">
        <v>32</v>
      </c>
      <c r="H205">
        <v>551190000004</v>
      </c>
      <c r="I205" s="2" t="s">
        <v>1258</v>
      </c>
      <c r="J205" s="2" t="s">
        <v>1363</v>
      </c>
      <c r="K205">
        <v>40</v>
      </c>
      <c r="L205" s="3">
        <v>45785.75</v>
      </c>
      <c r="M205" s="6">
        <f ca="1">TODAY() -appointments_complete_FULL_2025_08_03T19_53_00[[#This Row],[start_time]]</f>
        <v>87.25</v>
      </c>
      <c r="N20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05" s="3">
        <v>45785.777777777781</v>
      </c>
      <c r="P205">
        <v>40</v>
      </c>
      <c r="Q205" s="2" t="s">
        <v>1176</v>
      </c>
      <c r="R205" s="2" t="s">
        <v>1149</v>
      </c>
      <c r="S205" s="2" t="s">
        <v>1150</v>
      </c>
      <c r="T205" s="2" t="s">
        <v>2051</v>
      </c>
      <c r="U205" s="2" t="s">
        <v>2051</v>
      </c>
      <c r="V205" s="2" t="s">
        <v>2051</v>
      </c>
      <c r="W205" s="2" t="s">
        <v>107</v>
      </c>
      <c r="X205" s="2" t="s">
        <v>1153</v>
      </c>
      <c r="Y205" s="2" t="s">
        <v>1154</v>
      </c>
      <c r="Z205" s="2" t="s">
        <v>1155</v>
      </c>
      <c r="AA205" s="2" t="s">
        <v>1156</v>
      </c>
      <c r="AB205" s="2" t="s">
        <v>2052</v>
      </c>
      <c r="AC205" s="2" t="s">
        <v>2053</v>
      </c>
      <c r="AD205" s="2" t="s">
        <v>33</v>
      </c>
      <c r="AE205" s="2" t="s">
        <v>33</v>
      </c>
      <c r="AF205" s="2" t="s">
        <v>33</v>
      </c>
      <c r="AG205" s="2" t="s">
        <v>33</v>
      </c>
      <c r="AH205" s="3">
        <v>45870.480983796297</v>
      </c>
      <c r="AI205" s="3">
        <v>45870.480983796297</v>
      </c>
    </row>
    <row r="206" spans="1:35" hidden="1">
      <c r="A206" s="2" t="s">
        <v>2054</v>
      </c>
      <c r="B206" s="2" t="s">
        <v>41</v>
      </c>
      <c r="C206" s="2" t="s">
        <v>30</v>
      </c>
      <c r="D206" s="2" t="s">
        <v>42</v>
      </c>
      <c r="E206" s="2" t="s">
        <v>1166</v>
      </c>
      <c r="F206" s="2" t="s">
        <v>71</v>
      </c>
      <c r="G206" s="2" t="s">
        <v>72</v>
      </c>
      <c r="H206">
        <v>551190000003</v>
      </c>
      <c r="I206" s="2" t="s">
        <v>1181</v>
      </c>
      <c r="J206" s="2" t="s">
        <v>1307</v>
      </c>
      <c r="K206">
        <v>60</v>
      </c>
      <c r="L206" s="3">
        <v>45783.572916666664</v>
      </c>
      <c r="M206" s="6">
        <f ca="1">TODAY() -appointments_complete_FULL_2025_08_03T19_53_00[[#This Row],[start_time]]</f>
        <v>89.427083333335759</v>
      </c>
      <c r="N20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06" s="3">
        <v>45783.614583333336</v>
      </c>
      <c r="P206">
        <v>60</v>
      </c>
      <c r="Q206" s="2" t="s">
        <v>1176</v>
      </c>
      <c r="R206" s="2" t="s">
        <v>1149</v>
      </c>
      <c r="S206" s="2" t="s">
        <v>1150</v>
      </c>
      <c r="T206" s="2" t="s">
        <v>2055</v>
      </c>
      <c r="U206" s="2" t="s">
        <v>2055</v>
      </c>
      <c r="V206" s="2" t="s">
        <v>2055</v>
      </c>
      <c r="W206" s="2" t="s">
        <v>106</v>
      </c>
      <c r="X206" s="2" t="s">
        <v>1153</v>
      </c>
      <c r="Y206" s="2" t="s">
        <v>1154</v>
      </c>
      <c r="Z206" s="2" t="s">
        <v>1155</v>
      </c>
      <c r="AA206" s="2" t="s">
        <v>1156</v>
      </c>
      <c r="AB206" s="2" t="s">
        <v>2056</v>
      </c>
      <c r="AC206" s="2" t="s">
        <v>2057</v>
      </c>
      <c r="AD206" s="2" t="s">
        <v>33</v>
      </c>
      <c r="AE206" s="2" t="s">
        <v>33</v>
      </c>
      <c r="AF206" s="2" t="s">
        <v>33</v>
      </c>
      <c r="AG206" s="2" t="s">
        <v>33</v>
      </c>
      <c r="AH206" s="3">
        <v>45870.480983796297</v>
      </c>
      <c r="AI206" s="3">
        <v>45870.480983796297</v>
      </c>
    </row>
    <row r="207" spans="1:35" hidden="1">
      <c r="A207" s="2" t="s">
        <v>2058</v>
      </c>
      <c r="B207" s="2" t="s">
        <v>83</v>
      </c>
      <c r="C207" s="2" t="s">
        <v>48</v>
      </c>
      <c r="D207" s="2" t="s">
        <v>84</v>
      </c>
      <c r="E207" s="2" t="s">
        <v>1214</v>
      </c>
      <c r="F207" s="2" t="s">
        <v>71</v>
      </c>
      <c r="G207" s="2" t="s">
        <v>72</v>
      </c>
      <c r="H207">
        <v>551190000003</v>
      </c>
      <c r="I207" s="2" t="s">
        <v>1386</v>
      </c>
      <c r="J207" s="2" t="s">
        <v>1902</v>
      </c>
      <c r="K207">
        <v>120</v>
      </c>
      <c r="L207" s="3">
        <v>45785.40625</v>
      </c>
      <c r="M207" s="6">
        <f ca="1">TODAY() -appointments_complete_FULL_2025_08_03T19_53_00[[#This Row],[start_time]]</f>
        <v>87.59375</v>
      </c>
      <c r="N20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07" s="3">
        <v>45785.489583333336</v>
      </c>
      <c r="P207">
        <v>120</v>
      </c>
      <c r="Q207" s="2" t="s">
        <v>1176</v>
      </c>
      <c r="R207" s="2" t="s">
        <v>1149</v>
      </c>
      <c r="S207" s="2" t="s">
        <v>1150</v>
      </c>
      <c r="T207" s="2" t="s">
        <v>2059</v>
      </c>
      <c r="U207" s="2" t="s">
        <v>2059</v>
      </c>
      <c r="V207" s="2" t="s">
        <v>2059</v>
      </c>
      <c r="W207" s="2" t="s">
        <v>105</v>
      </c>
      <c r="X207" s="2" t="s">
        <v>1153</v>
      </c>
      <c r="Y207" s="2" t="s">
        <v>1154</v>
      </c>
      <c r="Z207" s="2" t="s">
        <v>1155</v>
      </c>
      <c r="AA207" s="2" t="s">
        <v>1156</v>
      </c>
      <c r="AB207" s="2" t="s">
        <v>2060</v>
      </c>
      <c r="AC207" s="2" t="s">
        <v>2061</v>
      </c>
      <c r="AD207" s="2" t="s">
        <v>33</v>
      </c>
      <c r="AE207" s="2" t="s">
        <v>33</v>
      </c>
      <c r="AF207" s="2" t="s">
        <v>33</v>
      </c>
      <c r="AG207" s="2" t="s">
        <v>33</v>
      </c>
      <c r="AH207" s="3">
        <v>45870.480983796297</v>
      </c>
      <c r="AI207" s="3">
        <v>45870.480983796297</v>
      </c>
    </row>
    <row r="208" spans="1:35" hidden="1">
      <c r="A208" s="2" t="s">
        <v>2062</v>
      </c>
      <c r="B208" s="2" t="s">
        <v>41</v>
      </c>
      <c r="C208" s="2" t="s">
        <v>30</v>
      </c>
      <c r="D208" s="2" t="s">
        <v>42</v>
      </c>
      <c r="E208" s="2" t="s">
        <v>1166</v>
      </c>
      <c r="F208" s="2" t="s">
        <v>71</v>
      </c>
      <c r="G208" s="2" t="s">
        <v>72</v>
      </c>
      <c r="H208">
        <v>551190000003</v>
      </c>
      <c r="I208" s="2" t="s">
        <v>1203</v>
      </c>
      <c r="J208" s="2" t="s">
        <v>1209</v>
      </c>
      <c r="K208">
        <v>60</v>
      </c>
      <c r="L208" s="3">
        <v>45783.572916666664</v>
      </c>
      <c r="M208" s="6">
        <f ca="1">TODAY() -appointments_complete_FULL_2025_08_03T19_53_00[[#This Row],[start_time]]</f>
        <v>89.427083333335759</v>
      </c>
      <c r="N20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08" s="3">
        <v>45783.614583333336</v>
      </c>
      <c r="P208">
        <v>60</v>
      </c>
      <c r="Q208" s="2" t="s">
        <v>1176</v>
      </c>
      <c r="R208" s="2" t="s">
        <v>1149</v>
      </c>
      <c r="S208" s="2" t="s">
        <v>1150</v>
      </c>
      <c r="T208" s="2" t="s">
        <v>2063</v>
      </c>
      <c r="U208" s="2" t="s">
        <v>2063</v>
      </c>
      <c r="V208" s="2" t="s">
        <v>2063</v>
      </c>
      <c r="W208" s="2" t="s">
        <v>70</v>
      </c>
      <c r="X208" s="2" t="s">
        <v>1153</v>
      </c>
      <c r="Y208" s="2" t="s">
        <v>1154</v>
      </c>
      <c r="Z208" s="2" t="s">
        <v>1155</v>
      </c>
      <c r="AA208" s="2" t="s">
        <v>1156</v>
      </c>
      <c r="AB208" s="2" t="s">
        <v>2064</v>
      </c>
      <c r="AC208" s="2" t="s">
        <v>2065</v>
      </c>
      <c r="AD208" s="2" t="s">
        <v>33</v>
      </c>
      <c r="AE208" s="2" t="s">
        <v>33</v>
      </c>
      <c r="AF208" s="2" t="s">
        <v>33</v>
      </c>
      <c r="AG208" s="2" t="s">
        <v>33</v>
      </c>
      <c r="AH208" s="3">
        <v>45870.480983796297</v>
      </c>
      <c r="AI208" s="3">
        <v>45870.480983796297</v>
      </c>
    </row>
    <row r="209" spans="1:35" hidden="1">
      <c r="A209" s="2" t="s">
        <v>2066</v>
      </c>
      <c r="B209" s="2" t="s">
        <v>28</v>
      </c>
      <c r="C209" s="2" t="s">
        <v>30</v>
      </c>
      <c r="D209" s="2" t="s">
        <v>29</v>
      </c>
      <c r="E209" s="2" t="s">
        <v>1197</v>
      </c>
      <c r="F209" s="2" t="s">
        <v>31</v>
      </c>
      <c r="G209" s="2" t="s">
        <v>32</v>
      </c>
      <c r="H209">
        <v>551190000004</v>
      </c>
      <c r="I209" s="2" t="s">
        <v>1247</v>
      </c>
      <c r="J209" s="2" t="s">
        <v>1248</v>
      </c>
      <c r="K209">
        <v>120</v>
      </c>
      <c r="L209" s="3">
        <v>45781.625</v>
      </c>
      <c r="M209" s="6">
        <f ca="1">TODAY() -appointments_complete_FULL_2025_08_03T19_53_00[[#This Row],[start_time]]</f>
        <v>91.375</v>
      </c>
      <c r="N20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09" s="3">
        <v>45781.708333333336</v>
      </c>
      <c r="P209">
        <v>120</v>
      </c>
      <c r="Q209" s="2" t="s">
        <v>1176</v>
      </c>
      <c r="R209" s="2" t="s">
        <v>1149</v>
      </c>
      <c r="S209" s="2" t="s">
        <v>1150</v>
      </c>
      <c r="T209" s="2" t="s">
        <v>2067</v>
      </c>
      <c r="U209" s="2" t="s">
        <v>2067</v>
      </c>
      <c r="V209" s="2" t="s">
        <v>2067</v>
      </c>
      <c r="W209" s="2" t="s">
        <v>68</v>
      </c>
      <c r="X209" s="2" t="s">
        <v>1153</v>
      </c>
      <c r="Y209" s="2" t="s">
        <v>1154</v>
      </c>
      <c r="Z209" s="2" t="s">
        <v>1155</v>
      </c>
      <c r="AA209" s="2" t="s">
        <v>1156</v>
      </c>
      <c r="AB209" s="2" t="s">
        <v>2068</v>
      </c>
      <c r="AC209" s="2" t="s">
        <v>2069</v>
      </c>
      <c r="AD209" s="2" t="s">
        <v>33</v>
      </c>
      <c r="AE209" s="2" t="s">
        <v>33</v>
      </c>
      <c r="AF209" s="2" t="s">
        <v>33</v>
      </c>
      <c r="AG209" s="2" t="s">
        <v>33</v>
      </c>
      <c r="AH209" s="3">
        <v>45870.480983796297</v>
      </c>
      <c r="AI209" s="3">
        <v>45870.480983796297</v>
      </c>
    </row>
    <row r="210" spans="1:35" hidden="1">
      <c r="A210" s="2" t="s">
        <v>2070</v>
      </c>
      <c r="B210" s="2" t="s">
        <v>28</v>
      </c>
      <c r="C210" s="2" t="s">
        <v>30</v>
      </c>
      <c r="D210" s="2" t="s">
        <v>29</v>
      </c>
      <c r="E210" s="2" t="s">
        <v>1197</v>
      </c>
      <c r="F210" s="2" t="s">
        <v>66</v>
      </c>
      <c r="G210" s="2" t="s">
        <v>67</v>
      </c>
      <c r="H210">
        <v>551190000002</v>
      </c>
      <c r="I210" s="2" t="s">
        <v>1174</v>
      </c>
      <c r="J210" s="2" t="s">
        <v>1233</v>
      </c>
      <c r="K210">
        <v>30</v>
      </c>
      <c r="L210" s="3">
        <v>45782.708333333336</v>
      </c>
      <c r="M210" s="6">
        <f ca="1">TODAY() -appointments_complete_FULL_2025_08_03T19_53_00[[#This Row],[start_time]]</f>
        <v>90.291666666664241</v>
      </c>
      <c r="N2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10" s="3">
        <v>45782.729166666664</v>
      </c>
      <c r="P210">
        <v>30</v>
      </c>
      <c r="Q210" s="2" t="s">
        <v>1176</v>
      </c>
      <c r="R210" s="2" t="s">
        <v>1149</v>
      </c>
      <c r="S210" s="2" t="s">
        <v>1150</v>
      </c>
      <c r="T210" s="2" t="s">
        <v>2071</v>
      </c>
      <c r="U210" s="2" t="s">
        <v>2071</v>
      </c>
      <c r="V210" s="2" t="s">
        <v>2071</v>
      </c>
      <c r="W210" s="2" t="s">
        <v>65</v>
      </c>
      <c r="X210" s="2" t="s">
        <v>1153</v>
      </c>
      <c r="Y210" s="2" t="s">
        <v>1154</v>
      </c>
      <c r="Z210" s="2" t="s">
        <v>1155</v>
      </c>
      <c r="AA210" s="2" t="s">
        <v>1156</v>
      </c>
      <c r="AB210" s="2" t="s">
        <v>2072</v>
      </c>
      <c r="AC210" s="2" t="s">
        <v>2073</v>
      </c>
      <c r="AD210" s="2" t="s">
        <v>33</v>
      </c>
      <c r="AE210" s="2" t="s">
        <v>33</v>
      </c>
      <c r="AF210" s="2" t="s">
        <v>33</v>
      </c>
      <c r="AG210" s="2" t="s">
        <v>33</v>
      </c>
      <c r="AH210" s="3">
        <v>45870.480983796297</v>
      </c>
      <c r="AI210" s="3">
        <v>45870.480983796297</v>
      </c>
    </row>
    <row r="211" spans="1:35" hidden="1">
      <c r="A211" s="2" t="s">
        <v>2074</v>
      </c>
      <c r="B211" s="2" t="s">
        <v>28</v>
      </c>
      <c r="C211" s="2" t="s">
        <v>30</v>
      </c>
      <c r="D211" s="2" t="s">
        <v>29</v>
      </c>
      <c r="E211" s="2" t="s">
        <v>1197</v>
      </c>
      <c r="F211" s="2" t="s">
        <v>43</v>
      </c>
      <c r="G211" s="2" t="s">
        <v>44</v>
      </c>
      <c r="H211">
        <v>551190000001</v>
      </c>
      <c r="I211" s="2" t="s">
        <v>1167</v>
      </c>
      <c r="J211" s="2" t="s">
        <v>1198</v>
      </c>
      <c r="K211">
        <v>45</v>
      </c>
      <c r="L211" s="3">
        <v>45783.65625</v>
      </c>
      <c r="M211" s="6">
        <f ca="1">TODAY() -appointments_complete_FULL_2025_08_03T19_53_00[[#This Row],[start_time]]</f>
        <v>89.34375</v>
      </c>
      <c r="N2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11" s="3">
        <v>45783.6875</v>
      </c>
      <c r="P211">
        <v>45</v>
      </c>
      <c r="Q211" s="2" t="s">
        <v>1176</v>
      </c>
      <c r="R211" s="2" t="s">
        <v>1149</v>
      </c>
      <c r="S211" s="2" t="s">
        <v>1150</v>
      </c>
      <c r="T211" s="2" t="s">
        <v>2075</v>
      </c>
      <c r="U211" s="2" t="s">
        <v>2075</v>
      </c>
      <c r="V211" s="2" t="s">
        <v>2075</v>
      </c>
      <c r="W211" s="2" t="s">
        <v>64</v>
      </c>
      <c r="X211" s="2" t="s">
        <v>1153</v>
      </c>
      <c r="Y211" s="2" t="s">
        <v>1154</v>
      </c>
      <c r="Z211" s="2" t="s">
        <v>1155</v>
      </c>
      <c r="AA211" s="2" t="s">
        <v>1156</v>
      </c>
      <c r="AB211" s="2" t="s">
        <v>2076</v>
      </c>
      <c r="AC211" s="2" t="s">
        <v>2077</v>
      </c>
      <c r="AD211" s="2" t="s">
        <v>33</v>
      </c>
      <c r="AE211" s="2" t="s">
        <v>33</v>
      </c>
      <c r="AF211" s="2" t="s">
        <v>33</v>
      </c>
      <c r="AG211" s="2" t="s">
        <v>33</v>
      </c>
      <c r="AH211" s="3">
        <v>45870.480983796297</v>
      </c>
      <c r="AI211" s="3">
        <v>45870.480983796297</v>
      </c>
    </row>
    <row r="212" spans="1:35" hidden="1">
      <c r="A212" s="2" t="s">
        <v>2078</v>
      </c>
      <c r="B212" s="2" t="s">
        <v>47</v>
      </c>
      <c r="C212" s="2" t="s">
        <v>48</v>
      </c>
      <c r="D212" s="2" t="s">
        <v>47</v>
      </c>
      <c r="E212" s="2" t="s">
        <v>1145</v>
      </c>
      <c r="F212" s="2" t="s">
        <v>43</v>
      </c>
      <c r="G212" s="2" t="s">
        <v>44</v>
      </c>
      <c r="H212">
        <v>551190000001</v>
      </c>
      <c r="I212" s="2" t="s">
        <v>1146</v>
      </c>
      <c r="J212" s="2" t="s">
        <v>1147</v>
      </c>
      <c r="K212">
        <v>80</v>
      </c>
      <c r="L212" s="3">
        <v>45781.489583333336</v>
      </c>
      <c r="M212" s="6">
        <f ca="1">TODAY() -appointments_complete_FULL_2025_08_03T19_53_00[[#This Row],[start_time]]</f>
        <v>91.510416666664241</v>
      </c>
      <c r="N2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12" s="3">
        <v>45781.545138888891</v>
      </c>
      <c r="P212">
        <v>80</v>
      </c>
      <c r="Q212" s="2" t="s">
        <v>1176</v>
      </c>
      <c r="R212" s="2" t="s">
        <v>1149</v>
      </c>
      <c r="S212" s="2" t="s">
        <v>1150</v>
      </c>
      <c r="T212" s="2" t="s">
        <v>2079</v>
      </c>
      <c r="U212" s="2" t="s">
        <v>2079</v>
      </c>
      <c r="V212" s="2" t="s">
        <v>2079</v>
      </c>
      <c r="W212" s="2" t="s">
        <v>60</v>
      </c>
      <c r="X212" s="2" t="s">
        <v>1153</v>
      </c>
      <c r="Y212" s="2" t="s">
        <v>1154</v>
      </c>
      <c r="Z212" s="2" t="s">
        <v>1155</v>
      </c>
      <c r="AA212" s="2" t="s">
        <v>1156</v>
      </c>
      <c r="AB212" s="2" t="s">
        <v>2080</v>
      </c>
      <c r="AC212" s="2" t="s">
        <v>2081</v>
      </c>
      <c r="AD212" s="2" t="s">
        <v>33</v>
      </c>
      <c r="AE212" s="2" t="s">
        <v>33</v>
      </c>
      <c r="AF212" s="2" t="s">
        <v>33</v>
      </c>
      <c r="AG212" s="2" t="s">
        <v>33</v>
      </c>
      <c r="AH212" s="3">
        <v>45870.480983796297</v>
      </c>
      <c r="AI212" s="3">
        <v>45870.480983796297</v>
      </c>
    </row>
    <row r="213" spans="1:35" hidden="1">
      <c r="A213" s="2" t="s">
        <v>2082</v>
      </c>
      <c r="B213" s="2" t="s">
        <v>41</v>
      </c>
      <c r="C213" s="2" t="s">
        <v>30</v>
      </c>
      <c r="D213" s="2" t="s">
        <v>42</v>
      </c>
      <c r="E213" s="2" t="s">
        <v>1166</v>
      </c>
      <c r="F213" s="2" t="s">
        <v>43</v>
      </c>
      <c r="G213" s="2" t="s">
        <v>44</v>
      </c>
      <c r="H213">
        <v>551190000001</v>
      </c>
      <c r="I213" s="2" t="s">
        <v>1181</v>
      </c>
      <c r="J213" s="2" t="s">
        <v>1307</v>
      </c>
      <c r="K213">
        <v>60</v>
      </c>
      <c r="L213" s="3">
        <v>45781.770833333336</v>
      </c>
      <c r="M213" s="6">
        <f ca="1">TODAY() -appointments_complete_FULL_2025_08_03T19_53_00[[#This Row],[start_time]]</f>
        <v>91.229166666664241</v>
      </c>
      <c r="N2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13" s="3">
        <v>45781.8125</v>
      </c>
      <c r="P213">
        <v>60</v>
      </c>
      <c r="Q213" s="2" t="s">
        <v>1176</v>
      </c>
      <c r="R213" s="2" t="s">
        <v>1149</v>
      </c>
      <c r="S213" s="2" t="s">
        <v>1150</v>
      </c>
      <c r="T213" s="2" t="s">
        <v>2083</v>
      </c>
      <c r="U213" s="2" t="s">
        <v>2083</v>
      </c>
      <c r="V213" s="2" t="s">
        <v>2083</v>
      </c>
      <c r="W213" s="2" t="s">
        <v>55</v>
      </c>
      <c r="X213" s="2" t="s">
        <v>1153</v>
      </c>
      <c r="Y213" s="2" t="s">
        <v>1154</v>
      </c>
      <c r="Z213" s="2" t="s">
        <v>1155</v>
      </c>
      <c r="AA213" s="2" t="s">
        <v>1156</v>
      </c>
      <c r="AB213" s="2" t="s">
        <v>2084</v>
      </c>
      <c r="AC213" s="2" t="s">
        <v>2085</v>
      </c>
      <c r="AD213" s="2" t="s">
        <v>33</v>
      </c>
      <c r="AE213" s="2" t="s">
        <v>33</v>
      </c>
      <c r="AF213" s="2" t="s">
        <v>33</v>
      </c>
      <c r="AG213" s="2" t="s">
        <v>33</v>
      </c>
      <c r="AH213" s="3">
        <v>45870.480983796297</v>
      </c>
      <c r="AI213" s="3">
        <v>45870.480983796297</v>
      </c>
    </row>
    <row r="214" spans="1:35" hidden="1">
      <c r="A214" s="2" t="s">
        <v>2086</v>
      </c>
      <c r="B214" s="2" t="s">
        <v>41</v>
      </c>
      <c r="C214" s="2" t="s">
        <v>30</v>
      </c>
      <c r="D214" s="2" t="s">
        <v>42</v>
      </c>
      <c r="E214" s="2" t="s">
        <v>1166</v>
      </c>
      <c r="F214" s="2" t="s">
        <v>43</v>
      </c>
      <c r="G214" s="2" t="s">
        <v>44</v>
      </c>
      <c r="H214">
        <v>551190000001</v>
      </c>
      <c r="I214" s="2" t="s">
        <v>1264</v>
      </c>
      <c r="J214" s="2" t="s">
        <v>1265</v>
      </c>
      <c r="K214">
        <v>90</v>
      </c>
      <c r="L214" s="3">
        <v>45782.53125</v>
      </c>
      <c r="M214" s="6">
        <f ca="1">TODAY() -appointments_complete_FULL_2025_08_03T19_53_00[[#This Row],[start_time]]</f>
        <v>90.46875</v>
      </c>
      <c r="N2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14" s="3">
        <v>45782.59375</v>
      </c>
      <c r="P214">
        <v>90</v>
      </c>
      <c r="Q214" s="2" t="s">
        <v>1176</v>
      </c>
      <c r="R214" s="2" t="s">
        <v>1149</v>
      </c>
      <c r="S214" s="2" t="s">
        <v>1150</v>
      </c>
      <c r="T214" s="2" t="s">
        <v>2087</v>
      </c>
      <c r="U214" s="2" t="s">
        <v>2087</v>
      </c>
      <c r="V214" s="2" t="s">
        <v>2087</v>
      </c>
      <c r="W214" s="2" t="s">
        <v>52</v>
      </c>
      <c r="X214" s="2" t="s">
        <v>1153</v>
      </c>
      <c r="Y214" s="2" t="s">
        <v>1154</v>
      </c>
      <c r="Z214" s="2" t="s">
        <v>1155</v>
      </c>
      <c r="AA214" s="2" t="s">
        <v>1156</v>
      </c>
      <c r="AB214" s="2" t="s">
        <v>2088</v>
      </c>
      <c r="AC214" s="2" t="s">
        <v>2089</v>
      </c>
      <c r="AD214" s="2" t="s">
        <v>33</v>
      </c>
      <c r="AE214" s="2" t="s">
        <v>33</v>
      </c>
      <c r="AF214" s="2" t="s">
        <v>33</v>
      </c>
      <c r="AG214" s="2" t="s">
        <v>33</v>
      </c>
      <c r="AH214" s="3">
        <v>45870.480983796297</v>
      </c>
      <c r="AI214" s="3">
        <v>45870.480983796297</v>
      </c>
    </row>
    <row r="215" spans="1:35" hidden="1">
      <c r="A215" s="2" t="s">
        <v>2090</v>
      </c>
      <c r="B215" s="2" t="s">
        <v>47</v>
      </c>
      <c r="C215" s="2" t="s">
        <v>48</v>
      </c>
      <c r="D215" s="2" t="s">
        <v>47</v>
      </c>
      <c r="E215" s="2" t="s">
        <v>1145</v>
      </c>
      <c r="F215" s="2" t="s">
        <v>31</v>
      </c>
      <c r="G215" s="2" t="s">
        <v>32</v>
      </c>
      <c r="H215">
        <v>551190000004</v>
      </c>
      <c r="I215" s="2" t="s">
        <v>1146</v>
      </c>
      <c r="J215" s="2" t="s">
        <v>1147</v>
      </c>
      <c r="K215">
        <v>80</v>
      </c>
      <c r="L215" s="3">
        <v>45783.59375</v>
      </c>
      <c r="M215" s="6">
        <f ca="1">TODAY() -appointments_complete_FULL_2025_08_03T19_53_00[[#This Row],[start_time]]</f>
        <v>89.40625</v>
      </c>
      <c r="N2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15" s="3">
        <v>45783.649305555555</v>
      </c>
      <c r="P215">
        <v>80</v>
      </c>
      <c r="Q215" s="2" t="s">
        <v>1176</v>
      </c>
      <c r="R215" s="2" t="s">
        <v>1149</v>
      </c>
      <c r="S215" s="2" t="s">
        <v>1150</v>
      </c>
      <c r="T215" s="2" t="s">
        <v>2091</v>
      </c>
      <c r="U215" s="2" t="s">
        <v>2091</v>
      </c>
      <c r="V215" s="2" t="s">
        <v>2091</v>
      </c>
      <c r="W215" s="2" t="s">
        <v>46</v>
      </c>
      <c r="X215" s="2" t="s">
        <v>1153</v>
      </c>
      <c r="Y215" s="2" t="s">
        <v>1154</v>
      </c>
      <c r="Z215" s="2" t="s">
        <v>1155</v>
      </c>
      <c r="AA215" s="2" t="s">
        <v>1156</v>
      </c>
      <c r="AB215" s="2" t="s">
        <v>2092</v>
      </c>
      <c r="AC215" s="2" t="s">
        <v>2093</v>
      </c>
      <c r="AD215" s="2" t="s">
        <v>33</v>
      </c>
      <c r="AE215" s="2" t="s">
        <v>33</v>
      </c>
      <c r="AF215" s="2" t="s">
        <v>33</v>
      </c>
      <c r="AG215" s="2" t="s">
        <v>33</v>
      </c>
      <c r="AH215" s="3">
        <v>45870.480983796297</v>
      </c>
      <c r="AI215" s="3">
        <v>45870.480983796297</v>
      </c>
    </row>
    <row r="216" spans="1:35" hidden="1">
      <c r="A216" s="2" t="s">
        <v>2094</v>
      </c>
      <c r="B216" s="2" t="s">
        <v>41</v>
      </c>
      <c r="C216" s="2" t="s">
        <v>30</v>
      </c>
      <c r="D216" s="2" t="s">
        <v>42</v>
      </c>
      <c r="E216" s="2" t="s">
        <v>1166</v>
      </c>
      <c r="F216" s="2" t="s">
        <v>43</v>
      </c>
      <c r="G216" s="2" t="s">
        <v>44</v>
      </c>
      <c r="H216">
        <v>551190000001</v>
      </c>
      <c r="I216" s="2" t="s">
        <v>1167</v>
      </c>
      <c r="J216" s="2" t="s">
        <v>1168</v>
      </c>
      <c r="K216">
        <v>45</v>
      </c>
      <c r="L216" s="3">
        <v>45782.416666666664</v>
      </c>
      <c r="M216" s="6">
        <f ca="1">TODAY() -appointments_complete_FULL_2025_08_03T19_53_00[[#This Row],[start_time]]</f>
        <v>90.583333333335759</v>
      </c>
      <c r="N2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16" s="3">
        <v>45782.447916666664</v>
      </c>
      <c r="P216">
        <v>45</v>
      </c>
      <c r="Q216" s="2" t="s">
        <v>1176</v>
      </c>
      <c r="R216" s="2" t="s">
        <v>1149</v>
      </c>
      <c r="S216" s="2" t="s">
        <v>1150</v>
      </c>
      <c r="T216" s="2" t="s">
        <v>2095</v>
      </c>
      <c r="U216" s="2" t="s">
        <v>2095</v>
      </c>
      <c r="V216" s="2" t="s">
        <v>2095</v>
      </c>
      <c r="W216" s="2" t="s">
        <v>40</v>
      </c>
      <c r="X216" s="2" t="s">
        <v>1153</v>
      </c>
      <c r="Y216" s="2" t="s">
        <v>1154</v>
      </c>
      <c r="Z216" s="2" t="s">
        <v>1155</v>
      </c>
      <c r="AA216" s="2" t="s">
        <v>1156</v>
      </c>
      <c r="AB216" s="2" t="s">
        <v>2096</v>
      </c>
      <c r="AC216" s="2" t="s">
        <v>2097</v>
      </c>
      <c r="AD216" s="2" t="s">
        <v>33</v>
      </c>
      <c r="AE216" s="2" t="s">
        <v>33</v>
      </c>
      <c r="AF216" s="2" t="s">
        <v>33</v>
      </c>
      <c r="AG216" s="2" t="s">
        <v>33</v>
      </c>
      <c r="AH216" s="3">
        <v>45870.480983796297</v>
      </c>
      <c r="AI216" s="3">
        <v>45870.480983796297</v>
      </c>
    </row>
    <row r="217" spans="1:35" hidden="1">
      <c r="A217" s="2" t="s">
        <v>2098</v>
      </c>
      <c r="B217" s="2" t="s">
        <v>28</v>
      </c>
      <c r="C217" s="2" t="s">
        <v>30</v>
      </c>
      <c r="D217" s="2" t="s">
        <v>29</v>
      </c>
      <c r="E217" s="2" t="s">
        <v>1197</v>
      </c>
      <c r="F217" s="2" t="s">
        <v>31</v>
      </c>
      <c r="G217" s="2" t="s">
        <v>32</v>
      </c>
      <c r="H217">
        <v>551190000004</v>
      </c>
      <c r="I217" s="2" t="s">
        <v>1203</v>
      </c>
      <c r="J217" s="2" t="s">
        <v>1358</v>
      </c>
      <c r="K217">
        <v>60</v>
      </c>
      <c r="L217" s="3">
        <v>45782.5625</v>
      </c>
      <c r="M217" s="6">
        <f ca="1">TODAY() -appointments_complete_FULL_2025_08_03T19_53_00[[#This Row],[start_time]]</f>
        <v>90.4375</v>
      </c>
      <c r="N2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17" s="3">
        <v>45782.604166666664</v>
      </c>
      <c r="P217">
        <v>60</v>
      </c>
      <c r="Q217" s="2" t="s">
        <v>1176</v>
      </c>
      <c r="R217" s="2" t="s">
        <v>1149</v>
      </c>
      <c r="S217" s="2" t="s">
        <v>1150</v>
      </c>
      <c r="T217" s="2" t="s">
        <v>2099</v>
      </c>
      <c r="U217" s="2" t="s">
        <v>2099</v>
      </c>
      <c r="V217" s="2" t="s">
        <v>2099</v>
      </c>
      <c r="W217" s="2" t="s">
        <v>27</v>
      </c>
      <c r="X217" s="2" t="s">
        <v>1153</v>
      </c>
      <c r="Y217" s="2" t="s">
        <v>1154</v>
      </c>
      <c r="Z217" s="2" t="s">
        <v>1155</v>
      </c>
      <c r="AA217" s="2" t="s">
        <v>1156</v>
      </c>
      <c r="AB217" s="2" t="s">
        <v>2100</v>
      </c>
      <c r="AC217" s="2" t="s">
        <v>2101</v>
      </c>
      <c r="AD217" s="2" t="s">
        <v>33</v>
      </c>
      <c r="AE217" s="2" t="s">
        <v>33</v>
      </c>
      <c r="AF217" s="2" t="s">
        <v>33</v>
      </c>
      <c r="AG217" s="2" t="s">
        <v>33</v>
      </c>
      <c r="AH217" s="3">
        <v>45870.480983796297</v>
      </c>
      <c r="AI217" s="3">
        <v>45870.480983796297</v>
      </c>
    </row>
    <row r="218" spans="1:35" hidden="1">
      <c r="A218" s="2" t="s">
        <v>2102</v>
      </c>
      <c r="B218" s="2" t="s">
        <v>77</v>
      </c>
      <c r="C218" s="2" t="s">
        <v>30</v>
      </c>
      <c r="D218" s="2" t="s">
        <v>78</v>
      </c>
      <c r="E218" s="2" t="s">
        <v>1173</v>
      </c>
      <c r="F218" s="2" t="s">
        <v>71</v>
      </c>
      <c r="G218" s="2" t="s">
        <v>72</v>
      </c>
      <c r="H218">
        <v>551190000003</v>
      </c>
      <c r="I218" s="2" t="s">
        <v>1203</v>
      </c>
      <c r="J218" s="2" t="s">
        <v>1204</v>
      </c>
      <c r="K218">
        <v>60</v>
      </c>
      <c r="L218" s="3">
        <v>45783.46875</v>
      </c>
      <c r="M218" s="6">
        <f ca="1">TODAY() -appointments_complete_FULL_2025_08_03T19_53_00[[#This Row],[start_time]]</f>
        <v>89.53125</v>
      </c>
      <c r="N2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18" s="3">
        <v>45783.510416666664</v>
      </c>
      <c r="P218">
        <v>60</v>
      </c>
      <c r="Q218" s="2" t="s">
        <v>1176</v>
      </c>
      <c r="R218" s="2" t="s">
        <v>1149</v>
      </c>
      <c r="S218" s="2" t="s">
        <v>1150</v>
      </c>
      <c r="T218" s="2" t="s">
        <v>1935</v>
      </c>
      <c r="U218" s="2" t="s">
        <v>1935</v>
      </c>
      <c r="V218" s="2" t="s">
        <v>1935</v>
      </c>
      <c r="W218" s="2" t="s">
        <v>104</v>
      </c>
      <c r="X218" s="2" t="s">
        <v>1153</v>
      </c>
      <c r="Y218" s="2" t="s">
        <v>1154</v>
      </c>
      <c r="Z218" s="2" t="s">
        <v>1155</v>
      </c>
      <c r="AA218" s="2" t="s">
        <v>1156</v>
      </c>
      <c r="AB218" s="2" t="s">
        <v>2103</v>
      </c>
      <c r="AC218" s="2" t="s">
        <v>2104</v>
      </c>
      <c r="AD218" s="2" t="s">
        <v>33</v>
      </c>
      <c r="AE218" s="2" t="s">
        <v>33</v>
      </c>
      <c r="AF218" s="2" t="s">
        <v>33</v>
      </c>
      <c r="AG218" s="2" t="s">
        <v>33</v>
      </c>
      <c r="AH218" s="3">
        <v>45870.480983796297</v>
      </c>
      <c r="AI218" s="3">
        <v>45870.480983796297</v>
      </c>
    </row>
    <row r="219" spans="1:35" hidden="1">
      <c r="A219" s="2" t="s">
        <v>2105</v>
      </c>
      <c r="B219" s="2" t="s">
        <v>28</v>
      </c>
      <c r="C219" s="2" t="s">
        <v>30</v>
      </c>
      <c r="D219" s="2" t="s">
        <v>29</v>
      </c>
      <c r="E219" s="2" t="s">
        <v>1197</v>
      </c>
      <c r="F219" s="2" t="s">
        <v>31</v>
      </c>
      <c r="G219" s="2" t="s">
        <v>32</v>
      </c>
      <c r="H219">
        <v>551190000004</v>
      </c>
      <c r="I219" s="2" t="s">
        <v>1221</v>
      </c>
      <c r="J219" s="2" t="s">
        <v>1238</v>
      </c>
      <c r="K219">
        <v>60</v>
      </c>
      <c r="L219" s="3">
        <v>45783.395833333336</v>
      </c>
      <c r="M219" s="6">
        <f ca="1">TODAY() -appointments_complete_FULL_2025_08_03T19_53_00[[#This Row],[start_time]]</f>
        <v>89.604166666664241</v>
      </c>
      <c r="N2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19" s="3">
        <v>45783.4375</v>
      </c>
      <c r="P219">
        <v>60</v>
      </c>
      <c r="Q219" s="2" t="s">
        <v>1176</v>
      </c>
      <c r="R219" s="2" t="s">
        <v>1149</v>
      </c>
      <c r="S219" s="2" t="s">
        <v>1150</v>
      </c>
      <c r="T219" s="2" t="s">
        <v>2106</v>
      </c>
      <c r="U219" s="2" t="s">
        <v>2106</v>
      </c>
      <c r="V219" s="2" t="s">
        <v>2106</v>
      </c>
      <c r="W219" s="2" t="s">
        <v>103</v>
      </c>
      <c r="X219" s="2" t="s">
        <v>1153</v>
      </c>
      <c r="Y219" s="2" t="s">
        <v>1154</v>
      </c>
      <c r="Z219" s="2" t="s">
        <v>1155</v>
      </c>
      <c r="AA219" s="2" t="s">
        <v>1156</v>
      </c>
      <c r="AB219" s="2" t="s">
        <v>2107</v>
      </c>
      <c r="AC219" s="2" t="s">
        <v>2108</v>
      </c>
      <c r="AD219" s="2" t="s">
        <v>33</v>
      </c>
      <c r="AE219" s="2" t="s">
        <v>33</v>
      </c>
      <c r="AF219" s="2" t="s">
        <v>33</v>
      </c>
      <c r="AG219" s="2" t="s">
        <v>33</v>
      </c>
      <c r="AH219" s="3">
        <v>45870.480983796297</v>
      </c>
      <c r="AI219" s="3">
        <v>45870.480983796297</v>
      </c>
    </row>
    <row r="220" spans="1:35" hidden="1">
      <c r="A220" s="2" t="s">
        <v>2109</v>
      </c>
      <c r="B220" s="2" t="s">
        <v>47</v>
      </c>
      <c r="C220" s="2" t="s">
        <v>48</v>
      </c>
      <c r="D220" s="2" t="s">
        <v>47</v>
      </c>
      <c r="E220" s="2" t="s">
        <v>1145</v>
      </c>
      <c r="F220" s="2" t="s">
        <v>66</v>
      </c>
      <c r="G220" s="2" t="s">
        <v>67</v>
      </c>
      <c r="H220">
        <v>551190000002</v>
      </c>
      <c r="I220" s="2" t="s">
        <v>1227</v>
      </c>
      <c r="J220" s="2" t="s">
        <v>1228</v>
      </c>
      <c r="K220">
        <v>90</v>
      </c>
      <c r="L220" s="3">
        <v>45785.458333333336</v>
      </c>
      <c r="M220" s="6">
        <f ca="1">TODAY() -appointments_complete_FULL_2025_08_03T19_53_00[[#This Row],[start_time]]</f>
        <v>87.541666666664241</v>
      </c>
      <c r="N2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20" s="3">
        <v>45785.520833333336</v>
      </c>
      <c r="P220">
        <v>90</v>
      </c>
      <c r="Q220" s="2" t="s">
        <v>1176</v>
      </c>
      <c r="R220" s="2" t="s">
        <v>1149</v>
      </c>
      <c r="S220" s="2" t="s">
        <v>1150</v>
      </c>
      <c r="T220" s="2" t="s">
        <v>2110</v>
      </c>
      <c r="U220" s="2" t="s">
        <v>2110</v>
      </c>
      <c r="V220" s="2" t="s">
        <v>2110</v>
      </c>
      <c r="W220" s="2" t="s">
        <v>101</v>
      </c>
      <c r="X220" s="2" t="s">
        <v>1153</v>
      </c>
      <c r="Y220" s="2" t="s">
        <v>1154</v>
      </c>
      <c r="Z220" s="2" t="s">
        <v>1155</v>
      </c>
      <c r="AA220" s="2" t="s">
        <v>1156</v>
      </c>
      <c r="AB220" s="2" t="s">
        <v>2111</v>
      </c>
      <c r="AC220" s="2" t="s">
        <v>2112</v>
      </c>
      <c r="AD220" s="2" t="s">
        <v>33</v>
      </c>
      <c r="AE220" s="2" t="s">
        <v>33</v>
      </c>
      <c r="AF220" s="2" t="s">
        <v>33</v>
      </c>
      <c r="AG220" s="2" t="s">
        <v>33</v>
      </c>
      <c r="AH220" s="3">
        <v>45870.480983796297</v>
      </c>
      <c r="AI220" s="3">
        <v>45870.480983796297</v>
      </c>
    </row>
    <row r="221" spans="1:35" hidden="1">
      <c r="A221" s="2" t="s">
        <v>2113</v>
      </c>
      <c r="B221" s="2" t="s">
        <v>77</v>
      </c>
      <c r="C221" s="2" t="s">
        <v>30</v>
      </c>
      <c r="D221" s="2" t="s">
        <v>78</v>
      </c>
      <c r="E221" s="2" t="s">
        <v>1173</v>
      </c>
      <c r="F221" s="2" t="s">
        <v>31</v>
      </c>
      <c r="G221" s="2" t="s">
        <v>32</v>
      </c>
      <c r="H221">
        <v>551190000004</v>
      </c>
      <c r="I221" s="2" t="s">
        <v>1221</v>
      </c>
      <c r="J221" s="2" t="s">
        <v>1396</v>
      </c>
      <c r="K221">
        <v>60</v>
      </c>
      <c r="L221" s="3">
        <v>45785.4375</v>
      </c>
      <c r="M221" s="6">
        <f ca="1">TODAY() -appointments_complete_FULL_2025_08_03T19_53_00[[#This Row],[start_time]]</f>
        <v>87.5625</v>
      </c>
      <c r="N2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21" s="3">
        <v>45785.479166666664</v>
      </c>
      <c r="P221">
        <v>60</v>
      </c>
      <c r="Q221" s="2" t="s">
        <v>1176</v>
      </c>
      <c r="R221" s="2" t="s">
        <v>1149</v>
      </c>
      <c r="S221" s="2" t="s">
        <v>1150</v>
      </c>
      <c r="T221" s="2" t="s">
        <v>2114</v>
      </c>
      <c r="U221" s="2" t="s">
        <v>2114</v>
      </c>
      <c r="V221" s="2" t="s">
        <v>2114</v>
      </c>
      <c r="W221" s="2" t="s">
        <v>100</v>
      </c>
      <c r="X221" s="2" t="s">
        <v>1153</v>
      </c>
      <c r="Y221" s="2" t="s">
        <v>1154</v>
      </c>
      <c r="Z221" s="2" t="s">
        <v>1155</v>
      </c>
      <c r="AA221" s="2" t="s">
        <v>1156</v>
      </c>
      <c r="AB221" s="2" t="s">
        <v>2115</v>
      </c>
      <c r="AC221" s="2" t="s">
        <v>2116</v>
      </c>
      <c r="AD221" s="2" t="s">
        <v>33</v>
      </c>
      <c r="AE221" s="2" t="s">
        <v>33</v>
      </c>
      <c r="AF221" s="2" t="s">
        <v>33</v>
      </c>
      <c r="AG221" s="2" t="s">
        <v>33</v>
      </c>
      <c r="AH221" s="3">
        <v>45870.480983796297</v>
      </c>
      <c r="AI221" s="3">
        <v>45870.480983796297</v>
      </c>
    </row>
    <row r="222" spans="1:35" hidden="1">
      <c r="A222" s="2" t="s">
        <v>2117</v>
      </c>
      <c r="B222" s="2" t="s">
        <v>28</v>
      </c>
      <c r="C222" s="2" t="s">
        <v>30</v>
      </c>
      <c r="D222" s="2" t="s">
        <v>29</v>
      </c>
      <c r="E222" s="2" t="s">
        <v>1197</v>
      </c>
      <c r="F222" s="2" t="s">
        <v>43</v>
      </c>
      <c r="G222" s="2" t="s">
        <v>44</v>
      </c>
      <c r="H222">
        <v>551190000001</v>
      </c>
      <c r="I222" s="2" t="s">
        <v>1174</v>
      </c>
      <c r="J222" s="2" t="s">
        <v>1233</v>
      </c>
      <c r="K222">
        <v>30</v>
      </c>
      <c r="L222" s="3">
        <v>45785.53125</v>
      </c>
      <c r="M222" s="6">
        <f ca="1">TODAY() -appointments_complete_FULL_2025_08_03T19_53_00[[#This Row],[start_time]]</f>
        <v>87.46875</v>
      </c>
      <c r="N2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22" s="3">
        <v>45785.552083333336</v>
      </c>
      <c r="P222">
        <v>30</v>
      </c>
      <c r="Q222" s="2" t="s">
        <v>1176</v>
      </c>
      <c r="R222" s="2" t="s">
        <v>1149</v>
      </c>
      <c r="S222" s="2" t="s">
        <v>1150</v>
      </c>
      <c r="T222" s="2" t="s">
        <v>2118</v>
      </c>
      <c r="U222" s="2" t="s">
        <v>2118</v>
      </c>
      <c r="V222" s="2" t="s">
        <v>2118</v>
      </c>
      <c r="W222" s="2" t="s">
        <v>99</v>
      </c>
      <c r="X222" s="2" t="s">
        <v>1153</v>
      </c>
      <c r="Y222" s="2" t="s">
        <v>1154</v>
      </c>
      <c r="Z222" s="2" t="s">
        <v>1155</v>
      </c>
      <c r="AA222" s="2" t="s">
        <v>1156</v>
      </c>
      <c r="AB222" s="2" t="s">
        <v>2119</v>
      </c>
      <c r="AC222" s="2" t="s">
        <v>2120</v>
      </c>
      <c r="AD222" s="2" t="s">
        <v>33</v>
      </c>
      <c r="AE222" s="2" t="s">
        <v>33</v>
      </c>
      <c r="AF222" s="2" t="s">
        <v>33</v>
      </c>
      <c r="AG222" s="2" t="s">
        <v>33</v>
      </c>
      <c r="AH222" s="3">
        <v>45870.480983796297</v>
      </c>
      <c r="AI222" s="3">
        <v>45870.480983796297</v>
      </c>
    </row>
    <row r="223" spans="1:35" hidden="1">
      <c r="A223" s="2" t="s">
        <v>2121</v>
      </c>
      <c r="B223" s="2" t="s">
        <v>47</v>
      </c>
      <c r="C223" s="2" t="s">
        <v>48</v>
      </c>
      <c r="D223" s="2" t="s">
        <v>47</v>
      </c>
      <c r="E223" s="2" t="s">
        <v>1145</v>
      </c>
      <c r="F223" s="2" t="s">
        <v>71</v>
      </c>
      <c r="G223" s="2" t="s">
        <v>72</v>
      </c>
      <c r="H223">
        <v>551190000003</v>
      </c>
      <c r="I223" s="2" t="s">
        <v>1386</v>
      </c>
      <c r="J223" s="2" t="s">
        <v>1387</v>
      </c>
      <c r="K223">
        <v>120</v>
      </c>
      <c r="L223" s="3">
        <v>45784.53125</v>
      </c>
      <c r="M223" s="6">
        <f ca="1">TODAY() -appointments_complete_FULL_2025_08_03T19_53_00[[#This Row],[start_time]]</f>
        <v>88.46875</v>
      </c>
      <c r="N2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23" s="3">
        <v>45784.614583333336</v>
      </c>
      <c r="P223">
        <v>120</v>
      </c>
      <c r="Q223" s="2" t="s">
        <v>1176</v>
      </c>
      <c r="R223" s="2" t="s">
        <v>1149</v>
      </c>
      <c r="S223" s="2" t="s">
        <v>1150</v>
      </c>
      <c r="T223" s="2" t="s">
        <v>2122</v>
      </c>
      <c r="U223" s="2" t="s">
        <v>2122</v>
      </c>
      <c r="V223" s="2" t="s">
        <v>2122</v>
      </c>
      <c r="W223" s="2" t="s">
        <v>98</v>
      </c>
      <c r="X223" s="2" t="s">
        <v>1153</v>
      </c>
      <c r="Y223" s="2" t="s">
        <v>1154</v>
      </c>
      <c r="Z223" s="2" t="s">
        <v>1155</v>
      </c>
      <c r="AA223" s="2" t="s">
        <v>1156</v>
      </c>
      <c r="AB223" s="2" t="s">
        <v>2123</v>
      </c>
      <c r="AC223" s="2" t="s">
        <v>2124</v>
      </c>
      <c r="AD223" s="2" t="s">
        <v>33</v>
      </c>
      <c r="AE223" s="2" t="s">
        <v>33</v>
      </c>
      <c r="AF223" s="2" t="s">
        <v>33</v>
      </c>
      <c r="AG223" s="2" t="s">
        <v>33</v>
      </c>
      <c r="AH223" s="3">
        <v>45870.480983796297</v>
      </c>
      <c r="AI223" s="3">
        <v>45870.480983796297</v>
      </c>
    </row>
    <row r="224" spans="1:35" hidden="1">
      <c r="A224" s="2" t="s">
        <v>2125</v>
      </c>
      <c r="B224" s="2" t="s">
        <v>41</v>
      </c>
      <c r="C224" s="2" t="s">
        <v>30</v>
      </c>
      <c r="D224" s="2" t="s">
        <v>42</v>
      </c>
      <c r="E224" s="2" t="s">
        <v>1166</v>
      </c>
      <c r="F224" s="2" t="s">
        <v>74</v>
      </c>
      <c r="G224" s="2" t="s">
        <v>75</v>
      </c>
      <c r="H224">
        <v>551190000000</v>
      </c>
      <c r="I224" s="2" t="s">
        <v>1181</v>
      </c>
      <c r="J224" s="2" t="s">
        <v>1307</v>
      </c>
      <c r="K224">
        <v>60</v>
      </c>
      <c r="L224" s="3">
        <v>45784.65625</v>
      </c>
      <c r="M224" s="6">
        <f ca="1">TODAY() -appointments_complete_FULL_2025_08_03T19_53_00[[#This Row],[start_time]]</f>
        <v>88.34375</v>
      </c>
      <c r="N2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24" s="3">
        <v>45784.697916666664</v>
      </c>
      <c r="P224">
        <v>60</v>
      </c>
      <c r="Q224" s="2" t="s">
        <v>1176</v>
      </c>
      <c r="R224" s="2" t="s">
        <v>1149</v>
      </c>
      <c r="S224" s="2" t="s">
        <v>1150</v>
      </c>
      <c r="T224" s="2" t="s">
        <v>2126</v>
      </c>
      <c r="U224" s="2" t="s">
        <v>2126</v>
      </c>
      <c r="V224" s="2" t="s">
        <v>2126</v>
      </c>
      <c r="W224" s="2" t="s">
        <v>97</v>
      </c>
      <c r="X224" s="2" t="s">
        <v>1153</v>
      </c>
      <c r="Y224" s="2" t="s">
        <v>1154</v>
      </c>
      <c r="Z224" s="2" t="s">
        <v>1155</v>
      </c>
      <c r="AA224" s="2" t="s">
        <v>1156</v>
      </c>
      <c r="AB224" s="2" t="s">
        <v>2127</v>
      </c>
      <c r="AC224" s="2" t="s">
        <v>2128</v>
      </c>
      <c r="AD224" s="2" t="s">
        <v>33</v>
      </c>
      <c r="AE224" s="2" t="s">
        <v>33</v>
      </c>
      <c r="AF224" s="2" t="s">
        <v>33</v>
      </c>
      <c r="AG224" s="2" t="s">
        <v>33</v>
      </c>
      <c r="AH224" s="3">
        <v>45870.480983796297</v>
      </c>
      <c r="AI224" s="3">
        <v>45870.480983796297</v>
      </c>
    </row>
    <row r="225" spans="1:35" hidden="1">
      <c r="A225" s="2" t="s">
        <v>2129</v>
      </c>
      <c r="B225" s="2" t="s">
        <v>41</v>
      </c>
      <c r="C225" s="2" t="s">
        <v>30</v>
      </c>
      <c r="D225" s="2" t="s">
        <v>42</v>
      </c>
      <c r="E225" s="2" t="s">
        <v>1166</v>
      </c>
      <c r="F225" s="2" t="s">
        <v>74</v>
      </c>
      <c r="G225" s="2" t="s">
        <v>75</v>
      </c>
      <c r="H225">
        <v>551190000000</v>
      </c>
      <c r="I225" s="2" t="s">
        <v>1247</v>
      </c>
      <c r="J225" s="2" t="s">
        <v>1506</v>
      </c>
      <c r="K225">
        <v>120</v>
      </c>
      <c r="L225" s="3">
        <v>45784.572916666664</v>
      </c>
      <c r="M225" s="6">
        <f ca="1">TODAY() -appointments_complete_FULL_2025_08_03T19_53_00[[#This Row],[start_time]]</f>
        <v>88.427083333335759</v>
      </c>
      <c r="N2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25" s="3">
        <v>45784.65625</v>
      </c>
      <c r="P225">
        <v>120</v>
      </c>
      <c r="Q225" s="2" t="s">
        <v>1176</v>
      </c>
      <c r="R225" s="2" t="s">
        <v>1149</v>
      </c>
      <c r="S225" s="2" t="s">
        <v>1150</v>
      </c>
      <c r="T225" s="2" t="s">
        <v>2130</v>
      </c>
      <c r="U225" s="2" t="s">
        <v>2130</v>
      </c>
      <c r="V225" s="2" t="s">
        <v>2130</v>
      </c>
      <c r="W225" s="2" t="s">
        <v>96</v>
      </c>
      <c r="X225" s="2" t="s">
        <v>1153</v>
      </c>
      <c r="Y225" s="2" t="s">
        <v>1154</v>
      </c>
      <c r="Z225" s="2" t="s">
        <v>1155</v>
      </c>
      <c r="AA225" s="2" t="s">
        <v>1156</v>
      </c>
      <c r="AB225" s="2" t="s">
        <v>2131</v>
      </c>
      <c r="AC225" s="2" t="s">
        <v>2132</v>
      </c>
      <c r="AD225" s="2" t="s">
        <v>33</v>
      </c>
      <c r="AE225" s="2" t="s">
        <v>33</v>
      </c>
      <c r="AF225" s="2" t="s">
        <v>33</v>
      </c>
      <c r="AG225" s="2" t="s">
        <v>33</v>
      </c>
      <c r="AH225" s="3">
        <v>45870.480983796297</v>
      </c>
      <c r="AI225" s="3">
        <v>45870.480983796297</v>
      </c>
    </row>
    <row r="226" spans="1:35" hidden="1">
      <c r="A226" s="2" t="s">
        <v>2133</v>
      </c>
      <c r="B226" s="2" t="s">
        <v>41</v>
      </c>
      <c r="C226" s="2" t="s">
        <v>30</v>
      </c>
      <c r="D226" s="2" t="s">
        <v>42</v>
      </c>
      <c r="E226" s="2" t="s">
        <v>1166</v>
      </c>
      <c r="F226" s="2" t="s">
        <v>71</v>
      </c>
      <c r="G226" s="2" t="s">
        <v>72</v>
      </c>
      <c r="H226">
        <v>551190000003</v>
      </c>
      <c r="I226" s="2" t="s">
        <v>1174</v>
      </c>
      <c r="J226" s="2" t="s">
        <v>1745</v>
      </c>
      <c r="K226">
        <v>30</v>
      </c>
      <c r="L226" s="3">
        <v>45783.729166666664</v>
      </c>
      <c r="M226" s="6">
        <f ca="1">TODAY() -appointments_complete_FULL_2025_08_03T19_53_00[[#This Row],[start_time]]</f>
        <v>89.270833333335759</v>
      </c>
      <c r="N2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26" s="3">
        <v>45783.75</v>
      </c>
      <c r="P226">
        <v>30</v>
      </c>
      <c r="Q226" s="2" t="s">
        <v>1176</v>
      </c>
      <c r="R226" s="2" t="s">
        <v>1149</v>
      </c>
      <c r="S226" s="2" t="s">
        <v>1150</v>
      </c>
      <c r="T226" s="2" t="s">
        <v>2134</v>
      </c>
      <c r="U226" s="2" t="s">
        <v>2134</v>
      </c>
      <c r="V226" s="2" t="s">
        <v>2134</v>
      </c>
      <c r="W226" s="2" t="s">
        <v>95</v>
      </c>
      <c r="X226" s="2" t="s">
        <v>1153</v>
      </c>
      <c r="Y226" s="2" t="s">
        <v>1154</v>
      </c>
      <c r="Z226" s="2" t="s">
        <v>1155</v>
      </c>
      <c r="AA226" s="2" t="s">
        <v>1156</v>
      </c>
      <c r="AB226" s="2" t="s">
        <v>2135</v>
      </c>
      <c r="AC226" s="2" t="s">
        <v>2136</v>
      </c>
      <c r="AD226" s="2" t="s">
        <v>33</v>
      </c>
      <c r="AE226" s="2" t="s">
        <v>33</v>
      </c>
      <c r="AF226" s="2" t="s">
        <v>33</v>
      </c>
      <c r="AG226" s="2" t="s">
        <v>33</v>
      </c>
      <c r="AH226" s="3">
        <v>45870.480983796297</v>
      </c>
      <c r="AI226" s="3">
        <v>45870.480983796297</v>
      </c>
    </row>
    <row r="227" spans="1:35" hidden="1">
      <c r="A227" s="2" t="s">
        <v>2137</v>
      </c>
      <c r="B227" s="2" t="s">
        <v>41</v>
      </c>
      <c r="C227" s="2" t="s">
        <v>30</v>
      </c>
      <c r="D227" s="2" t="s">
        <v>42</v>
      </c>
      <c r="E227" s="2" t="s">
        <v>1166</v>
      </c>
      <c r="F227" s="2" t="s">
        <v>71</v>
      </c>
      <c r="G227" s="2" t="s">
        <v>72</v>
      </c>
      <c r="H227">
        <v>551190000003</v>
      </c>
      <c r="I227" s="2" t="s">
        <v>1283</v>
      </c>
      <c r="J227" s="2" t="s">
        <v>1284</v>
      </c>
      <c r="K227">
        <v>60</v>
      </c>
      <c r="L227" s="3">
        <v>45783.677083333336</v>
      </c>
      <c r="M227" s="6">
        <f ca="1">TODAY() -appointments_complete_FULL_2025_08_03T19_53_00[[#This Row],[start_time]]</f>
        <v>89.322916666664241</v>
      </c>
      <c r="N2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27" s="3">
        <v>45783.71875</v>
      </c>
      <c r="P227">
        <v>60</v>
      </c>
      <c r="Q227" s="2" t="s">
        <v>1176</v>
      </c>
      <c r="R227" s="2" t="s">
        <v>1149</v>
      </c>
      <c r="S227" s="2" t="s">
        <v>1150</v>
      </c>
      <c r="T227" s="2" t="s">
        <v>2138</v>
      </c>
      <c r="U227" s="2" t="s">
        <v>2138</v>
      </c>
      <c r="V227" s="2" t="s">
        <v>2138</v>
      </c>
      <c r="W227" s="2" t="s">
        <v>94</v>
      </c>
      <c r="X227" s="2" t="s">
        <v>1153</v>
      </c>
      <c r="Y227" s="2" t="s">
        <v>1154</v>
      </c>
      <c r="Z227" s="2" t="s">
        <v>1155</v>
      </c>
      <c r="AA227" s="2" t="s">
        <v>1156</v>
      </c>
      <c r="AB227" s="2" t="s">
        <v>2139</v>
      </c>
      <c r="AC227" s="2" t="s">
        <v>2140</v>
      </c>
      <c r="AD227" s="2" t="s">
        <v>33</v>
      </c>
      <c r="AE227" s="2" t="s">
        <v>33</v>
      </c>
      <c r="AF227" s="2" t="s">
        <v>33</v>
      </c>
      <c r="AG227" s="2" t="s">
        <v>33</v>
      </c>
      <c r="AH227" s="3">
        <v>45870.480983796297</v>
      </c>
      <c r="AI227" s="3">
        <v>45870.480983796297</v>
      </c>
    </row>
    <row r="228" spans="1:35" hidden="1">
      <c r="A228" s="2" t="s">
        <v>2141</v>
      </c>
      <c r="B228" s="2" t="s">
        <v>28</v>
      </c>
      <c r="C228" s="2" t="s">
        <v>30</v>
      </c>
      <c r="D228" s="2" t="s">
        <v>29</v>
      </c>
      <c r="E228" s="2" t="s">
        <v>1197</v>
      </c>
      <c r="F228" s="2" t="s">
        <v>66</v>
      </c>
      <c r="G228" s="2" t="s">
        <v>67</v>
      </c>
      <c r="H228">
        <v>551190000002</v>
      </c>
      <c r="I228" s="2" t="s">
        <v>1264</v>
      </c>
      <c r="J228" s="2" t="s">
        <v>1536</v>
      </c>
      <c r="K228">
        <v>90</v>
      </c>
      <c r="L228" s="3">
        <v>45783.4375</v>
      </c>
      <c r="M228" s="6">
        <f ca="1">TODAY() -appointments_complete_FULL_2025_08_03T19_53_00[[#This Row],[start_time]]</f>
        <v>89.5625</v>
      </c>
      <c r="N2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28" s="3">
        <v>45783.5</v>
      </c>
      <c r="P228">
        <v>90</v>
      </c>
      <c r="Q228" s="2" t="s">
        <v>1176</v>
      </c>
      <c r="R228" s="2" t="s">
        <v>1149</v>
      </c>
      <c r="S228" s="2" t="s">
        <v>1150</v>
      </c>
      <c r="T228" s="2" t="s">
        <v>2142</v>
      </c>
      <c r="U228" s="2" t="s">
        <v>2142</v>
      </c>
      <c r="V228" s="2" t="s">
        <v>2142</v>
      </c>
      <c r="W228" s="2" t="s">
        <v>93</v>
      </c>
      <c r="X228" s="2" t="s">
        <v>1153</v>
      </c>
      <c r="Y228" s="2" t="s">
        <v>1154</v>
      </c>
      <c r="Z228" s="2" t="s">
        <v>1155</v>
      </c>
      <c r="AA228" s="2" t="s">
        <v>1156</v>
      </c>
      <c r="AB228" s="2" t="s">
        <v>2143</v>
      </c>
      <c r="AC228" s="2" t="s">
        <v>2144</v>
      </c>
      <c r="AD228" s="2" t="s">
        <v>33</v>
      </c>
      <c r="AE228" s="2" t="s">
        <v>33</v>
      </c>
      <c r="AF228" s="2" t="s">
        <v>33</v>
      </c>
      <c r="AG228" s="2" t="s">
        <v>33</v>
      </c>
      <c r="AH228" s="3">
        <v>45870.480983796297</v>
      </c>
      <c r="AI228" s="3">
        <v>45870.480983796297</v>
      </c>
    </row>
    <row r="229" spans="1:35" hidden="1">
      <c r="A229" s="2" t="s">
        <v>2145</v>
      </c>
      <c r="B229" s="2" t="s">
        <v>47</v>
      </c>
      <c r="C229" s="2" t="s">
        <v>48</v>
      </c>
      <c r="D229" s="2" t="s">
        <v>47</v>
      </c>
      <c r="E229" s="2" t="s">
        <v>1145</v>
      </c>
      <c r="F229" s="2" t="s">
        <v>66</v>
      </c>
      <c r="G229" s="2" t="s">
        <v>67</v>
      </c>
      <c r="H229">
        <v>551190000002</v>
      </c>
      <c r="I229" s="2" t="s">
        <v>1401</v>
      </c>
      <c r="J229" s="2" t="s">
        <v>1494</v>
      </c>
      <c r="K229">
        <v>60</v>
      </c>
      <c r="L229" s="3">
        <v>45784.479166666664</v>
      </c>
      <c r="M229" s="6">
        <f ca="1">TODAY() -appointments_complete_FULL_2025_08_03T19_53_00[[#This Row],[start_time]]</f>
        <v>88.520833333335759</v>
      </c>
      <c r="N2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29" s="3">
        <v>45784.520833333336</v>
      </c>
      <c r="P229">
        <v>60</v>
      </c>
      <c r="Q229" s="2" t="s">
        <v>1176</v>
      </c>
      <c r="R229" s="2" t="s">
        <v>1149</v>
      </c>
      <c r="S229" s="2" t="s">
        <v>1150</v>
      </c>
      <c r="T229" s="2" t="s">
        <v>2146</v>
      </c>
      <c r="U229" s="2" t="s">
        <v>2146</v>
      </c>
      <c r="V229" s="2" t="s">
        <v>2146</v>
      </c>
      <c r="W229" s="2" t="s">
        <v>92</v>
      </c>
      <c r="X229" s="2" t="s">
        <v>1153</v>
      </c>
      <c r="Y229" s="2" t="s">
        <v>1154</v>
      </c>
      <c r="Z229" s="2" t="s">
        <v>1155</v>
      </c>
      <c r="AA229" s="2" t="s">
        <v>1156</v>
      </c>
      <c r="AB229" s="2" t="s">
        <v>2147</v>
      </c>
      <c r="AC229" s="2" t="s">
        <v>2148</v>
      </c>
      <c r="AD229" s="2" t="s">
        <v>33</v>
      </c>
      <c r="AE229" s="2" t="s">
        <v>33</v>
      </c>
      <c r="AF229" s="2" t="s">
        <v>33</v>
      </c>
      <c r="AG229" s="2" t="s">
        <v>33</v>
      </c>
      <c r="AH229" s="3">
        <v>45870.480983796297</v>
      </c>
      <c r="AI229" s="3">
        <v>45870.480983796297</v>
      </c>
    </row>
    <row r="230" spans="1:35" hidden="1">
      <c r="A230" s="2" t="s">
        <v>2149</v>
      </c>
      <c r="B230" s="2" t="s">
        <v>77</v>
      </c>
      <c r="C230" s="2" t="s">
        <v>30</v>
      </c>
      <c r="D230" s="2" t="s">
        <v>78</v>
      </c>
      <c r="E230" s="2" t="s">
        <v>1173</v>
      </c>
      <c r="F230" s="2" t="s">
        <v>74</v>
      </c>
      <c r="G230" s="2" t="s">
        <v>75</v>
      </c>
      <c r="H230">
        <v>551190000000</v>
      </c>
      <c r="I230" s="2" t="s">
        <v>1167</v>
      </c>
      <c r="J230" s="2" t="s">
        <v>1376</v>
      </c>
      <c r="K230">
        <v>45</v>
      </c>
      <c r="L230" s="3">
        <v>45782.770833333336</v>
      </c>
      <c r="M230" s="6">
        <f ca="1">TODAY() -appointments_complete_FULL_2025_08_03T19_53_00[[#This Row],[start_time]]</f>
        <v>90.229166666664241</v>
      </c>
      <c r="N2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30" s="3">
        <v>45782.802083333336</v>
      </c>
      <c r="P230">
        <v>45</v>
      </c>
      <c r="Q230" s="2" t="s">
        <v>1176</v>
      </c>
      <c r="R230" s="2" t="s">
        <v>1149</v>
      </c>
      <c r="S230" s="2" t="s">
        <v>1150</v>
      </c>
      <c r="T230" s="2" t="s">
        <v>2150</v>
      </c>
      <c r="U230" s="2" t="s">
        <v>2150</v>
      </c>
      <c r="V230" s="2" t="s">
        <v>2150</v>
      </c>
      <c r="W230" s="2" t="s">
        <v>91</v>
      </c>
      <c r="X230" s="2" t="s">
        <v>1153</v>
      </c>
      <c r="Y230" s="2" t="s">
        <v>1154</v>
      </c>
      <c r="Z230" s="2" t="s">
        <v>1155</v>
      </c>
      <c r="AA230" s="2" t="s">
        <v>1156</v>
      </c>
      <c r="AB230" s="2" t="s">
        <v>2151</v>
      </c>
      <c r="AC230" s="2" t="s">
        <v>2152</v>
      </c>
      <c r="AD230" s="2" t="s">
        <v>33</v>
      </c>
      <c r="AE230" s="2" t="s">
        <v>33</v>
      </c>
      <c r="AF230" s="2" t="s">
        <v>33</v>
      </c>
      <c r="AG230" s="2" t="s">
        <v>33</v>
      </c>
      <c r="AH230" s="3">
        <v>45870.480983796297</v>
      </c>
      <c r="AI230" s="3">
        <v>45870.480983796297</v>
      </c>
    </row>
    <row r="231" spans="1:35" hidden="1">
      <c r="A231" s="2" t="s">
        <v>2153</v>
      </c>
      <c r="B231" s="2" t="s">
        <v>47</v>
      </c>
      <c r="C231" s="2" t="s">
        <v>48</v>
      </c>
      <c r="D231" s="2" t="s">
        <v>47</v>
      </c>
      <c r="E231" s="2" t="s">
        <v>1145</v>
      </c>
      <c r="F231" s="2" t="s">
        <v>31</v>
      </c>
      <c r="G231" s="2" t="s">
        <v>32</v>
      </c>
      <c r="H231">
        <v>551190000004</v>
      </c>
      <c r="I231" s="2" t="s">
        <v>1386</v>
      </c>
      <c r="J231" s="2" t="s">
        <v>1387</v>
      </c>
      <c r="K231">
        <v>120</v>
      </c>
      <c r="L231" s="3">
        <v>45783.770833333336</v>
      </c>
      <c r="M231" s="6">
        <f ca="1">TODAY() -appointments_complete_FULL_2025_08_03T19_53_00[[#This Row],[start_time]]</f>
        <v>89.229166666664241</v>
      </c>
      <c r="N2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31" s="3">
        <v>45783.854166666664</v>
      </c>
      <c r="P231">
        <v>120</v>
      </c>
      <c r="Q231" s="2" t="s">
        <v>1176</v>
      </c>
      <c r="R231" s="2" t="s">
        <v>1149</v>
      </c>
      <c r="S231" s="2" t="s">
        <v>1150</v>
      </c>
      <c r="T231" s="2" t="s">
        <v>2154</v>
      </c>
      <c r="U231" s="2" t="s">
        <v>2154</v>
      </c>
      <c r="V231" s="2" t="s">
        <v>2154</v>
      </c>
      <c r="W231" s="2" t="s">
        <v>89</v>
      </c>
      <c r="X231" s="2" t="s">
        <v>1153</v>
      </c>
      <c r="Y231" s="2" t="s">
        <v>1154</v>
      </c>
      <c r="Z231" s="2" t="s">
        <v>1155</v>
      </c>
      <c r="AA231" s="2" t="s">
        <v>1156</v>
      </c>
      <c r="AB231" s="2" t="s">
        <v>2155</v>
      </c>
      <c r="AC231" s="2" t="s">
        <v>2156</v>
      </c>
      <c r="AD231" s="2" t="s">
        <v>33</v>
      </c>
      <c r="AE231" s="2" t="s">
        <v>33</v>
      </c>
      <c r="AF231" s="2" t="s">
        <v>33</v>
      </c>
      <c r="AG231" s="2" t="s">
        <v>33</v>
      </c>
      <c r="AH231" s="3">
        <v>45870.480983796297</v>
      </c>
      <c r="AI231" s="3">
        <v>45870.480983796297</v>
      </c>
    </row>
    <row r="232" spans="1:35" hidden="1">
      <c r="A232" s="2" t="s">
        <v>2157</v>
      </c>
      <c r="B232" s="2" t="s">
        <v>28</v>
      </c>
      <c r="C232" s="2" t="s">
        <v>30</v>
      </c>
      <c r="D232" s="2" t="s">
        <v>29</v>
      </c>
      <c r="E232" s="2" t="s">
        <v>1197</v>
      </c>
      <c r="F232" s="2" t="s">
        <v>74</v>
      </c>
      <c r="G232" s="2" t="s">
        <v>75</v>
      </c>
      <c r="H232">
        <v>551190000000</v>
      </c>
      <c r="I232" s="2" t="s">
        <v>1247</v>
      </c>
      <c r="J232" s="2" t="s">
        <v>1248</v>
      </c>
      <c r="K232">
        <v>120</v>
      </c>
      <c r="L232" s="3">
        <v>45786.479166666664</v>
      </c>
      <c r="M232" s="6">
        <f ca="1">TODAY() -appointments_complete_FULL_2025_08_03T19_53_00[[#This Row],[start_time]]</f>
        <v>86.520833333335759</v>
      </c>
      <c r="N2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32" s="3">
        <v>45786.5625</v>
      </c>
      <c r="P232">
        <v>120</v>
      </c>
      <c r="Q232" s="2" t="s">
        <v>1176</v>
      </c>
      <c r="R232" s="2" t="s">
        <v>1149</v>
      </c>
      <c r="S232" s="2" t="s">
        <v>1150</v>
      </c>
      <c r="T232" s="2" t="s">
        <v>2158</v>
      </c>
      <c r="U232" s="2" t="s">
        <v>2158</v>
      </c>
      <c r="V232" s="2" t="s">
        <v>2158</v>
      </c>
      <c r="W232" s="2" t="s">
        <v>116</v>
      </c>
      <c r="X232" s="2" t="s">
        <v>1153</v>
      </c>
      <c r="Y232" s="2" t="s">
        <v>1154</v>
      </c>
      <c r="Z232" s="2" t="s">
        <v>1155</v>
      </c>
      <c r="AA232" s="2" t="s">
        <v>1156</v>
      </c>
      <c r="AB232" s="2" t="s">
        <v>1734</v>
      </c>
      <c r="AC232" s="2" t="s">
        <v>1735</v>
      </c>
      <c r="AD232" s="2" t="s">
        <v>33</v>
      </c>
      <c r="AE232" s="2" t="s">
        <v>33</v>
      </c>
      <c r="AF232" s="2" t="s">
        <v>33</v>
      </c>
      <c r="AG232" s="2" t="s">
        <v>33</v>
      </c>
      <c r="AH232" s="3">
        <v>45870.480231481481</v>
      </c>
      <c r="AI232" s="3">
        <v>45870.480231481481</v>
      </c>
    </row>
    <row r="233" spans="1:35" hidden="1">
      <c r="A233" s="2" t="s">
        <v>2159</v>
      </c>
      <c r="B233" s="2" t="s">
        <v>83</v>
      </c>
      <c r="C233" s="2" t="s">
        <v>48</v>
      </c>
      <c r="D233" s="2" t="s">
        <v>84</v>
      </c>
      <c r="E233" s="2" t="s">
        <v>1214</v>
      </c>
      <c r="F233" s="2" t="s">
        <v>31</v>
      </c>
      <c r="G233" s="2" t="s">
        <v>32</v>
      </c>
      <c r="H233">
        <v>551190000004</v>
      </c>
      <c r="I233" s="2" t="s">
        <v>1215</v>
      </c>
      <c r="J233" s="2" t="s">
        <v>1216</v>
      </c>
      <c r="K233">
        <v>50</v>
      </c>
      <c r="L233" s="3">
        <v>45785.552083333336</v>
      </c>
      <c r="M233" s="6">
        <f ca="1">TODAY() -appointments_complete_FULL_2025_08_03T19_53_00[[#This Row],[start_time]]</f>
        <v>87.447916666664241</v>
      </c>
      <c r="N2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33" s="3">
        <v>45785.586805555555</v>
      </c>
      <c r="P233">
        <v>50</v>
      </c>
      <c r="Q233" s="2" t="s">
        <v>1176</v>
      </c>
      <c r="R233" s="2" t="s">
        <v>1149</v>
      </c>
      <c r="S233" s="2" t="s">
        <v>1150</v>
      </c>
      <c r="T233" s="2" t="s">
        <v>2160</v>
      </c>
      <c r="U233" s="2" t="s">
        <v>2160</v>
      </c>
      <c r="V233" s="2" t="s">
        <v>2160</v>
      </c>
      <c r="W233" s="2" t="s">
        <v>117</v>
      </c>
      <c r="X233" s="2" t="s">
        <v>1153</v>
      </c>
      <c r="Y233" s="2" t="s">
        <v>1154</v>
      </c>
      <c r="Z233" s="2" t="s">
        <v>1155</v>
      </c>
      <c r="AA233" s="2" t="s">
        <v>1156</v>
      </c>
      <c r="AB233" s="2" t="s">
        <v>1738</v>
      </c>
      <c r="AC233" s="2" t="s">
        <v>1739</v>
      </c>
      <c r="AD233" s="2" t="s">
        <v>33</v>
      </c>
      <c r="AE233" s="2" t="s">
        <v>33</v>
      </c>
      <c r="AF233" s="2" t="s">
        <v>33</v>
      </c>
      <c r="AG233" s="2" t="s">
        <v>33</v>
      </c>
      <c r="AH233" s="3">
        <v>45870.480231481481</v>
      </c>
      <c r="AI233" s="3">
        <v>45870.480231481481</v>
      </c>
    </row>
    <row r="234" spans="1:35" hidden="1">
      <c r="A234" s="2" t="s">
        <v>2161</v>
      </c>
      <c r="B234" s="2" t="s">
        <v>83</v>
      </c>
      <c r="C234" s="2" t="s">
        <v>48</v>
      </c>
      <c r="D234" s="2" t="s">
        <v>84</v>
      </c>
      <c r="E234" s="2" t="s">
        <v>1214</v>
      </c>
      <c r="F234" s="2" t="s">
        <v>74</v>
      </c>
      <c r="G234" s="2" t="s">
        <v>75</v>
      </c>
      <c r="H234">
        <v>551190000000</v>
      </c>
      <c r="I234" s="2" t="s">
        <v>1146</v>
      </c>
      <c r="J234" s="2" t="s">
        <v>1381</v>
      </c>
      <c r="K234">
        <v>80</v>
      </c>
      <c r="L234" s="3">
        <v>45786.65625</v>
      </c>
      <c r="M234" s="6">
        <f ca="1">TODAY() -appointments_complete_FULL_2025_08_03T19_53_00[[#This Row],[start_time]]</f>
        <v>86.34375</v>
      </c>
      <c r="N2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34" s="3">
        <v>45786.711805555555</v>
      </c>
      <c r="P234">
        <v>80</v>
      </c>
      <c r="Q234" s="2" t="s">
        <v>1176</v>
      </c>
      <c r="R234" s="2" t="s">
        <v>1149</v>
      </c>
      <c r="S234" s="2" t="s">
        <v>1150</v>
      </c>
      <c r="T234" s="2" t="s">
        <v>2162</v>
      </c>
      <c r="U234" s="2" t="s">
        <v>2162</v>
      </c>
      <c r="V234" s="2" t="s">
        <v>2162</v>
      </c>
      <c r="W234" s="2" t="s">
        <v>119</v>
      </c>
      <c r="X234" s="2" t="s">
        <v>1153</v>
      </c>
      <c r="Y234" s="2" t="s">
        <v>1154</v>
      </c>
      <c r="Z234" s="2" t="s">
        <v>1155</v>
      </c>
      <c r="AA234" s="2" t="s">
        <v>1156</v>
      </c>
      <c r="AB234" s="2" t="s">
        <v>1742</v>
      </c>
      <c r="AC234" s="2" t="s">
        <v>1743</v>
      </c>
      <c r="AD234" s="2" t="s">
        <v>33</v>
      </c>
      <c r="AE234" s="2" t="s">
        <v>33</v>
      </c>
      <c r="AF234" s="2" t="s">
        <v>33</v>
      </c>
      <c r="AG234" s="2" t="s">
        <v>33</v>
      </c>
      <c r="AH234" s="3">
        <v>45870.480231481481</v>
      </c>
      <c r="AI234" s="3">
        <v>45870.480231481481</v>
      </c>
    </row>
    <row r="235" spans="1:35" hidden="1">
      <c r="A235" s="2" t="s">
        <v>2163</v>
      </c>
      <c r="B235" s="2" t="s">
        <v>41</v>
      </c>
      <c r="C235" s="2" t="s">
        <v>30</v>
      </c>
      <c r="D235" s="2" t="s">
        <v>42</v>
      </c>
      <c r="E235" s="2" t="s">
        <v>1166</v>
      </c>
      <c r="F235" s="2" t="s">
        <v>31</v>
      </c>
      <c r="G235" s="2" t="s">
        <v>32</v>
      </c>
      <c r="H235">
        <v>551190000004</v>
      </c>
      <c r="I235" s="2" t="s">
        <v>1264</v>
      </c>
      <c r="J235" s="2" t="s">
        <v>1265</v>
      </c>
      <c r="K235">
        <v>90</v>
      </c>
      <c r="L235" s="3">
        <v>45786.760416666664</v>
      </c>
      <c r="M235" s="6">
        <f ca="1">TODAY() -appointments_complete_FULL_2025_08_03T19_53_00[[#This Row],[start_time]]</f>
        <v>86.239583333335759</v>
      </c>
      <c r="N2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35" s="3">
        <v>45786.822916666664</v>
      </c>
      <c r="P235">
        <v>90</v>
      </c>
      <c r="Q235" s="2" t="s">
        <v>1176</v>
      </c>
      <c r="R235" s="2" t="s">
        <v>1149</v>
      </c>
      <c r="S235" s="2" t="s">
        <v>1150</v>
      </c>
      <c r="T235" s="2" t="s">
        <v>2164</v>
      </c>
      <c r="U235" s="2" t="s">
        <v>2164</v>
      </c>
      <c r="V235" s="2" t="s">
        <v>2164</v>
      </c>
      <c r="W235" s="2" t="s">
        <v>120</v>
      </c>
      <c r="X235" s="2" t="s">
        <v>1153</v>
      </c>
      <c r="Y235" s="2" t="s">
        <v>1154</v>
      </c>
      <c r="Z235" s="2" t="s">
        <v>1155</v>
      </c>
      <c r="AA235" s="2" t="s">
        <v>1156</v>
      </c>
      <c r="AB235" s="2" t="s">
        <v>1747</v>
      </c>
      <c r="AC235" s="2" t="s">
        <v>1748</v>
      </c>
      <c r="AD235" s="2" t="s">
        <v>33</v>
      </c>
      <c r="AE235" s="2" t="s">
        <v>33</v>
      </c>
      <c r="AF235" s="2" t="s">
        <v>33</v>
      </c>
      <c r="AG235" s="2" t="s">
        <v>33</v>
      </c>
      <c r="AH235" s="3">
        <v>45870.480231481481</v>
      </c>
      <c r="AI235" s="3">
        <v>45870.480231481481</v>
      </c>
    </row>
    <row r="236" spans="1:35" hidden="1">
      <c r="A236" s="2" t="s">
        <v>2165</v>
      </c>
      <c r="B236" s="2" t="s">
        <v>28</v>
      </c>
      <c r="C236" s="2" t="s">
        <v>30</v>
      </c>
      <c r="D236" s="2" t="s">
        <v>29</v>
      </c>
      <c r="E236" s="2" t="s">
        <v>1197</v>
      </c>
      <c r="F236" s="2" t="s">
        <v>43</v>
      </c>
      <c r="G236" s="2" t="s">
        <v>44</v>
      </c>
      <c r="H236">
        <v>551190000001</v>
      </c>
      <c r="I236" s="2" t="s">
        <v>1221</v>
      </c>
      <c r="J236" s="2" t="s">
        <v>1238</v>
      </c>
      <c r="K236">
        <v>60</v>
      </c>
      <c r="L236" s="3">
        <v>45788.75</v>
      </c>
      <c r="M236" s="6">
        <f ca="1">TODAY() -appointments_complete_FULL_2025_08_03T19_53_00[[#This Row],[start_time]]</f>
        <v>84.25</v>
      </c>
      <c r="N2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36" s="3">
        <v>45788.791666666664</v>
      </c>
      <c r="P236">
        <v>60</v>
      </c>
      <c r="Q236" s="2" t="s">
        <v>1176</v>
      </c>
      <c r="R236" s="2" t="s">
        <v>1149</v>
      </c>
      <c r="S236" s="2" t="s">
        <v>1150</v>
      </c>
      <c r="T236" s="2" t="s">
        <v>2166</v>
      </c>
      <c r="U236" s="2" t="s">
        <v>2166</v>
      </c>
      <c r="V236" s="2" t="s">
        <v>2166</v>
      </c>
      <c r="W236" s="2" t="s">
        <v>134</v>
      </c>
      <c r="X236" s="2" t="s">
        <v>1153</v>
      </c>
      <c r="Y236" s="2" t="s">
        <v>1154</v>
      </c>
      <c r="Z236" s="2" t="s">
        <v>1155</v>
      </c>
      <c r="AA236" s="2" t="s">
        <v>1156</v>
      </c>
      <c r="AB236" s="2" t="s">
        <v>1960</v>
      </c>
      <c r="AC236" s="2" t="s">
        <v>1961</v>
      </c>
      <c r="AD236" s="2" t="s">
        <v>33</v>
      </c>
      <c r="AE236" s="2" t="s">
        <v>33</v>
      </c>
      <c r="AF236" s="2" t="s">
        <v>33</v>
      </c>
      <c r="AG236" s="2" t="s">
        <v>33</v>
      </c>
      <c r="AH236" s="3">
        <v>45870.480231481481</v>
      </c>
      <c r="AI236" s="3">
        <v>45870.480231481481</v>
      </c>
    </row>
    <row r="237" spans="1:35" hidden="1">
      <c r="A237" s="2" t="s">
        <v>2167</v>
      </c>
      <c r="B237" s="2" t="s">
        <v>41</v>
      </c>
      <c r="C237" s="2" t="s">
        <v>30</v>
      </c>
      <c r="D237" s="2" t="s">
        <v>42</v>
      </c>
      <c r="E237" s="2" t="s">
        <v>1166</v>
      </c>
      <c r="F237" s="2" t="s">
        <v>43</v>
      </c>
      <c r="G237" s="2" t="s">
        <v>44</v>
      </c>
      <c r="H237">
        <v>551190000001</v>
      </c>
      <c r="I237" s="2" t="s">
        <v>1167</v>
      </c>
      <c r="J237" s="2" t="s">
        <v>1168</v>
      </c>
      <c r="K237">
        <v>45</v>
      </c>
      <c r="L237" s="3">
        <v>45787.447916666664</v>
      </c>
      <c r="M237" s="6">
        <f ca="1">TODAY() -appointments_complete_FULL_2025_08_03T19_53_00[[#This Row],[start_time]]</f>
        <v>85.552083333335759</v>
      </c>
      <c r="N2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37" s="3">
        <v>45787.479166666664</v>
      </c>
      <c r="P237">
        <v>45</v>
      </c>
      <c r="Q237" s="2" t="s">
        <v>1176</v>
      </c>
      <c r="R237" s="2" t="s">
        <v>1149</v>
      </c>
      <c r="S237" s="2" t="s">
        <v>1150</v>
      </c>
      <c r="T237" s="2" t="s">
        <v>2168</v>
      </c>
      <c r="U237" s="2" t="s">
        <v>2168</v>
      </c>
      <c r="V237" s="2" t="s">
        <v>2168</v>
      </c>
      <c r="W237" s="2" t="s">
        <v>121</v>
      </c>
      <c r="X237" s="2" t="s">
        <v>1153</v>
      </c>
      <c r="Y237" s="2" t="s">
        <v>1154</v>
      </c>
      <c r="Z237" s="2" t="s">
        <v>1155</v>
      </c>
      <c r="AA237" s="2" t="s">
        <v>1156</v>
      </c>
      <c r="AB237" s="2" t="s">
        <v>1751</v>
      </c>
      <c r="AC237" s="2" t="s">
        <v>1752</v>
      </c>
      <c r="AD237" s="2" t="s">
        <v>33</v>
      </c>
      <c r="AE237" s="2" t="s">
        <v>33</v>
      </c>
      <c r="AF237" s="2" t="s">
        <v>33</v>
      </c>
      <c r="AG237" s="2" t="s">
        <v>33</v>
      </c>
      <c r="AH237" s="3">
        <v>45870.480231481481</v>
      </c>
      <c r="AI237" s="3">
        <v>45870.480231481481</v>
      </c>
    </row>
    <row r="238" spans="1:35" hidden="1">
      <c r="A238" s="2" t="s">
        <v>2169</v>
      </c>
      <c r="B238" s="2" t="s">
        <v>41</v>
      </c>
      <c r="C238" s="2" t="s">
        <v>30</v>
      </c>
      <c r="D238" s="2" t="s">
        <v>42</v>
      </c>
      <c r="E238" s="2" t="s">
        <v>1166</v>
      </c>
      <c r="F238" s="2" t="s">
        <v>74</v>
      </c>
      <c r="G238" s="2" t="s">
        <v>75</v>
      </c>
      <c r="H238">
        <v>551190000000</v>
      </c>
      <c r="I238" s="2" t="s">
        <v>1174</v>
      </c>
      <c r="J238" s="2" t="s">
        <v>1745</v>
      </c>
      <c r="K238">
        <v>30</v>
      </c>
      <c r="L238" s="3">
        <v>45787.541666666664</v>
      </c>
      <c r="M238" s="6">
        <f ca="1">TODAY() -appointments_complete_FULL_2025_08_03T19_53_00[[#This Row],[start_time]]</f>
        <v>85.458333333335759</v>
      </c>
      <c r="N2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38" s="3">
        <v>45787.5625</v>
      </c>
      <c r="P238">
        <v>30</v>
      </c>
      <c r="Q238" s="2" t="s">
        <v>1176</v>
      </c>
      <c r="R238" s="2" t="s">
        <v>1149</v>
      </c>
      <c r="S238" s="2" t="s">
        <v>1150</v>
      </c>
      <c r="T238" s="2" t="s">
        <v>2170</v>
      </c>
      <c r="U238" s="2" t="s">
        <v>2170</v>
      </c>
      <c r="V238" s="2" t="s">
        <v>2170</v>
      </c>
      <c r="W238" s="2" t="s">
        <v>135</v>
      </c>
      <c r="X238" s="2" t="s">
        <v>1153</v>
      </c>
      <c r="Y238" s="2" t="s">
        <v>1154</v>
      </c>
      <c r="Z238" s="2" t="s">
        <v>1155</v>
      </c>
      <c r="AA238" s="2" t="s">
        <v>1156</v>
      </c>
      <c r="AB238" s="2" t="s">
        <v>1964</v>
      </c>
      <c r="AC238" s="2" t="s">
        <v>1965</v>
      </c>
      <c r="AD238" s="2" t="s">
        <v>33</v>
      </c>
      <c r="AE238" s="2" t="s">
        <v>33</v>
      </c>
      <c r="AF238" s="2" t="s">
        <v>33</v>
      </c>
      <c r="AG238" s="2" t="s">
        <v>33</v>
      </c>
      <c r="AH238" s="3">
        <v>45870.480231481481</v>
      </c>
      <c r="AI238" s="3">
        <v>45870.480231481481</v>
      </c>
    </row>
    <row r="239" spans="1:35" hidden="1">
      <c r="A239" s="2" t="s">
        <v>2171</v>
      </c>
      <c r="B239" s="2" t="s">
        <v>83</v>
      </c>
      <c r="C239" s="2" t="s">
        <v>48</v>
      </c>
      <c r="D239" s="2" t="s">
        <v>84</v>
      </c>
      <c r="E239" s="2" t="s">
        <v>1214</v>
      </c>
      <c r="F239" s="2" t="s">
        <v>71</v>
      </c>
      <c r="G239" s="2" t="s">
        <v>72</v>
      </c>
      <c r="H239">
        <v>551190000003</v>
      </c>
      <c r="I239" s="2" t="s">
        <v>1160</v>
      </c>
      <c r="J239" s="2" t="s">
        <v>1337</v>
      </c>
      <c r="K239">
        <v>60</v>
      </c>
      <c r="L239" s="3">
        <v>45785.614583333336</v>
      </c>
      <c r="M239" s="6">
        <f ca="1">TODAY() -appointments_complete_FULL_2025_08_03T19_53_00[[#This Row],[start_time]]</f>
        <v>87.385416666664241</v>
      </c>
      <c r="N2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39" s="3">
        <v>45785.65625</v>
      </c>
      <c r="P239">
        <v>60</v>
      </c>
      <c r="Q239" s="2" t="s">
        <v>1176</v>
      </c>
      <c r="R239" s="2" t="s">
        <v>1149</v>
      </c>
      <c r="S239" s="2" t="s">
        <v>1150</v>
      </c>
      <c r="T239" s="2" t="s">
        <v>2172</v>
      </c>
      <c r="U239" s="2" t="s">
        <v>2172</v>
      </c>
      <c r="V239" s="2" t="s">
        <v>2172</v>
      </c>
      <c r="W239" s="2" t="s">
        <v>125</v>
      </c>
      <c r="X239" s="2" t="s">
        <v>1153</v>
      </c>
      <c r="Y239" s="2" t="s">
        <v>1154</v>
      </c>
      <c r="Z239" s="2" t="s">
        <v>1155</v>
      </c>
      <c r="AA239" s="2" t="s">
        <v>1156</v>
      </c>
      <c r="AB239" s="2" t="s">
        <v>1767</v>
      </c>
      <c r="AC239" s="2" t="s">
        <v>1768</v>
      </c>
      <c r="AD239" s="2" t="s">
        <v>33</v>
      </c>
      <c r="AE239" s="2" t="s">
        <v>33</v>
      </c>
      <c r="AF239" s="2" t="s">
        <v>33</v>
      </c>
      <c r="AG239" s="2" t="s">
        <v>33</v>
      </c>
      <c r="AH239" s="3">
        <v>45870.480231481481</v>
      </c>
      <c r="AI239" s="3">
        <v>45870.480231481481</v>
      </c>
    </row>
    <row r="240" spans="1:35" hidden="1">
      <c r="A240" s="2" t="s">
        <v>2173</v>
      </c>
      <c r="B240" s="2" t="s">
        <v>77</v>
      </c>
      <c r="C240" s="2" t="s">
        <v>30</v>
      </c>
      <c r="D240" s="2" t="s">
        <v>78</v>
      </c>
      <c r="E240" s="2" t="s">
        <v>1173</v>
      </c>
      <c r="F240" s="2" t="s">
        <v>31</v>
      </c>
      <c r="G240" s="2" t="s">
        <v>32</v>
      </c>
      <c r="H240">
        <v>551190000004</v>
      </c>
      <c r="I240" s="2" t="s">
        <v>1247</v>
      </c>
      <c r="J240" s="2" t="s">
        <v>1253</v>
      </c>
      <c r="K240">
        <v>120</v>
      </c>
      <c r="L240" s="3">
        <v>45786.489583333336</v>
      </c>
      <c r="M240" s="6">
        <f ca="1">TODAY() -appointments_complete_FULL_2025_08_03T19_53_00[[#This Row],[start_time]]</f>
        <v>86.510416666664241</v>
      </c>
      <c r="N2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40" s="3">
        <v>45786.572916666664</v>
      </c>
      <c r="P240">
        <v>120</v>
      </c>
      <c r="Q240" s="2" t="s">
        <v>1176</v>
      </c>
      <c r="R240" s="2" t="s">
        <v>1149</v>
      </c>
      <c r="S240" s="2" t="s">
        <v>1150</v>
      </c>
      <c r="T240" s="2" t="s">
        <v>2174</v>
      </c>
      <c r="U240" s="2" t="s">
        <v>2174</v>
      </c>
      <c r="V240" s="2" t="s">
        <v>2174</v>
      </c>
      <c r="W240" s="2" t="s">
        <v>126</v>
      </c>
      <c r="X240" s="2" t="s">
        <v>1153</v>
      </c>
      <c r="Y240" s="2" t="s">
        <v>1154</v>
      </c>
      <c r="Z240" s="2" t="s">
        <v>1155</v>
      </c>
      <c r="AA240" s="2" t="s">
        <v>1156</v>
      </c>
      <c r="AB240" s="2" t="s">
        <v>1771</v>
      </c>
      <c r="AC240" s="2" t="s">
        <v>1772</v>
      </c>
      <c r="AD240" s="2" t="s">
        <v>33</v>
      </c>
      <c r="AE240" s="2" t="s">
        <v>33</v>
      </c>
      <c r="AF240" s="2" t="s">
        <v>33</v>
      </c>
      <c r="AG240" s="2" t="s">
        <v>33</v>
      </c>
      <c r="AH240" s="3">
        <v>45870.480231481481</v>
      </c>
      <c r="AI240" s="3">
        <v>45870.480231481481</v>
      </c>
    </row>
    <row r="241" spans="1:35" hidden="1">
      <c r="A241" s="2" t="s">
        <v>2175</v>
      </c>
      <c r="B241" s="2" t="s">
        <v>77</v>
      </c>
      <c r="C241" s="2" t="s">
        <v>30</v>
      </c>
      <c r="D241" s="2" t="s">
        <v>78</v>
      </c>
      <c r="E241" s="2" t="s">
        <v>1173</v>
      </c>
      <c r="F241" s="2" t="s">
        <v>31</v>
      </c>
      <c r="G241" s="2" t="s">
        <v>32</v>
      </c>
      <c r="H241">
        <v>551190000004</v>
      </c>
      <c r="I241" s="2" t="s">
        <v>1167</v>
      </c>
      <c r="J241" s="2" t="s">
        <v>1376</v>
      </c>
      <c r="K241">
        <v>45</v>
      </c>
      <c r="L241" s="3">
        <v>45787.78125</v>
      </c>
      <c r="M241" s="6">
        <f ca="1">TODAY() -appointments_complete_FULL_2025_08_03T19_53_00[[#This Row],[start_time]]</f>
        <v>85.21875</v>
      </c>
      <c r="N2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41" s="3">
        <v>45787.8125</v>
      </c>
      <c r="P241">
        <v>45</v>
      </c>
      <c r="Q241" s="2" t="s">
        <v>1176</v>
      </c>
      <c r="R241" s="2" t="s">
        <v>1149</v>
      </c>
      <c r="S241" s="2" t="s">
        <v>1150</v>
      </c>
      <c r="T241" s="2" t="s">
        <v>2176</v>
      </c>
      <c r="U241" s="2" t="s">
        <v>2176</v>
      </c>
      <c r="V241" s="2" t="s">
        <v>2176</v>
      </c>
      <c r="W241" s="2" t="s">
        <v>128</v>
      </c>
      <c r="X241" s="2" t="s">
        <v>1153</v>
      </c>
      <c r="Y241" s="2" t="s">
        <v>1154</v>
      </c>
      <c r="Z241" s="2" t="s">
        <v>1155</v>
      </c>
      <c r="AA241" s="2" t="s">
        <v>1156</v>
      </c>
      <c r="AB241" s="2" t="s">
        <v>1775</v>
      </c>
      <c r="AC241" s="2" t="s">
        <v>1776</v>
      </c>
      <c r="AD241" s="2" t="s">
        <v>33</v>
      </c>
      <c r="AE241" s="2" t="s">
        <v>33</v>
      </c>
      <c r="AF241" s="2" t="s">
        <v>33</v>
      </c>
      <c r="AG241" s="2" t="s">
        <v>33</v>
      </c>
      <c r="AH241" s="3">
        <v>45870.480231481481</v>
      </c>
      <c r="AI241" s="3">
        <v>45870.480231481481</v>
      </c>
    </row>
    <row r="242" spans="1:35" hidden="1">
      <c r="A242" s="2" t="s">
        <v>2177</v>
      </c>
      <c r="B242" s="2" t="s">
        <v>77</v>
      </c>
      <c r="C242" s="2" t="s">
        <v>30</v>
      </c>
      <c r="D242" s="2" t="s">
        <v>78</v>
      </c>
      <c r="E242" s="2" t="s">
        <v>1173</v>
      </c>
      <c r="F242" s="2" t="s">
        <v>66</v>
      </c>
      <c r="G242" s="2" t="s">
        <v>67</v>
      </c>
      <c r="H242">
        <v>551190000002</v>
      </c>
      <c r="I242" s="2" t="s">
        <v>1181</v>
      </c>
      <c r="J242" s="2" t="s">
        <v>1182</v>
      </c>
      <c r="K242">
        <v>60</v>
      </c>
      <c r="L242" s="3">
        <v>45785.375</v>
      </c>
      <c r="M242" s="6">
        <f ca="1">TODAY() -appointments_complete_FULL_2025_08_03T19_53_00[[#This Row],[start_time]]</f>
        <v>87.625</v>
      </c>
      <c r="N2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42" s="3">
        <v>45785.416666666664</v>
      </c>
      <c r="P242">
        <v>60</v>
      </c>
      <c r="Q242" s="2" t="s">
        <v>1176</v>
      </c>
      <c r="R242" s="2" t="s">
        <v>1149</v>
      </c>
      <c r="S242" s="2" t="s">
        <v>1150</v>
      </c>
      <c r="T242" s="2" t="s">
        <v>2178</v>
      </c>
      <c r="U242" s="2" t="s">
        <v>2178</v>
      </c>
      <c r="V242" s="2" t="s">
        <v>2178</v>
      </c>
      <c r="W242" s="2" t="s">
        <v>129</v>
      </c>
      <c r="X242" s="2" t="s">
        <v>1153</v>
      </c>
      <c r="Y242" s="2" t="s">
        <v>1154</v>
      </c>
      <c r="Z242" s="2" t="s">
        <v>1155</v>
      </c>
      <c r="AA242" s="2" t="s">
        <v>1156</v>
      </c>
      <c r="AB242" s="2" t="s">
        <v>1779</v>
      </c>
      <c r="AC242" s="2" t="s">
        <v>1780</v>
      </c>
      <c r="AD242" s="2" t="s">
        <v>33</v>
      </c>
      <c r="AE242" s="2" t="s">
        <v>33</v>
      </c>
      <c r="AF242" s="2" t="s">
        <v>33</v>
      </c>
      <c r="AG242" s="2" t="s">
        <v>33</v>
      </c>
      <c r="AH242" s="3">
        <v>45870.480231481481</v>
      </c>
      <c r="AI242" s="3">
        <v>45870.480231481481</v>
      </c>
    </row>
    <row r="243" spans="1:35" hidden="1">
      <c r="A243" s="2" t="s">
        <v>2179</v>
      </c>
      <c r="B243" s="2" t="s">
        <v>41</v>
      </c>
      <c r="C243" s="2" t="s">
        <v>30</v>
      </c>
      <c r="D243" s="2" t="s">
        <v>42</v>
      </c>
      <c r="E243" s="2" t="s">
        <v>1166</v>
      </c>
      <c r="F243" s="2" t="s">
        <v>43</v>
      </c>
      <c r="G243" s="2" t="s">
        <v>44</v>
      </c>
      <c r="H243">
        <v>551190000001</v>
      </c>
      <c r="I243" s="2" t="s">
        <v>1167</v>
      </c>
      <c r="J243" s="2" t="s">
        <v>1168</v>
      </c>
      <c r="K243">
        <v>45</v>
      </c>
      <c r="L243" s="3">
        <v>45787.416666666664</v>
      </c>
      <c r="M243" s="6">
        <f ca="1">TODAY() -appointments_complete_FULL_2025_08_03T19_53_00[[#This Row],[start_time]]</f>
        <v>85.583333333335759</v>
      </c>
      <c r="N2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43" s="3">
        <v>45787.447916666664</v>
      </c>
      <c r="P243">
        <v>45</v>
      </c>
      <c r="Q243" s="2" t="s">
        <v>1176</v>
      </c>
      <c r="R243" s="2" t="s">
        <v>1149</v>
      </c>
      <c r="S243" s="2" t="s">
        <v>1150</v>
      </c>
      <c r="T243" s="2" t="s">
        <v>2180</v>
      </c>
      <c r="U243" s="2" t="s">
        <v>2180</v>
      </c>
      <c r="V243" s="2" t="s">
        <v>2180</v>
      </c>
      <c r="W243" s="2" t="s">
        <v>130</v>
      </c>
      <c r="X243" s="2" t="s">
        <v>1153</v>
      </c>
      <c r="Y243" s="2" t="s">
        <v>1154</v>
      </c>
      <c r="Z243" s="2" t="s">
        <v>1155</v>
      </c>
      <c r="AA243" s="2" t="s">
        <v>1156</v>
      </c>
      <c r="AB243" s="2" t="s">
        <v>1783</v>
      </c>
      <c r="AC243" s="2" t="s">
        <v>1784</v>
      </c>
      <c r="AD243" s="2" t="s">
        <v>33</v>
      </c>
      <c r="AE243" s="2" t="s">
        <v>33</v>
      </c>
      <c r="AF243" s="2" t="s">
        <v>33</v>
      </c>
      <c r="AG243" s="2" t="s">
        <v>33</v>
      </c>
      <c r="AH243" s="3">
        <v>45870.480231481481</v>
      </c>
      <c r="AI243" s="3">
        <v>45870.480231481481</v>
      </c>
    </row>
    <row r="244" spans="1:35" hidden="1">
      <c r="A244" s="2" t="s">
        <v>2181</v>
      </c>
      <c r="B244" s="2" t="s">
        <v>41</v>
      </c>
      <c r="C244" s="2" t="s">
        <v>30</v>
      </c>
      <c r="D244" s="2" t="s">
        <v>42</v>
      </c>
      <c r="E244" s="2" t="s">
        <v>1166</v>
      </c>
      <c r="F244" s="2" t="s">
        <v>71</v>
      </c>
      <c r="G244" s="2" t="s">
        <v>72</v>
      </c>
      <c r="H244">
        <v>551190000003</v>
      </c>
      <c r="I244" s="2" t="s">
        <v>1174</v>
      </c>
      <c r="J244" s="2" t="s">
        <v>1745</v>
      </c>
      <c r="K244">
        <v>30</v>
      </c>
      <c r="L244" s="3">
        <v>45790.40625</v>
      </c>
      <c r="M244" s="6">
        <f ca="1">TODAY() -appointments_complete_FULL_2025_08_03T19_53_00[[#This Row],[start_time]]</f>
        <v>82.59375</v>
      </c>
      <c r="N2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44" s="3">
        <v>45790.427083333336</v>
      </c>
      <c r="P244">
        <v>30</v>
      </c>
      <c r="Q244" s="2" t="s">
        <v>1176</v>
      </c>
      <c r="R244" s="2" t="s">
        <v>1149</v>
      </c>
      <c r="S244" s="2" t="s">
        <v>1150</v>
      </c>
      <c r="T244" s="2" t="s">
        <v>1234</v>
      </c>
      <c r="U244" s="2" t="s">
        <v>1234</v>
      </c>
      <c r="V244" s="2" t="s">
        <v>1234</v>
      </c>
      <c r="W244" s="2" t="s">
        <v>173</v>
      </c>
      <c r="X244" s="2" t="s">
        <v>1153</v>
      </c>
      <c r="Y244" s="2" t="s">
        <v>1154</v>
      </c>
      <c r="Z244" s="2" t="s">
        <v>1155</v>
      </c>
      <c r="AA244" s="2" t="s">
        <v>1156</v>
      </c>
      <c r="AB244" s="2" t="s">
        <v>1895</v>
      </c>
      <c r="AC244" s="2" t="s">
        <v>1896</v>
      </c>
      <c r="AD244" s="2" t="s">
        <v>33</v>
      </c>
      <c r="AE244" s="2" t="s">
        <v>33</v>
      </c>
      <c r="AF244" s="2" t="s">
        <v>33</v>
      </c>
      <c r="AG244" s="2" t="s">
        <v>33</v>
      </c>
      <c r="AH244" s="3">
        <v>45870.480231481481</v>
      </c>
      <c r="AI244" s="3">
        <v>45870.480231481481</v>
      </c>
    </row>
    <row r="245" spans="1:35" hidden="1">
      <c r="A245" s="2" t="s">
        <v>2182</v>
      </c>
      <c r="B245" s="2" t="s">
        <v>41</v>
      </c>
      <c r="C245" s="2" t="s">
        <v>30</v>
      </c>
      <c r="D245" s="2" t="s">
        <v>42</v>
      </c>
      <c r="E245" s="2" t="s">
        <v>1166</v>
      </c>
      <c r="F245" s="2" t="s">
        <v>43</v>
      </c>
      <c r="G245" s="2" t="s">
        <v>44</v>
      </c>
      <c r="H245">
        <v>551190000001</v>
      </c>
      <c r="I245" s="2" t="s">
        <v>1283</v>
      </c>
      <c r="J245" s="2" t="s">
        <v>1284</v>
      </c>
      <c r="K245">
        <v>60</v>
      </c>
      <c r="L245" s="3">
        <v>45790.760416666664</v>
      </c>
      <c r="M245" s="6">
        <f ca="1">TODAY() -appointments_complete_FULL_2025_08_03T19_53_00[[#This Row],[start_time]]</f>
        <v>82.239583333335759</v>
      </c>
      <c r="N2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45" s="3">
        <v>45790.802083333336</v>
      </c>
      <c r="P245">
        <v>60</v>
      </c>
      <c r="Q245" s="2" t="s">
        <v>1176</v>
      </c>
      <c r="R245" s="2" t="s">
        <v>1149</v>
      </c>
      <c r="S245" s="2" t="s">
        <v>1150</v>
      </c>
      <c r="T245" s="2" t="s">
        <v>2183</v>
      </c>
      <c r="U245" s="2" t="s">
        <v>2183</v>
      </c>
      <c r="V245" s="2" t="s">
        <v>2183</v>
      </c>
      <c r="W245" s="2" t="s">
        <v>172</v>
      </c>
      <c r="X245" s="2" t="s">
        <v>1153</v>
      </c>
      <c r="Y245" s="2" t="s">
        <v>1154</v>
      </c>
      <c r="Z245" s="2" t="s">
        <v>1155</v>
      </c>
      <c r="AA245" s="2" t="s">
        <v>1156</v>
      </c>
      <c r="AB245" s="2" t="s">
        <v>1899</v>
      </c>
      <c r="AC245" s="2" t="s">
        <v>1900</v>
      </c>
      <c r="AD245" s="2" t="s">
        <v>33</v>
      </c>
      <c r="AE245" s="2" t="s">
        <v>33</v>
      </c>
      <c r="AF245" s="2" t="s">
        <v>33</v>
      </c>
      <c r="AG245" s="2" t="s">
        <v>33</v>
      </c>
      <c r="AH245" s="3">
        <v>45870.480231481481</v>
      </c>
      <c r="AI245" s="3">
        <v>45870.480231481481</v>
      </c>
    </row>
    <row r="246" spans="1:35" hidden="1">
      <c r="A246" s="2" t="s">
        <v>2184</v>
      </c>
      <c r="B246" s="2" t="s">
        <v>83</v>
      </c>
      <c r="C246" s="2" t="s">
        <v>48</v>
      </c>
      <c r="D246" s="2" t="s">
        <v>84</v>
      </c>
      <c r="E246" s="2" t="s">
        <v>1214</v>
      </c>
      <c r="F246" s="2" t="s">
        <v>43</v>
      </c>
      <c r="G246" s="2" t="s">
        <v>44</v>
      </c>
      <c r="H246">
        <v>551190000001</v>
      </c>
      <c r="I246" s="2" t="s">
        <v>1227</v>
      </c>
      <c r="J246" s="2" t="s">
        <v>1302</v>
      </c>
      <c r="K246">
        <v>90</v>
      </c>
      <c r="L246" s="3">
        <v>45789.604166666664</v>
      </c>
      <c r="M246" s="6">
        <f ca="1">TODAY() -appointments_complete_FULL_2025_08_03T19_53_00[[#This Row],[start_time]]</f>
        <v>83.395833333335759</v>
      </c>
      <c r="N2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46" s="3">
        <v>45789.666666666664</v>
      </c>
      <c r="P246">
        <v>90</v>
      </c>
      <c r="Q246" s="2" t="s">
        <v>1176</v>
      </c>
      <c r="R246" s="2" t="s">
        <v>1149</v>
      </c>
      <c r="S246" s="2" t="s">
        <v>1150</v>
      </c>
      <c r="T246" s="2" t="s">
        <v>2185</v>
      </c>
      <c r="U246" s="2" t="s">
        <v>2185</v>
      </c>
      <c r="V246" s="2" t="s">
        <v>2185</v>
      </c>
      <c r="W246" s="2" t="s">
        <v>171</v>
      </c>
      <c r="X246" s="2" t="s">
        <v>1153</v>
      </c>
      <c r="Y246" s="2" t="s">
        <v>1154</v>
      </c>
      <c r="Z246" s="2" t="s">
        <v>1155</v>
      </c>
      <c r="AA246" s="2" t="s">
        <v>1156</v>
      </c>
      <c r="AB246" s="2" t="s">
        <v>1904</v>
      </c>
      <c r="AC246" s="2" t="s">
        <v>1905</v>
      </c>
      <c r="AD246" s="2" t="s">
        <v>33</v>
      </c>
      <c r="AE246" s="2" t="s">
        <v>33</v>
      </c>
      <c r="AF246" s="2" t="s">
        <v>33</v>
      </c>
      <c r="AG246" s="2" t="s">
        <v>33</v>
      </c>
      <c r="AH246" s="3">
        <v>45870.480231481481</v>
      </c>
      <c r="AI246" s="3">
        <v>45870.480231481481</v>
      </c>
    </row>
    <row r="247" spans="1:35" hidden="1">
      <c r="A247" s="2" t="s">
        <v>2186</v>
      </c>
      <c r="B247" s="2" t="s">
        <v>28</v>
      </c>
      <c r="C247" s="2" t="s">
        <v>30</v>
      </c>
      <c r="D247" s="2" t="s">
        <v>29</v>
      </c>
      <c r="E247" s="2" t="s">
        <v>1197</v>
      </c>
      <c r="F247" s="2" t="s">
        <v>31</v>
      </c>
      <c r="G247" s="2" t="s">
        <v>32</v>
      </c>
      <c r="H247">
        <v>551190000004</v>
      </c>
      <c r="I247" s="2" t="s">
        <v>1283</v>
      </c>
      <c r="J247" s="2" t="s">
        <v>1320</v>
      </c>
      <c r="K247">
        <v>60</v>
      </c>
      <c r="L247" s="3">
        <v>45789.65625</v>
      </c>
      <c r="M247" s="6">
        <f ca="1">TODAY() -appointments_complete_FULL_2025_08_03T19_53_00[[#This Row],[start_time]]</f>
        <v>83.34375</v>
      </c>
      <c r="N2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47" s="3">
        <v>45789.697916666664</v>
      </c>
      <c r="P247">
        <v>60</v>
      </c>
      <c r="Q247" s="2" t="s">
        <v>1176</v>
      </c>
      <c r="R247" s="2" t="s">
        <v>1149</v>
      </c>
      <c r="S247" s="2" t="s">
        <v>1150</v>
      </c>
      <c r="T247" s="2" t="s">
        <v>2187</v>
      </c>
      <c r="U247" s="2" t="s">
        <v>2187</v>
      </c>
      <c r="V247" s="2" t="s">
        <v>2187</v>
      </c>
      <c r="W247" s="2" t="s">
        <v>170</v>
      </c>
      <c r="X247" s="2" t="s">
        <v>1153</v>
      </c>
      <c r="Y247" s="2" t="s">
        <v>1154</v>
      </c>
      <c r="Z247" s="2" t="s">
        <v>1155</v>
      </c>
      <c r="AA247" s="2" t="s">
        <v>1156</v>
      </c>
      <c r="AB247" s="2" t="s">
        <v>1908</v>
      </c>
      <c r="AC247" s="2" t="s">
        <v>1909</v>
      </c>
      <c r="AD247" s="2" t="s">
        <v>33</v>
      </c>
      <c r="AE247" s="2" t="s">
        <v>33</v>
      </c>
      <c r="AF247" s="2" t="s">
        <v>33</v>
      </c>
      <c r="AG247" s="2" t="s">
        <v>33</v>
      </c>
      <c r="AH247" s="3">
        <v>45870.480231481481</v>
      </c>
      <c r="AI247" s="3">
        <v>45870.480231481481</v>
      </c>
    </row>
    <row r="248" spans="1:35" hidden="1">
      <c r="A248" s="2" t="s">
        <v>2188</v>
      </c>
      <c r="B248" s="2" t="s">
        <v>77</v>
      </c>
      <c r="C248" s="2" t="s">
        <v>30</v>
      </c>
      <c r="D248" s="2" t="s">
        <v>78</v>
      </c>
      <c r="E248" s="2" t="s">
        <v>1173</v>
      </c>
      <c r="F248" s="2" t="s">
        <v>43</v>
      </c>
      <c r="G248" s="2" t="s">
        <v>44</v>
      </c>
      <c r="H248">
        <v>551190000001</v>
      </c>
      <c r="I248" s="2" t="s">
        <v>1247</v>
      </c>
      <c r="J248" s="2" t="s">
        <v>1253</v>
      </c>
      <c r="K248">
        <v>120</v>
      </c>
      <c r="L248" s="3">
        <v>45790.625</v>
      </c>
      <c r="M248" s="6">
        <f ca="1">TODAY() -appointments_complete_FULL_2025_08_03T19_53_00[[#This Row],[start_time]]</f>
        <v>82.375</v>
      </c>
      <c r="N2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48" s="3">
        <v>45790.708333333336</v>
      </c>
      <c r="P248">
        <v>120</v>
      </c>
      <c r="Q248" s="2" t="s">
        <v>1176</v>
      </c>
      <c r="R248" s="2" t="s">
        <v>1149</v>
      </c>
      <c r="S248" s="2" t="s">
        <v>1150</v>
      </c>
      <c r="T248" s="2" t="s">
        <v>2189</v>
      </c>
      <c r="U248" s="2" t="s">
        <v>2189</v>
      </c>
      <c r="V248" s="2" t="s">
        <v>2189</v>
      </c>
      <c r="W248" s="2" t="s">
        <v>169</v>
      </c>
      <c r="X248" s="2" t="s">
        <v>1153</v>
      </c>
      <c r="Y248" s="2" t="s">
        <v>1154</v>
      </c>
      <c r="Z248" s="2" t="s">
        <v>1155</v>
      </c>
      <c r="AA248" s="2" t="s">
        <v>1156</v>
      </c>
      <c r="AB248" s="2" t="s">
        <v>1912</v>
      </c>
      <c r="AC248" s="2" t="s">
        <v>1913</v>
      </c>
      <c r="AD248" s="2" t="s">
        <v>33</v>
      </c>
      <c r="AE248" s="2" t="s">
        <v>33</v>
      </c>
      <c r="AF248" s="2" t="s">
        <v>33</v>
      </c>
      <c r="AG248" s="2" t="s">
        <v>33</v>
      </c>
      <c r="AH248" s="3">
        <v>45870.480231481481</v>
      </c>
      <c r="AI248" s="3">
        <v>45870.480231481481</v>
      </c>
    </row>
    <row r="249" spans="1:35" hidden="1">
      <c r="A249" s="2" t="s">
        <v>2190</v>
      </c>
      <c r="B249" s="2" t="s">
        <v>47</v>
      </c>
      <c r="C249" s="2" t="s">
        <v>48</v>
      </c>
      <c r="D249" s="2" t="s">
        <v>47</v>
      </c>
      <c r="E249" s="2" t="s">
        <v>1145</v>
      </c>
      <c r="F249" s="2" t="s">
        <v>71</v>
      </c>
      <c r="G249" s="2" t="s">
        <v>72</v>
      </c>
      <c r="H249">
        <v>551190000003</v>
      </c>
      <c r="I249" s="2" t="s">
        <v>1215</v>
      </c>
      <c r="J249" s="2" t="s">
        <v>1270</v>
      </c>
      <c r="K249">
        <v>50</v>
      </c>
      <c r="L249" s="3">
        <v>45787.71875</v>
      </c>
      <c r="M249" s="6">
        <f ca="1">TODAY() -appointments_complete_FULL_2025_08_03T19_53_00[[#This Row],[start_time]]</f>
        <v>85.28125</v>
      </c>
      <c r="N2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49" s="3">
        <v>45787.753472222219</v>
      </c>
      <c r="P249">
        <v>50</v>
      </c>
      <c r="Q249" s="2" t="s">
        <v>1176</v>
      </c>
      <c r="R249" s="2" t="s">
        <v>1149</v>
      </c>
      <c r="S249" s="2" t="s">
        <v>1150</v>
      </c>
      <c r="T249" s="2" t="s">
        <v>2191</v>
      </c>
      <c r="U249" s="2" t="s">
        <v>2191</v>
      </c>
      <c r="V249" s="2" t="s">
        <v>2191</v>
      </c>
      <c r="W249" s="2" t="s">
        <v>132</v>
      </c>
      <c r="X249" s="2" t="s">
        <v>1153</v>
      </c>
      <c r="Y249" s="2" t="s">
        <v>1154</v>
      </c>
      <c r="Z249" s="2" t="s">
        <v>1155</v>
      </c>
      <c r="AA249" s="2" t="s">
        <v>1156</v>
      </c>
      <c r="AB249" s="2" t="s">
        <v>1956</v>
      </c>
      <c r="AC249" s="2" t="s">
        <v>1957</v>
      </c>
      <c r="AD249" s="2" t="s">
        <v>33</v>
      </c>
      <c r="AE249" s="2" t="s">
        <v>33</v>
      </c>
      <c r="AF249" s="2" t="s">
        <v>33</v>
      </c>
      <c r="AG249" s="2" t="s">
        <v>33</v>
      </c>
      <c r="AH249" s="3">
        <v>45870.480231481481</v>
      </c>
      <c r="AI249" s="3">
        <v>45870.480231481481</v>
      </c>
    </row>
    <row r="250" spans="1:35" hidden="1">
      <c r="A250" s="2" t="s">
        <v>2192</v>
      </c>
      <c r="B250" s="2" t="s">
        <v>83</v>
      </c>
      <c r="C250" s="2" t="s">
        <v>48</v>
      </c>
      <c r="D250" s="2" t="s">
        <v>84</v>
      </c>
      <c r="E250" s="2" t="s">
        <v>1214</v>
      </c>
      <c r="F250" s="2" t="s">
        <v>31</v>
      </c>
      <c r="G250" s="2" t="s">
        <v>32</v>
      </c>
      <c r="H250">
        <v>551190000004</v>
      </c>
      <c r="I250" s="2" t="s">
        <v>1386</v>
      </c>
      <c r="J250" s="2" t="s">
        <v>1902</v>
      </c>
      <c r="K250">
        <v>120</v>
      </c>
      <c r="L250" s="3">
        <v>45791.71875</v>
      </c>
      <c r="M250" s="6">
        <f ca="1">TODAY() -appointments_complete_FULL_2025_08_03T19_53_00[[#This Row],[start_time]]</f>
        <v>81.28125</v>
      </c>
      <c r="N2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50" s="3">
        <v>45791.802083333336</v>
      </c>
      <c r="P250">
        <v>120</v>
      </c>
      <c r="Q250" s="2" t="s">
        <v>1176</v>
      </c>
      <c r="R250" s="2" t="s">
        <v>1149</v>
      </c>
      <c r="S250" s="2" t="s">
        <v>1150</v>
      </c>
      <c r="T250" s="2" t="s">
        <v>2193</v>
      </c>
      <c r="U250" s="2" t="s">
        <v>2193</v>
      </c>
      <c r="V250" s="2" t="s">
        <v>2193</v>
      </c>
      <c r="W250" s="2" t="s">
        <v>168</v>
      </c>
      <c r="X250" s="2" t="s">
        <v>1153</v>
      </c>
      <c r="Y250" s="2" t="s">
        <v>1154</v>
      </c>
      <c r="Z250" s="2" t="s">
        <v>1155</v>
      </c>
      <c r="AA250" s="2" t="s">
        <v>1156</v>
      </c>
      <c r="AB250" s="2" t="s">
        <v>1916</v>
      </c>
      <c r="AC250" s="2" t="s">
        <v>1917</v>
      </c>
      <c r="AD250" s="2" t="s">
        <v>33</v>
      </c>
      <c r="AE250" s="2" t="s">
        <v>33</v>
      </c>
      <c r="AF250" s="2" t="s">
        <v>33</v>
      </c>
      <c r="AG250" s="2" t="s">
        <v>33</v>
      </c>
      <c r="AH250" s="3">
        <v>45870.480231481481</v>
      </c>
      <c r="AI250" s="3">
        <v>45870.480231481481</v>
      </c>
    </row>
    <row r="251" spans="1:35" hidden="1">
      <c r="A251" s="2" t="s">
        <v>2194</v>
      </c>
      <c r="B251" s="2" t="s">
        <v>77</v>
      </c>
      <c r="C251" s="2" t="s">
        <v>30</v>
      </c>
      <c r="D251" s="2" t="s">
        <v>78</v>
      </c>
      <c r="E251" s="2" t="s">
        <v>1173</v>
      </c>
      <c r="F251" s="2" t="s">
        <v>43</v>
      </c>
      <c r="G251" s="2" t="s">
        <v>44</v>
      </c>
      <c r="H251">
        <v>551190000001</v>
      </c>
      <c r="I251" s="2" t="s">
        <v>1221</v>
      </c>
      <c r="J251" s="2" t="s">
        <v>1396</v>
      </c>
      <c r="K251">
        <v>60</v>
      </c>
      <c r="L251" s="3">
        <v>45791.552083333336</v>
      </c>
      <c r="M251" s="6">
        <f ca="1">TODAY() -appointments_complete_FULL_2025_08_03T19_53_00[[#This Row],[start_time]]</f>
        <v>81.447916666664241</v>
      </c>
      <c r="N25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51" s="3">
        <v>45791.59375</v>
      </c>
      <c r="P251">
        <v>60</v>
      </c>
      <c r="Q251" s="2" t="s">
        <v>1176</v>
      </c>
      <c r="R251" s="2" t="s">
        <v>1149</v>
      </c>
      <c r="S251" s="2" t="s">
        <v>1150</v>
      </c>
      <c r="T251" s="2" t="s">
        <v>2195</v>
      </c>
      <c r="U251" s="2" t="s">
        <v>2195</v>
      </c>
      <c r="V251" s="2" t="s">
        <v>2195</v>
      </c>
      <c r="W251" s="2" t="s">
        <v>167</v>
      </c>
      <c r="X251" s="2" t="s">
        <v>1153</v>
      </c>
      <c r="Y251" s="2" t="s">
        <v>1154</v>
      </c>
      <c r="Z251" s="2" t="s">
        <v>1155</v>
      </c>
      <c r="AA251" s="2" t="s">
        <v>1156</v>
      </c>
      <c r="AB251" s="2" t="s">
        <v>1920</v>
      </c>
      <c r="AC251" s="2" t="s">
        <v>1921</v>
      </c>
      <c r="AD251" s="2" t="s">
        <v>33</v>
      </c>
      <c r="AE251" s="2" t="s">
        <v>33</v>
      </c>
      <c r="AF251" s="2" t="s">
        <v>33</v>
      </c>
      <c r="AG251" s="2" t="s">
        <v>33</v>
      </c>
      <c r="AH251" s="3">
        <v>45870.480231481481</v>
      </c>
      <c r="AI251" s="3">
        <v>45870.480231481481</v>
      </c>
    </row>
    <row r="252" spans="1:35" hidden="1">
      <c r="A252" s="2" t="s">
        <v>2196</v>
      </c>
      <c r="B252" s="2" t="s">
        <v>77</v>
      </c>
      <c r="C252" s="2" t="s">
        <v>30</v>
      </c>
      <c r="D252" s="2" t="s">
        <v>78</v>
      </c>
      <c r="E252" s="2" t="s">
        <v>1173</v>
      </c>
      <c r="F252" s="2" t="s">
        <v>71</v>
      </c>
      <c r="G252" s="2" t="s">
        <v>72</v>
      </c>
      <c r="H252">
        <v>551190000003</v>
      </c>
      <c r="I252" s="2" t="s">
        <v>1174</v>
      </c>
      <c r="J252" s="2" t="s">
        <v>1175</v>
      </c>
      <c r="K252">
        <v>30</v>
      </c>
      <c r="L252" s="3">
        <v>45789.541666666664</v>
      </c>
      <c r="M252" s="6">
        <f ca="1">TODAY() -appointments_complete_FULL_2025_08_03T19_53_00[[#This Row],[start_time]]</f>
        <v>83.458333333335759</v>
      </c>
      <c r="N25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52" s="3">
        <v>45789.5625</v>
      </c>
      <c r="P252">
        <v>30</v>
      </c>
      <c r="Q252" s="2" t="s">
        <v>1176</v>
      </c>
      <c r="R252" s="2" t="s">
        <v>1149</v>
      </c>
      <c r="S252" s="2" t="s">
        <v>1150</v>
      </c>
      <c r="T252" s="2" t="s">
        <v>2197</v>
      </c>
      <c r="U252" s="2" t="s">
        <v>2197</v>
      </c>
      <c r="V252" s="2" t="s">
        <v>2197</v>
      </c>
      <c r="W252" s="2" t="s">
        <v>166</v>
      </c>
      <c r="X252" s="2" t="s">
        <v>1153</v>
      </c>
      <c r="Y252" s="2" t="s">
        <v>1154</v>
      </c>
      <c r="Z252" s="2" t="s">
        <v>1155</v>
      </c>
      <c r="AA252" s="2" t="s">
        <v>1156</v>
      </c>
      <c r="AB252" s="2" t="s">
        <v>1924</v>
      </c>
      <c r="AC252" s="2" t="s">
        <v>1925</v>
      </c>
      <c r="AD252" s="2" t="s">
        <v>33</v>
      </c>
      <c r="AE252" s="2" t="s">
        <v>33</v>
      </c>
      <c r="AF252" s="2" t="s">
        <v>33</v>
      </c>
      <c r="AG252" s="2" t="s">
        <v>33</v>
      </c>
      <c r="AH252" s="3">
        <v>45870.480231481481</v>
      </c>
      <c r="AI252" s="3">
        <v>45870.480231481481</v>
      </c>
    </row>
    <row r="253" spans="1:35" hidden="1">
      <c r="A253" s="2" t="s">
        <v>2198</v>
      </c>
      <c r="B253" s="2" t="s">
        <v>28</v>
      </c>
      <c r="C253" s="2" t="s">
        <v>30</v>
      </c>
      <c r="D253" s="2" t="s">
        <v>29</v>
      </c>
      <c r="E253" s="2" t="s">
        <v>1197</v>
      </c>
      <c r="F253" s="2" t="s">
        <v>66</v>
      </c>
      <c r="G253" s="2" t="s">
        <v>67</v>
      </c>
      <c r="H253">
        <v>551190000002</v>
      </c>
      <c r="I253" s="2" t="s">
        <v>1283</v>
      </c>
      <c r="J253" s="2" t="s">
        <v>1320</v>
      </c>
      <c r="K253">
        <v>60</v>
      </c>
      <c r="L253" s="3">
        <v>45789.697916666664</v>
      </c>
      <c r="M253" s="6">
        <f ca="1">TODAY() -appointments_complete_FULL_2025_08_03T19_53_00[[#This Row],[start_time]]</f>
        <v>83.302083333335759</v>
      </c>
      <c r="N25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53" s="3">
        <v>45789.739583333336</v>
      </c>
      <c r="P253">
        <v>60</v>
      </c>
      <c r="Q253" s="2" t="s">
        <v>1176</v>
      </c>
      <c r="R253" s="2" t="s">
        <v>1149</v>
      </c>
      <c r="S253" s="2" t="s">
        <v>1150</v>
      </c>
      <c r="T253" s="2" t="s">
        <v>2199</v>
      </c>
      <c r="U253" s="2" t="s">
        <v>2199</v>
      </c>
      <c r="V253" s="2" t="s">
        <v>2199</v>
      </c>
      <c r="W253" s="2" t="s">
        <v>165</v>
      </c>
      <c r="X253" s="2" t="s">
        <v>1153</v>
      </c>
      <c r="Y253" s="2" t="s">
        <v>1154</v>
      </c>
      <c r="Z253" s="2" t="s">
        <v>1155</v>
      </c>
      <c r="AA253" s="2" t="s">
        <v>1156</v>
      </c>
      <c r="AB253" s="2" t="s">
        <v>1928</v>
      </c>
      <c r="AC253" s="2" t="s">
        <v>1929</v>
      </c>
      <c r="AD253" s="2" t="s">
        <v>33</v>
      </c>
      <c r="AE253" s="2" t="s">
        <v>33</v>
      </c>
      <c r="AF253" s="2" t="s">
        <v>33</v>
      </c>
      <c r="AG253" s="2" t="s">
        <v>33</v>
      </c>
      <c r="AH253" s="3">
        <v>45870.480231481481</v>
      </c>
      <c r="AI253" s="3">
        <v>45870.480231481481</v>
      </c>
    </row>
    <row r="254" spans="1:35" hidden="1">
      <c r="A254" s="2" t="s">
        <v>2200</v>
      </c>
      <c r="B254" s="2" t="s">
        <v>77</v>
      </c>
      <c r="C254" s="2" t="s">
        <v>30</v>
      </c>
      <c r="D254" s="2" t="s">
        <v>78</v>
      </c>
      <c r="E254" s="2" t="s">
        <v>1173</v>
      </c>
      <c r="F254" s="2" t="s">
        <v>74</v>
      </c>
      <c r="G254" s="2" t="s">
        <v>75</v>
      </c>
      <c r="H254">
        <v>551190000000</v>
      </c>
      <c r="I254" s="2" t="s">
        <v>1174</v>
      </c>
      <c r="J254" s="2" t="s">
        <v>1175</v>
      </c>
      <c r="K254">
        <v>30</v>
      </c>
      <c r="L254" s="3">
        <v>45790.5</v>
      </c>
      <c r="M254" s="6">
        <f ca="1">TODAY() -appointments_complete_FULL_2025_08_03T19_53_00[[#This Row],[start_time]]</f>
        <v>82.5</v>
      </c>
      <c r="N25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54" s="3">
        <v>45790.520833333336</v>
      </c>
      <c r="P254">
        <v>30</v>
      </c>
      <c r="Q254" s="2" t="s">
        <v>1176</v>
      </c>
      <c r="R254" s="2" t="s">
        <v>1149</v>
      </c>
      <c r="S254" s="2" t="s">
        <v>1150</v>
      </c>
      <c r="T254" s="2" t="s">
        <v>2201</v>
      </c>
      <c r="U254" s="2" t="s">
        <v>2201</v>
      </c>
      <c r="V254" s="2" t="s">
        <v>2201</v>
      </c>
      <c r="W254" s="2" t="s">
        <v>164</v>
      </c>
      <c r="X254" s="2" t="s">
        <v>1153</v>
      </c>
      <c r="Y254" s="2" t="s">
        <v>1154</v>
      </c>
      <c r="Z254" s="2" t="s">
        <v>1155</v>
      </c>
      <c r="AA254" s="2" t="s">
        <v>1156</v>
      </c>
      <c r="AB254" s="2" t="s">
        <v>1932</v>
      </c>
      <c r="AC254" s="2" t="s">
        <v>1933</v>
      </c>
      <c r="AD254" s="2" t="s">
        <v>33</v>
      </c>
      <c r="AE254" s="2" t="s">
        <v>33</v>
      </c>
      <c r="AF254" s="2" t="s">
        <v>33</v>
      </c>
      <c r="AG254" s="2" t="s">
        <v>33</v>
      </c>
      <c r="AH254" s="3">
        <v>45870.480231481481</v>
      </c>
      <c r="AI254" s="3">
        <v>45870.480231481481</v>
      </c>
    </row>
    <row r="255" spans="1:35" hidden="1">
      <c r="A255" s="2" t="s">
        <v>2202</v>
      </c>
      <c r="B255" s="2" t="s">
        <v>47</v>
      </c>
      <c r="C255" s="2" t="s">
        <v>48</v>
      </c>
      <c r="D255" s="2" t="s">
        <v>47</v>
      </c>
      <c r="E255" s="2" t="s">
        <v>1145</v>
      </c>
      <c r="F255" s="2" t="s">
        <v>66</v>
      </c>
      <c r="G255" s="2" t="s">
        <v>67</v>
      </c>
      <c r="H255">
        <v>551190000002</v>
      </c>
      <c r="I255" s="2" t="s">
        <v>1419</v>
      </c>
      <c r="J255" s="2" t="s">
        <v>1420</v>
      </c>
      <c r="K255">
        <v>50</v>
      </c>
      <c r="L255" s="3">
        <v>45785.729166666664</v>
      </c>
      <c r="M255" s="6">
        <f ca="1">TODAY() -appointments_complete_FULL_2025_08_03T19_53_00[[#This Row],[start_time]]</f>
        <v>87.270833333335759</v>
      </c>
      <c r="N25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55" s="3">
        <v>45785.763888888891</v>
      </c>
      <c r="P255">
        <v>50</v>
      </c>
      <c r="Q255" s="2" t="s">
        <v>1176</v>
      </c>
      <c r="R255" s="2" t="s">
        <v>1149</v>
      </c>
      <c r="S255" s="2" t="s">
        <v>1150</v>
      </c>
      <c r="T255" s="2" t="s">
        <v>2203</v>
      </c>
      <c r="U255" s="2" t="s">
        <v>2203</v>
      </c>
      <c r="V255" s="2" t="s">
        <v>2203</v>
      </c>
      <c r="W255" s="2" t="s">
        <v>124</v>
      </c>
      <c r="X255" s="2" t="s">
        <v>1153</v>
      </c>
      <c r="Y255" s="2" t="s">
        <v>1154</v>
      </c>
      <c r="Z255" s="2" t="s">
        <v>1155</v>
      </c>
      <c r="AA255" s="2" t="s">
        <v>1156</v>
      </c>
      <c r="AB255" s="2" t="s">
        <v>1763</v>
      </c>
      <c r="AC255" s="2" t="s">
        <v>1764</v>
      </c>
      <c r="AD255" s="2" t="s">
        <v>33</v>
      </c>
      <c r="AE255" s="2" t="s">
        <v>33</v>
      </c>
      <c r="AF255" s="2" t="s">
        <v>33</v>
      </c>
      <c r="AG255" s="2" t="s">
        <v>33</v>
      </c>
      <c r="AH255" s="3">
        <v>45870.480231481481</v>
      </c>
      <c r="AI255" s="3">
        <v>45870.480231481481</v>
      </c>
    </row>
    <row r="256" spans="1:35" hidden="1">
      <c r="A256" s="2" t="s">
        <v>2204</v>
      </c>
      <c r="B256" s="2" t="s">
        <v>77</v>
      </c>
      <c r="C256" s="2" t="s">
        <v>30</v>
      </c>
      <c r="D256" s="2" t="s">
        <v>78</v>
      </c>
      <c r="E256" s="2" t="s">
        <v>1173</v>
      </c>
      <c r="F256" s="2" t="s">
        <v>66</v>
      </c>
      <c r="G256" s="2" t="s">
        <v>67</v>
      </c>
      <c r="H256">
        <v>551190000002</v>
      </c>
      <c r="I256" s="2" t="s">
        <v>1174</v>
      </c>
      <c r="J256" s="2" t="s">
        <v>1175</v>
      </c>
      <c r="K256">
        <v>30</v>
      </c>
      <c r="L256" s="3">
        <v>45789.552083333336</v>
      </c>
      <c r="M256" s="6">
        <f ca="1">TODAY() -appointments_complete_FULL_2025_08_03T19_53_00[[#This Row],[start_time]]</f>
        <v>83.447916666664241</v>
      </c>
      <c r="N25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56" s="3">
        <v>45789.572916666664</v>
      </c>
      <c r="P256">
        <v>30</v>
      </c>
      <c r="Q256" s="2" t="s">
        <v>1176</v>
      </c>
      <c r="R256" s="2" t="s">
        <v>1149</v>
      </c>
      <c r="S256" s="2" t="s">
        <v>1150</v>
      </c>
      <c r="T256" s="2" t="s">
        <v>2205</v>
      </c>
      <c r="U256" s="2" t="s">
        <v>2205</v>
      </c>
      <c r="V256" s="2" t="s">
        <v>2205</v>
      </c>
      <c r="W256" s="2" t="s">
        <v>163</v>
      </c>
      <c r="X256" s="2" t="s">
        <v>1153</v>
      </c>
      <c r="Y256" s="2" t="s">
        <v>1154</v>
      </c>
      <c r="Z256" s="2" t="s">
        <v>1155</v>
      </c>
      <c r="AA256" s="2" t="s">
        <v>1156</v>
      </c>
      <c r="AB256" s="2" t="s">
        <v>1936</v>
      </c>
      <c r="AC256" s="2" t="s">
        <v>1937</v>
      </c>
      <c r="AD256" s="2" t="s">
        <v>33</v>
      </c>
      <c r="AE256" s="2" t="s">
        <v>33</v>
      </c>
      <c r="AF256" s="2" t="s">
        <v>33</v>
      </c>
      <c r="AG256" s="2" t="s">
        <v>33</v>
      </c>
      <c r="AH256" s="3">
        <v>45870.480231481481</v>
      </c>
      <c r="AI256" s="3">
        <v>45870.480231481481</v>
      </c>
    </row>
    <row r="257" spans="1:35" hidden="1">
      <c r="A257" s="2" t="s">
        <v>2206</v>
      </c>
      <c r="B257" s="2" t="s">
        <v>28</v>
      </c>
      <c r="C257" s="2" t="s">
        <v>30</v>
      </c>
      <c r="D257" s="2" t="s">
        <v>29</v>
      </c>
      <c r="E257" s="2" t="s">
        <v>1197</v>
      </c>
      <c r="F257" s="2" t="s">
        <v>74</v>
      </c>
      <c r="G257" s="2" t="s">
        <v>75</v>
      </c>
      <c r="H257">
        <v>551190000000</v>
      </c>
      <c r="I257" s="2" t="s">
        <v>1247</v>
      </c>
      <c r="J257" s="2" t="s">
        <v>1248</v>
      </c>
      <c r="K257">
        <v>120</v>
      </c>
      <c r="L257" s="3">
        <v>45790.520833333336</v>
      </c>
      <c r="M257" s="6">
        <f ca="1">TODAY() -appointments_complete_FULL_2025_08_03T19_53_00[[#This Row],[start_time]]</f>
        <v>82.479166666664241</v>
      </c>
      <c r="N25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57" s="3">
        <v>45790.604166666664</v>
      </c>
      <c r="P257">
        <v>120</v>
      </c>
      <c r="Q257" s="2" t="s">
        <v>1176</v>
      </c>
      <c r="R257" s="2" t="s">
        <v>1149</v>
      </c>
      <c r="S257" s="2" t="s">
        <v>1150</v>
      </c>
      <c r="T257" s="2" t="s">
        <v>2207</v>
      </c>
      <c r="U257" s="2" t="s">
        <v>2207</v>
      </c>
      <c r="V257" s="2" t="s">
        <v>2207</v>
      </c>
      <c r="W257" s="2" t="s">
        <v>161</v>
      </c>
      <c r="X257" s="2" t="s">
        <v>1153</v>
      </c>
      <c r="Y257" s="2" t="s">
        <v>1154</v>
      </c>
      <c r="Z257" s="2" t="s">
        <v>1155</v>
      </c>
      <c r="AA257" s="2" t="s">
        <v>1156</v>
      </c>
      <c r="AB257" s="2" t="s">
        <v>1944</v>
      </c>
      <c r="AC257" s="2" t="s">
        <v>1945</v>
      </c>
      <c r="AD257" s="2" t="s">
        <v>33</v>
      </c>
      <c r="AE257" s="2" t="s">
        <v>33</v>
      </c>
      <c r="AF257" s="2" t="s">
        <v>33</v>
      </c>
      <c r="AG257" s="2" t="s">
        <v>33</v>
      </c>
      <c r="AH257" s="3">
        <v>45870.480231481481</v>
      </c>
      <c r="AI257" s="3">
        <v>45870.480231481481</v>
      </c>
    </row>
    <row r="258" spans="1:35" hidden="1">
      <c r="A258" s="2" t="s">
        <v>2208</v>
      </c>
      <c r="B258" s="2" t="s">
        <v>41</v>
      </c>
      <c r="C258" s="2" t="s">
        <v>30</v>
      </c>
      <c r="D258" s="2" t="s">
        <v>42</v>
      </c>
      <c r="E258" s="2" t="s">
        <v>1166</v>
      </c>
      <c r="F258" s="2" t="s">
        <v>71</v>
      </c>
      <c r="G258" s="2" t="s">
        <v>72</v>
      </c>
      <c r="H258">
        <v>551190000003</v>
      </c>
      <c r="I258" s="2" t="s">
        <v>1264</v>
      </c>
      <c r="J258" s="2" t="s">
        <v>1265</v>
      </c>
      <c r="K258">
        <v>90</v>
      </c>
      <c r="L258" s="3">
        <v>45790.385416666664</v>
      </c>
      <c r="M258" s="6">
        <f ca="1">TODAY() -appointments_complete_FULL_2025_08_03T19_53_00[[#This Row],[start_time]]</f>
        <v>82.614583333335759</v>
      </c>
      <c r="N25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58" s="3">
        <v>45790.447916666664</v>
      </c>
      <c r="P258">
        <v>90</v>
      </c>
      <c r="Q258" s="2" t="s">
        <v>1176</v>
      </c>
      <c r="R258" s="2" t="s">
        <v>1149</v>
      </c>
      <c r="S258" s="2" t="s">
        <v>1150</v>
      </c>
      <c r="T258" s="2" t="s">
        <v>2209</v>
      </c>
      <c r="U258" s="2" t="s">
        <v>2209</v>
      </c>
      <c r="V258" s="2" t="s">
        <v>2209</v>
      </c>
      <c r="W258" s="2" t="s">
        <v>162</v>
      </c>
      <c r="X258" s="2" t="s">
        <v>1153</v>
      </c>
      <c r="Y258" s="2" t="s">
        <v>1154</v>
      </c>
      <c r="Z258" s="2" t="s">
        <v>1155</v>
      </c>
      <c r="AA258" s="2" t="s">
        <v>1156</v>
      </c>
      <c r="AB258" s="2" t="s">
        <v>1940</v>
      </c>
      <c r="AC258" s="2" t="s">
        <v>1941</v>
      </c>
      <c r="AD258" s="2" t="s">
        <v>33</v>
      </c>
      <c r="AE258" s="2" t="s">
        <v>33</v>
      </c>
      <c r="AF258" s="2" t="s">
        <v>33</v>
      </c>
      <c r="AG258" s="2" t="s">
        <v>33</v>
      </c>
      <c r="AH258" s="3">
        <v>45870.480231481481</v>
      </c>
      <c r="AI258" s="3">
        <v>45870.480231481481</v>
      </c>
    </row>
    <row r="259" spans="1:35" hidden="1">
      <c r="A259" s="2" t="s">
        <v>2210</v>
      </c>
      <c r="B259" s="2" t="s">
        <v>41</v>
      </c>
      <c r="C259" s="2" t="s">
        <v>30</v>
      </c>
      <c r="D259" s="2" t="s">
        <v>42</v>
      </c>
      <c r="E259" s="2" t="s">
        <v>1166</v>
      </c>
      <c r="F259" s="2" t="s">
        <v>71</v>
      </c>
      <c r="G259" s="2" t="s">
        <v>72</v>
      </c>
      <c r="H259">
        <v>551190000003</v>
      </c>
      <c r="I259" s="2" t="s">
        <v>1167</v>
      </c>
      <c r="J259" s="2" t="s">
        <v>1168</v>
      </c>
      <c r="K259">
        <v>45</v>
      </c>
      <c r="L259" s="3">
        <v>45788.6875</v>
      </c>
      <c r="M259" s="6">
        <f ca="1">TODAY() -appointments_complete_FULL_2025_08_03T19_53_00[[#This Row],[start_time]]</f>
        <v>84.3125</v>
      </c>
      <c r="N25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59" s="3">
        <v>45788.71875</v>
      </c>
      <c r="P259">
        <v>45</v>
      </c>
      <c r="Q259" s="2" t="s">
        <v>1176</v>
      </c>
      <c r="R259" s="2" t="s">
        <v>1149</v>
      </c>
      <c r="S259" s="2" t="s">
        <v>1150</v>
      </c>
      <c r="T259" s="2" t="s">
        <v>2211</v>
      </c>
      <c r="U259" s="2" t="s">
        <v>2211</v>
      </c>
      <c r="V259" s="2" t="s">
        <v>2211</v>
      </c>
      <c r="W259" s="2" t="s">
        <v>160</v>
      </c>
      <c r="X259" s="2" t="s">
        <v>1153</v>
      </c>
      <c r="Y259" s="2" t="s">
        <v>1154</v>
      </c>
      <c r="Z259" s="2" t="s">
        <v>1155</v>
      </c>
      <c r="AA259" s="2" t="s">
        <v>1156</v>
      </c>
      <c r="AB259" s="2" t="s">
        <v>1948</v>
      </c>
      <c r="AC259" s="2" t="s">
        <v>1949</v>
      </c>
      <c r="AD259" s="2" t="s">
        <v>33</v>
      </c>
      <c r="AE259" s="2" t="s">
        <v>33</v>
      </c>
      <c r="AF259" s="2" t="s">
        <v>33</v>
      </c>
      <c r="AG259" s="2" t="s">
        <v>33</v>
      </c>
      <c r="AH259" s="3">
        <v>45870.480231481481</v>
      </c>
      <c r="AI259" s="3">
        <v>45870.480231481481</v>
      </c>
    </row>
    <row r="260" spans="1:35" hidden="1">
      <c r="A260" s="2" t="s">
        <v>2212</v>
      </c>
      <c r="B260" s="2" t="s">
        <v>28</v>
      </c>
      <c r="C260" s="2" t="s">
        <v>30</v>
      </c>
      <c r="D260" s="2" t="s">
        <v>29</v>
      </c>
      <c r="E260" s="2" t="s">
        <v>1197</v>
      </c>
      <c r="F260" s="2" t="s">
        <v>31</v>
      </c>
      <c r="G260" s="2" t="s">
        <v>32</v>
      </c>
      <c r="H260">
        <v>551190000004</v>
      </c>
      <c r="I260" s="2" t="s">
        <v>1174</v>
      </c>
      <c r="J260" s="2" t="s">
        <v>1233</v>
      </c>
      <c r="K260">
        <v>30</v>
      </c>
      <c r="L260" s="3">
        <v>45790.583333333336</v>
      </c>
      <c r="M260" s="6">
        <f ca="1">TODAY() -appointments_complete_FULL_2025_08_03T19_53_00[[#This Row],[start_time]]</f>
        <v>82.416666666664241</v>
      </c>
      <c r="N26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60" s="3">
        <v>45790.604166666664</v>
      </c>
      <c r="P260">
        <v>30</v>
      </c>
      <c r="Q260" s="2" t="s">
        <v>1176</v>
      </c>
      <c r="R260" s="2" t="s">
        <v>1149</v>
      </c>
      <c r="S260" s="2" t="s">
        <v>1150</v>
      </c>
      <c r="T260" s="2" t="s">
        <v>2213</v>
      </c>
      <c r="U260" s="2" t="s">
        <v>2213</v>
      </c>
      <c r="V260" s="2" t="s">
        <v>2213</v>
      </c>
      <c r="W260" s="2" t="s">
        <v>159</v>
      </c>
      <c r="X260" s="2" t="s">
        <v>1153</v>
      </c>
      <c r="Y260" s="2" t="s">
        <v>1154</v>
      </c>
      <c r="Z260" s="2" t="s">
        <v>1155</v>
      </c>
      <c r="AA260" s="2" t="s">
        <v>1156</v>
      </c>
      <c r="AB260" s="2" t="s">
        <v>1993</v>
      </c>
      <c r="AC260" s="2" t="s">
        <v>1994</v>
      </c>
      <c r="AD260" s="2" t="s">
        <v>33</v>
      </c>
      <c r="AE260" s="2" t="s">
        <v>33</v>
      </c>
      <c r="AF260" s="2" t="s">
        <v>33</v>
      </c>
      <c r="AG260" s="2" t="s">
        <v>33</v>
      </c>
      <c r="AH260" s="3">
        <v>45870.480231481481</v>
      </c>
      <c r="AI260" s="3">
        <v>45870.480231481481</v>
      </c>
    </row>
    <row r="261" spans="1:35" hidden="1">
      <c r="A261" s="2" t="s">
        <v>2214</v>
      </c>
      <c r="B261" s="2" t="s">
        <v>41</v>
      </c>
      <c r="C261" s="2" t="s">
        <v>30</v>
      </c>
      <c r="D261" s="2" t="s">
        <v>42</v>
      </c>
      <c r="E261" s="2" t="s">
        <v>1166</v>
      </c>
      <c r="F261" s="2" t="s">
        <v>31</v>
      </c>
      <c r="G261" s="2" t="s">
        <v>32</v>
      </c>
      <c r="H261">
        <v>551190000004</v>
      </c>
      <c r="I261" s="2" t="s">
        <v>1264</v>
      </c>
      <c r="J261" s="2" t="s">
        <v>1265</v>
      </c>
      <c r="K261">
        <v>90</v>
      </c>
      <c r="L261" s="3">
        <v>45790.708333333336</v>
      </c>
      <c r="M261" s="6">
        <f ca="1">TODAY() -appointments_complete_FULL_2025_08_03T19_53_00[[#This Row],[start_time]]</f>
        <v>82.291666666664241</v>
      </c>
      <c r="N26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61" s="3">
        <v>45790.770833333336</v>
      </c>
      <c r="P261">
        <v>90</v>
      </c>
      <c r="Q261" s="2" t="s">
        <v>1176</v>
      </c>
      <c r="R261" s="2" t="s">
        <v>1149</v>
      </c>
      <c r="S261" s="2" t="s">
        <v>1150</v>
      </c>
      <c r="T261" s="2" t="s">
        <v>2215</v>
      </c>
      <c r="U261" s="2" t="s">
        <v>2215</v>
      </c>
      <c r="V261" s="2" t="s">
        <v>2215</v>
      </c>
      <c r="W261" s="2" t="s">
        <v>158</v>
      </c>
      <c r="X261" s="2" t="s">
        <v>1153</v>
      </c>
      <c r="Y261" s="2" t="s">
        <v>1154</v>
      </c>
      <c r="Z261" s="2" t="s">
        <v>1155</v>
      </c>
      <c r="AA261" s="2" t="s">
        <v>1156</v>
      </c>
      <c r="AB261" s="2" t="s">
        <v>1997</v>
      </c>
      <c r="AC261" s="2" t="s">
        <v>1998</v>
      </c>
      <c r="AD261" s="2" t="s">
        <v>33</v>
      </c>
      <c r="AE261" s="2" t="s">
        <v>33</v>
      </c>
      <c r="AF261" s="2" t="s">
        <v>33</v>
      </c>
      <c r="AG261" s="2" t="s">
        <v>33</v>
      </c>
      <c r="AH261" s="3">
        <v>45870.480231481481</v>
      </c>
      <c r="AI261" s="3">
        <v>45870.480231481481</v>
      </c>
    </row>
    <row r="262" spans="1:35" hidden="1">
      <c r="A262" s="2" t="s">
        <v>2216</v>
      </c>
      <c r="B262" s="2" t="s">
        <v>41</v>
      </c>
      <c r="C262" s="2" t="s">
        <v>30</v>
      </c>
      <c r="D262" s="2" t="s">
        <v>42</v>
      </c>
      <c r="E262" s="2" t="s">
        <v>1166</v>
      </c>
      <c r="F262" s="2" t="s">
        <v>71</v>
      </c>
      <c r="G262" s="2" t="s">
        <v>72</v>
      </c>
      <c r="H262">
        <v>551190000003</v>
      </c>
      <c r="I262" s="2" t="s">
        <v>1221</v>
      </c>
      <c r="J262" s="2" t="s">
        <v>1222</v>
      </c>
      <c r="K262">
        <v>60</v>
      </c>
      <c r="L262" s="3">
        <v>45789.416666666664</v>
      </c>
      <c r="M262" s="6">
        <f ca="1">TODAY() -appointments_complete_FULL_2025_08_03T19_53_00[[#This Row],[start_time]]</f>
        <v>83.583333333335759</v>
      </c>
      <c r="N26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62" s="3">
        <v>45789.458333333336</v>
      </c>
      <c r="P262">
        <v>60</v>
      </c>
      <c r="Q262" s="2" t="s">
        <v>1176</v>
      </c>
      <c r="R262" s="2" t="s">
        <v>1149</v>
      </c>
      <c r="S262" s="2" t="s">
        <v>1150</v>
      </c>
      <c r="T262" s="2" t="s">
        <v>2217</v>
      </c>
      <c r="U262" s="2" t="s">
        <v>2217</v>
      </c>
      <c r="V262" s="2" t="s">
        <v>2217</v>
      </c>
      <c r="W262" s="2" t="s">
        <v>157</v>
      </c>
      <c r="X262" s="2" t="s">
        <v>1153</v>
      </c>
      <c r="Y262" s="2" t="s">
        <v>1154</v>
      </c>
      <c r="Z262" s="2" t="s">
        <v>1155</v>
      </c>
      <c r="AA262" s="2" t="s">
        <v>1156</v>
      </c>
      <c r="AB262" s="2" t="s">
        <v>2001</v>
      </c>
      <c r="AC262" s="2" t="s">
        <v>2002</v>
      </c>
      <c r="AD262" s="2" t="s">
        <v>33</v>
      </c>
      <c r="AE262" s="2" t="s">
        <v>33</v>
      </c>
      <c r="AF262" s="2" t="s">
        <v>33</v>
      </c>
      <c r="AG262" s="2" t="s">
        <v>33</v>
      </c>
      <c r="AH262" s="3">
        <v>45870.480231481481</v>
      </c>
      <c r="AI262" s="3">
        <v>45870.480231481481</v>
      </c>
    </row>
    <row r="263" spans="1:35" hidden="1">
      <c r="A263" s="2" t="s">
        <v>2218</v>
      </c>
      <c r="B263" s="2" t="s">
        <v>41</v>
      </c>
      <c r="C263" s="2" t="s">
        <v>30</v>
      </c>
      <c r="D263" s="2" t="s">
        <v>42</v>
      </c>
      <c r="E263" s="2" t="s">
        <v>1166</v>
      </c>
      <c r="F263" s="2" t="s">
        <v>31</v>
      </c>
      <c r="G263" s="2" t="s">
        <v>32</v>
      </c>
      <c r="H263">
        <v>551190000004</v>
      </c>
      <c r="I263" s="2" t="s">
        <v>1203</v>
      </c>
      <c r="J263" s="2" t="s">
        <v>1209</v>
      </c>
      <c r="K263">
        <v>60</v>
      </c>
      <c r="L263" s="3">
        <v>45790.395833333336</v>
      </c>
      <c r="M263" s="6">
        <f ca="1">TODAY() -appointments_complete_FULL_2025_08_03T19_53_00[[#This Row],[start_time]]</f>
        <v>82.604166666664241</v>
      </c>
      <c r="N26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63" s="3">
        <v>45790.4375</v>
      </c>
      <c r="P263">
        <v>60</v>
      </c>
      <c r="Q263" s="2" t="s">
        <v>1176</v>
      </c>
      <c r="R263" s="2" t="s">
        <v>1149</v>
      </c>
      <c r="S263" s="2" t="s">
        <v>1150</v>
      </c>
      <c r="T263" s="2" t="s">
        <v>2219</v>
      </c>
      <c r="U263" s="2" t="s">
        <v>2219</v>
      </c>
      <c r="V263" s="2" t="s">
        <v>2219</v>
      </c>
      <c r="W263" s="2" t="s">
        <v>156</v>
      </c>
      <c r="X263" s="2" t="s">
        <v>1153</v>
      </c>
      <c r="Y263" s="2" t="s">
        <v>1154</v>
      </c>
      <c r="Z263" s="2" t="s">
        <v>1155</v>
      </c>
      <c r="AA263" s="2" t="s">
        <v>1156</v>
      </c>
      <c r="AB263" s="2" t="s">
        <v>2005</v>
      </c>
      <c r="AC263" s="2" t="s">
        <v>2006</v>
      </c>
      <c r="AD263" s="2" t="s">
        <v>33</v>
      </c>
      <c r="AE263" s="2" t="s">
        <v>33</v>
      </c>
      <c r="AF263" s="2" t="s">
        <v>33</v>
      </c>
      <c r="AG263" s="2" t="s">
        <v>33</v>
      </c>
      <c r="AH263" s="3">
        <v>45870.480231481481</v>
      </c>
      <c r="AI263" s="3">
        <v>45870.480231481481</v>
      </c>
    </row>
    <row r="264" spans="1:35" hidden="1">
      <c r="A264" s="2" t="s">
        <v>2220</v>
      </c>
      <c r="B264" s="2" t="s">
        <v>28</v>
      </c>
      <c r="C264" s="2" t="s">
        <v>30</v>
      </c>
      <c r="D264" s="2" t="s">
        <v>29</v>
      </c>
      <c r="E264" s="2" t="s">
        <v>1197</v>
      </c>
      <c r="F264" s="2" t="s">
        <v>31</v>
      </c>
      <c r="G264" s="2" t="s">
        <v>32</v>
      </c>
      <c r="H264">
        <v>551190000004</v>
      </c>
      <c r="I264" s="2" t="s">
        <v>1283</v>
      </c>
      <c r="J264" s="2" t="s">
        <v>1320</v>
      </c>
      <c r="K264">
        <v>60</v>
      </c>
      <c r="L264" s="3">
        <v>45789.75</v>
      </c>
      <c r="M264" s="6">
        <f ca="1">TODAY() -appointments_complete_FULL_2025_08_03T19_53_00[[#This Row],[start_time]]</f>
        <v>83.25</v>
      </c>
      <c r="N26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64" s="3">
        <v>45789.791666666664</v>
      </c>
      <c r="P264">
        <v>60</v>
      </c>
      <c r="Q264" s="2" t="s">
        <v>1176</v>
      </c>
      <c r="R264" s="2" t="s">
        <v>1149</v>
      </c>
      <c r="S264" s="2" t="s">
        <v>1150</v>
      </c>
      <c r="T264" s="2" t="s">
        <v>2221</v>
      </c>
      <c r="U264" s="2" t="s">
        <v>2221</v>
      </c>
      <c r="V264" s="2" t="s">
        <v>2221</v>
      </c>
      <c r="W264" s="2" t="s">
        <v>155</v>
      </c>
      <c r="X264" s="2" t="s">
        <v>1153</v>
      </c>
      <c r="Y264" s="2" t="s">
        <v>1154</v>
      </c>
      <c r="Z264" s="2" t="s">
        <v>1155</v>
      </c>
      <c r="AA264" s="2" t="s">
        <v>1156</v>
      </c>
      <c r="AB264" s="2" t="s">
        <v>1698</v>
      </c>
      <c r="AC264" s="2" t="s">
        <v>1699</v>
      </c>
      <c r="AD264" s="2" t="s">
        <v>33</v>
      </c>
      <c r="AE264" s="2" t="s">
        <v>33</v>
      </c>
      <c r="AF264" s="2" t="s">
        <v>33</v>
      </c>
      <c r="AG264" s="2" t="s">
        <v>33</v>
      </c>
      <c r="AH264" s="3">
        <v>45870.480231481481</v>
      </c>
      <c r="AI264" s="3">
        <v>45870.480231481481</v>
      </c>
    </row>
    <row r="265" spans="1:35" hidden="1">
      <c r="A265" s="2" t="s">
        <v>2222</v>
      </c>
      <c r="B265" s="2" t="s">
        <v>41</v>
      </c>
      <c r="C265" s="2" t="s">
        <v>30</v>
      </c>
      <c r="D265" s="2" t="s">
        <v>42</v>
      </c>
      <c r="E265" s="2" t="s">
        <v>1166</v>
      </c>
      <c r="F265" s="2" t="s">
        <v>66</v>
      </c>
      <c r="G265" s="2" t="s">
        <v>67</v>
      </c>
      <c r="H265">
        <v>551190000002</v>
      </c>
      <c r="I265" s="2" t="s">
        <v>1247</v>
      </c>
      <c r="J265" s="2" t="s">
        <v>1506</v>
      </c>
      <c r="K265">
        <v>120</v>
      </c>
      <c r="L265" s="3">
        <v>45789.645833333336</v>
      </c>
      <c r="M265" s="6">
        <f ca="1">TODAY() -appointments_complete_FULL_2025_08_03T19_53_00[[#This Row],[start_time]]</f>
        <v>83.354166666664241</v>
      </c>
      <c r="N26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65" s="3">
        <v>45789.729166666664</v>
      </c>
      <c r="P265">
        <v>120</v>
      </c>
      <c r="Q265" s="2" t="s">
        <v>1176</v>
      </c>
      <c r="R265" s="2" t="s">
        <v>1149</v>
      </c>
      <c r="S265" s="2" t="s">
        <v>1150</v>
      </c>
      <c r="T265" s="2" t="s">
        <v>2223</v>
      </c>
      <c r="U265" s="2" t="s">
        <v>2223</v>
      </c>
      <c r="V265" s="2" t="s">
        <v>2223</v>
      </c>
      <c r="W265" s="2" t="s">
        <v>154</v>
      </c>
      <c r="X265" s="2" t="s">
        <v>1153</v>
      </c>
      <c r="Y265" s="2" t="s">
        <v>1154</v>
      </c>
      <c r="Z265" s="2" t="s">
        <v>1155</v>
      </c>
      <c r="AA265" s="2" t="s">
        <v>1156</v>
      </c>
      <c r="AB265" s="2" t="s">
        <v>1694</v>
      </c>
      <c r="AC265" s="2" t="s">
        <v>1695</v>
      </c>
      <c r="AD265" s="2" t="s">
        <v>33</v>
      </c>
      <c r="AE265" s="2" t="s">
        <v>33</v>
      </c>
      <c r="AF265" s="2" t="s">
        <v>33</v>
      </c>
      <c r="AG265" s="2" t="s">
        <v>33</v>
      </c>
      <c r="AH265" s="3">
        <v>45870.480231481481</v>
      </c>
      <c r="AI265" s="3">
        <v>45870.480231481481</v>
      </c>
    </row>
    <row r="266" spans="1:35" hidden="1">
      <c r="A266" s="2" t="s">
        <v>2224</v>
      </c>
      <c r="B266" s="2" t="s">
        <v>47</v>
      </c>
      <c r="C266" s="2" t="s">
        <v>48</v>
      </c>
      <c r="D266" s="2" t="s">
        <v>47</v>
      </c>
      <c r="E266" s="2" t="s">
        <v>1145</v>
      </c>
      <c r="F266" s="2" t="s">
        <v>31</v>
      </c>
      <c r="G266" s="2" t="s">
        <v>32</v>
      </c>
      <c r="H266">
        <v>551190000004</v>
      </c>
      <c r="I266" s="2" t="s">
        <v>1215</v>
      </c>
      <c r="J266" s="2" t="s">
        <v>1270</v>
      </c>
      <c r="K266">
        <v>50</v>
      </c>
      <c r="L266" s="3">
        <v>45788.520833333336</v>
      </c>
      <c r="M266" s="6">
        <f ca="1">TODAY() -appointments_complete_FULL_2025_08_03T19_53_00[[#This Row],[start_time]]</f>
        <v>84.479166666664241</v>
      </c>
      <c r="N26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66" s="3">
        <v>45788.555555555555</v>
      </c>
      <c r="P266">
        <v>50</v>
      </c>
      <c r="Q266" s="2" t="s">
        <v>1176</v>
      </c>
      <c r="R266" s="2" t="s">
        <v>1149</v>
      </c>
      <c r="S266" s="2" t="s">
        <v>1150</v>
      </c>
      <c r="T266" s="2" t="s">
        <v>2225</v>
      </c>
      <c r="U266" s="2" t="s">
        <v>2225</v>
      </c>
      <c r="V266" s="2" t="s">
        <v>2225</v>
      </c>
      <c r="W266" s="2" t="s">
        <v>153</v>
      </c>
      <c r="X266" s="2" t="s">
        <v>1153</v>
      </c>
      <c r="Y266" s="2" t="s">
        <v>1154</v>
      </c>
      <c r="Z266" s="2" t="s">
        <v>1155</v>
      </c>
      <c r="AA266" s="2" t="s">
        <v>1156</v>
      </c>
      <c r="AB266" s="2" t="s">
        <v>1690</v>
      </c>
      <c r="AC266" s="2" t="s">
        <v>1691</v>
      </c>
      <c r="AD266" s="2" t="s">
        <v>33</v>
      </c>
      <c r="AE266" s="2" t="s">
        <v>33</v>
      </c>
      <c r="AF266" s="2" t="s">
        <v>33</v>
      </c>
      <c r="AG266" s="2" t="s">
        <v>33</v>
      </c>
      <c r="AH266" s="3">
        <v>45870.480231481481</v>
      </c>
      <c r="AI266" s="3">
        <v>45870.480231481481</v>
      </c>
    </row>
    <row r="267" spans="1:35" hidden="1">
      <c r="A267" s="2" t="s">
        <v>2226</v>
      </c>
      <c r="B267" s="2" t="s">
        <v>47</v>
      </c>
      <c r="C267" s="2" t="s">
        <v>48</v>
      </c>
      <c r="D267" s="2" t="s">
        <v>47</v>
      </c>
      <c r="E267" s="2" t="s">
        <v>1145</v>
      </c>
      <c r="F267" s="2" t="s">
        <v>31</v>
      </c>
      <c r="G267" s="2" t="s">
        <v>32</v>
      </c>
      <c r="H267">
        <v>551190000004</v>
      </c>
      <c r="I267" s="2" t="s">
        <v>1215</v>
      </c>
      <c r="J267" s="2" t="s">
        <v>1270</v>
      </c>
      <c r="K267">
        <v>50</v>
      </c>
      <c r="L267" s="3">
        <v>45787.583333333336</v>
      </c>
      <c r="M267" s="6">
        <f ca="1">TODAY() -appointments_complete_FULL_2025_08_03T19_53_00[[#This Row],[start_time]]</f>
        <v>85.416666666664241</v>
      </c>
      <c r="N26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67" s="3">
        <v>45787.618055555555</v>
      </c>
      <c r="P267">
        <v>50</v>
      </c>
      <c r="Q267" s="2" t="s">
        <v>1176</v>
      </c>
      <c r="R267" s="2" t="s">
        <v>1149</v>
      </c>
      <c r="S267" s="2" t="s">
        <v>1150</v>
      </c>
      <c r="T267" s="2" t="s">
        <v>2227</v>
      </c>
      <c r="U267" s="2" t="s">
        <v>2227</v>
      </c>
      <c r="V267" s="2" t="s">
        <v>2227</v>
      </c>
      <c r="W267" s="2" t="s">
        <v>152</v>
      </c>
      <c r="X267" s="2" t="s">
        <v>1153</v>
      </c>
      <c r="Y267" s="2" t="s">
        <v>1154</v>
      </c>
      <c r="Z267" s="2" t="s">
        <v>1155</v>
      </c>
      <c r="AA267" s="2" t="s">
        <v>1156</v>
      </c>
      <c r="AB267" s="2" t="s">
        <v>1686</v>
      </c>
      <c r="AC267" s="2" t="s">
        <v>1687</v>
      </c>
      <c r="AD267" s="2" t="s">
        <v>33</v>
      </c>
      <c r="AE267" s="2" t="s">
        <v>33</v>
      </c>
      <c r="AF267" s="2" t="s">
        <v>33</v>
      </c>
      <c r="AG267" s="2" t="s">
        <v>33</v>
      </c>
      <c r="AH267" s="3">
        <v>45870.480231481481</v>
      </c>
      <c r="AI267" s="3">
        <v>45870.480231481481</v>
      </c>
    </row>
    <row r="268" spans="1:35" hidden="1">
      <c r="A268" s="2" t="s">
        <v>2228</v>
      </c>
      <c r="B268" s="2" t="s">
        <v>47</v>
      </c>
      <c r="C268" s="2" t="s">
        <v>48</v>
      </c>
      <c r="D268" s="2" t="s">
        <v>47</v>
      </c>
      <c r="E268" s="2" t="s">
        <v>1145</v>
      </c>
      <c r="F268" s="2" t="s">
        <v>74</v>
      </c>
      <c r="G268" s="2" t="s">
        <v>75</v>
      </c>
      <c r="H268">
        <v>551190000000</v>
      </c>
      <c r="I268" s="2" t="s">
        <v>1401</v>
      </c>
      <c r="J268" s="2" t="s">
        <v>1494</v>
      </c>
      <c r="K268">
        <v>60</v>
      </c>
      <c r="L268" s="3">
        <v>45787.65625</v>
      </c>
      <c r="M268" s="6">
        <f ca="1">TODAY() -appointments_complete_FULL_2025_08_03T19_53_00[[#This Row],[start_time]]</f>
        <v>85.34375</v>
      </c>
      <c r="N26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68" s="3">
        <v>45787.697916666664</v>
      </c>
      <c r="P268">
        <v>60</v>
      </c>
      <c r="Q268" s="2" t="s">
        <v>1176</v>
      </c>
      <c r="R268" s="2" t="s">
        <v>1149</v>
      </c>
      <c r="S268" s="2" t="s">
        <v>1150</v>
      </c>
      <c r="T268" s="2" t="s">
        <v>2229</v>
      </c>
      <c r="U268" s="2" t="s">
        <v>2229</v>
      </c>
      <c r="V268" s="2" t="s">
        <v>2229</v>
      </c>
      <c r="W268" s="2" t="s">
        <v>151</v>
      </c>
      <c r="X268" s="2" t="s">
        <v>1153</v>
      </c>
      <c r="Y268" s="2" t="s">
        <v>1154</v>
      </c>
      <c r="Z268" s="2" t="s">
        <v>1155</v>
      </c>
      <c r="AA268" s="2" t="s">
        <v>1156</v>
      </c>
      <c r="AB268" s="2" t="s">
        <v>1682</v>
      </c>
      <c r="AC268" s="2" t="s">
        <v>1683</v>
      </c>
      <c r="AD268" s="2" t="s">
        <v>33</v>
      </c>
      <c r="AE268" s="2" t="s">
        <v>33</v>
      </c>
      <c r="AF268" s="2" t="s">
        <v>33</v>
      </c>
      <c r="AG268" s="2" t="s">
        <v>33</v>
      </c>
      <c r="AH268" s="3">
        <v>45870.480231481481</v>
      </c>
      <c r="AI268" s="3">
        <v>45870.480231481481</v>
      </c>
    </row>
    <row r="269" spans="1:35" hidden="1">
      <c r="A269" s="2" t="s">
        <v>2230</v>
      </c>
      <c r="B269" s="2" t="s">
        <v>77</v>
      </c>
      <c r="C269" s="2" t="s">
        <v>30</v>
      </c>
      <c r="D269" s="2" t="s">
        <v>78</v>
      </c>
      <c r="E269" s="2" t="s">
        <v>1173</v>
      </c>
      <c r="F269" s="2" t="s">
        <v>74</v>
      </c>
      <c r="G269" s="2" t="s">
        <v>75</v>
      </c>
      <c r="H269">
        <v>551190000000</v>
      </c>
      <c r="I269" s="2" t="s">
        <v>1247</v>
      </c>
      <c r="J269" s="2" t="s">
        <v>1253</v>
      </c>
      <c r="K269">
        <v>120</v>
      </c>
      <c r="L269" s="3">
        <v>45786.666666666664</v>
      </c>
      <c r="M269" s="6">
        <f ca="1">TODAY() -appointments_complete_FULL_2025_08_03T19_53_00[[#This Row],[start_time]]</f>
        <v>86.333333333335759</v>
      </c>
      <c r="N26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69" s="3">
        <v>45786.75</v>
      </c>
      <c r="P269">
        <v>120</v>
      </c>
      <c r="Q269" s="2" t="s">
        <v>1176</v>
      </c>
      <c r="R269" s="2" t="s">
        <v>1149</v>
      </c>
      <c r="S269" s="2" t="s">
        <v>1150</v>
      </c>
      <c r="T269" s="2" t="s">
        <v>2231</v>
      </c>
      <c r="U269" s="2" t="s">
        <v>2231</v>
      </c>
      <c r="V269" s="2" t="s">
        <v>2231</v>
      </c>
      <c r="W269" s="2" t="s">
        <v>131</v>
      </c>
      <c r="X269" s="2" t="s">
        <v>1153</v>
      </c>
      <c r="Y269" s="2" t="s">
        <v>1154</v>
      </c>
      <c r="Z269" s="2" t="s">
        <v>1155</v>
      </c>
      <c r="AA269" s="2" t="s">
        <v>1156</v>
      </c>
      <c r="AB269" s="2" t="s">
        <v>1952</v>
      </c>
      <c r="AC269" s="2" t="s">
        <v>1953</v>
      </c>
      <c r="AD269" s="2" t="s">
        <v>33</v>
      </c>
      <c r="AE269" s="2" t="s">
        <v>33</v>
      </c>
      <c r="AF269" s="2" t="s">
        <v>33</v>
      </c>
      <c r="AG269" s="2" t="s">
        <v>33</v>
      </c>
      <c r="AH269" s="3">
        <v>45870.480231481481</v>
      </c>
      <c r="AI269" s="3">
        <v>45870.480231481481</v>
      </c>
    </row>
    <row r="270" spans="1:35" hidden="1">
      <c r="A270" s="2" t="s">
        <v>2232</v>
      </c>
      <c r="B270" s="2" t="s">
        <v>47</v>
      </c>
      <c r="C270" s="2" t="s">
        <v>48</v>
      </c>
      <c r="D270" s="2" t="s">
        <v>47</v>
      </c>
      <c r="E270" s="2" t="s">
        <v>1145</v>
      </c>
      <c r="F270" s="2" t="s">
        <v>43</v>
      </c>
      <c r="G270" s="2" t="s">
        <v>44</v>
      </c>
      <c r="H270">
        <v>551190000001</v>
      </c>
      <c r="I270" s="2" t="s">
        <v>1146</v>
      </c>
      <c r="J270" s="2" t="s">
        <v>1147</v>
      </c>
      <c r="K270">
        <v>80</v>
      </c>
      <c r="L270" s="3">
        <v>45787.552083333336</v>
      </c>
      <c r="M270" s="6">
        <f ca="1">TODAY() -appointments_complete_FULL_2025_08_03T19_53_00[[#This Row],[start_time]]</f>
        <v>85.447916666664241</v>
      </c>
      <c r="N27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70" s="3">
        <v>45787.607638888891</v>
      </c>
      <c r="P270">
        <v>80</v>
      </c>
      <c r="Q270" s="2" t="s">
        <v>1176</v>
      </c>
      <c r="R270" s="2" t="s">
        <v>1149</v>
      </c>
      <c r="S270" s="2" t="s">
        <v>1150</v>
      </c>
      <c r="T270" s="2" t="s">
        <v>2233</v>
      </c>
      <c r="U270" s="2" t="s">
        <v>2233</v>
      </c>
      <c r="V270" s="2" t="s">
        <v>2233</v>
      </c>
      <c r="W270" s="2" t="s">
        <v>150</v>
      </c>
      <c r="X270" s="2" t="s">
        <v>1153</v>
      </c>
      <c r="Y270" s="2" t="s">
        <v>1154</v>
      </c>
      <c r="Z270" s="2" t="s">
        <v>1155</v>
      </c>
      <c r="AA270" s="2" t="s">
        <v>1156</v>
      </c>
      <c r="AB270" s="2" t="s">
        <v>1678</v>
      </c>
      <c r="AC270" s="2" t="s">
        <v>1679</v>
      </c>
      <c r="AD270" s="2" t="s">
        <v>33</v>
      </c>
      <c r="AE270" s="2" t="s">
        <v>33</v>
      </c>
      <c r="AF270" s="2" t="s">
        <v>33</v>
      </c>
      <c r="AG270" s="2" t="s">
        <v>33</v>
      </c>
      <c r="AH270" s="3">
        <v>45870.480231481481</v>
      </c>
      <c r="AI270" s="3">
        <v>45870.480231481481</v>
      </c>
    </row>
    <row r="271" spans="1:35" hidden="1">
      <c r="A271" s="2" t="s">
        <v>2234</v>
      </c>
      <c r="B271" s="2" t="s">
        <v>47</v>
      </c>
      <c r="C271" s="2" t="s">
        <v>48</v>
      </c>
      <c r="D271" s="2" t="s">
        <v>47</v>
      </c>
      <c r="E271" s="2" t="s">
        <v>1145</v>
      </c>
      <c r="F271" s="2" t="s">
        <v>71</v>
      </c>
      <c r="G271" s="2" t="s">
        <v>72</v>
      </c>
      <c r="H271">
        <v>551190000003</v>
      </c>
      <c r="I271" s="2" t="s">
        <v>1160</v>
      </c>
      <c r="J271" s="2" t="s">
        <v>1161</v>
      </c>
      <c r="K271">
        <v>60</v>
      </c>
      <c r="L271" s="3">
        <v>45789.479166666664</v>
      </c>
      <c r="M271" s="6">
        <f ca="1">TODAY() -appointments_complete_FULL_2025_08_03T19_53_00[[#This Row],[start_time]]</f>
        <v>83.520833333335759</v>
      </c>
      <c r="N27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71" s="3">
        <v>45789.520833333336</v>
      </c>
      <c r="P271">
        <v>60</v>
      </c>
      <c r="Q271" s="2" t="s">
        <v>1176</v>
      </c>
      <c r="R271" s="2" t="s">
        <v>1149</v>
      </c>
      <c r="S271" s="2" t="s">
        <v>1150</v>
      </c>
      <c r="T271" s="2" t="s">
        <v>2235</v>
      </c>
      <c r="U271" s="2" t="s">
        <v>2235</v>
      </c>
      <c r="V271" s="2" t="s">
        <v>2235</v>
      </c>
      <c r="W271" s="2" t="s">
        <v>149</v>
      </c>
      <c r="X271" s="2" t="s">
        <v>1153</v>
      </c>
      <c r="Y271" s="2" t="s">
        <v>1154</v>
      </c>
      <c r="Z271" s="2" t="s">
        <v>1155</v>
      </c>
      <c r="AA271" s="2" t="s">
        <v>1156</v>
      </c>
      <c r="AB271" s="2" t="s">
        <v>1674</v>
      </c>
      <c r="AC271" s="2" t="s">
        <v>1675</v>
      </c>
      <c r="AD271" s="2" t="s">
        <v>33</v>
      </c>
      <c r="AE271" s="2" t="s">
        <v>33</v>
      </c>
      <c r="AF271" s="2" t="s">
        <v>33</v>
      </c>
      <c r="AG271" s="2" t="s">
        <v>33</v>
      </c>
      <c r="AH271" s="3">
        <v>45870.480231481481</v>
      </c>
      <c r="AI271" s="3">
        <v>45870.480231481481</v>
      </c>
    </row>
    <row r="272" spans="1:35" hidden="1">
      <c r="A272" s="2" t="s">
        <v>2236</v>
      </c>
      <c r="B272" s="2" t="s">
        <v>41</v>
      </c>
      <c r="C272" s="2" t="s">
        <v>30</v>
      </c>
      <c r="D272" s="2" t="s">
        <v>42</v>
      </c>
      <c r="E272" s="2" t="s">
        <v>1166</v>
      </c>
      <c r="F272" s="2" t="s">
        <v>31</v>
      </c>
      <c r="G272" s="2" t="s">
        <v>32</v>
      </c>
      <c r="H272">
        <v>551190000004</v>
      </c>
      <c r="I272" s="2" t="s">
        <v>1221</v>
      </c>
      <c r="J272" s="2" t="s">
        <v>1222</v>
      </c>
      <c r="K272">
        <v>60</v>
      </c>
      <c r="L272" s="3">
        <v>45789.604166666664</v>
      </c>
      <c r="M272" s="6">
        <f ca="1">TODAY() -appointments_complete_FULL_2025_08_03T19_53_00[[#This Row],[start_time]]</f>
        <v>83.395833333335759</v>
      </c>
      <c r="N27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72" s="3">
        <v>45789.645833333336</v>
      </c>
      <c r="P272">
        <v>60</v>
      </c>
      <c r="Q272" s="2" t="s">
        <v>1176</v>
      </c>
      <c r="R272" s="2" t="s">
        <v>1149</v>
      </c>
      <c r="S272" s="2" t="s">
        <v>1150</v>
      </c>
      <c r="T272" s="2" t="s">
        <v>2237</v>
      </c>
      <c r="U272" s="2" t="s">
        <v>2237</v>
      </c>
      <c r="V272" s="2" t="s">
        <v>2237</v>
      </c>
      <c r="W272" s="2" t="s">
        <v>148</v>
      </c>
      <c r="X272" s="2" t="s">
        <v>1153</v>
      </c>
      <c r="Y272" s="2" t="s">
        <v>1154</v>
      </c>
      <c r="Z272" s="2" t="s">
        <v>1155</v>
      </c>
      <c r="AA272" s="2" t="s">
        <v>1156</v>
      </c>
      <c r="AB272" s="2" t="s">
        <v>1670</v>
      </c>
      <c r="AC272" s="2" t="s">
        <v>1671</v>
      </c>
      <c r="AD272" s="2" t="s">
        <v>33</v>
      </c>
      <c r="AE272" s="2" t="s">
        <v>33</v>
      </c>
      <c r="AF272" s="2" t="s">
        <v>33</v>
      </c>
      <c r="AG272" s="2" t="s">
        <v>33</v>
      </c>
      <c r="AH272" s="3">
        <v>45870.480231481481</v>
      </c>
      <c r="AI272" s="3">
        <v>45870.480231481481</v>
      </c>
    </row>
    <row r="273" spans="1:35" hidden="1">
      <c r="A273" s="2" t="s">
        <v>2238</v>
      </c>
      <c r="B273" s="2" t="s">
        <v>83</v>
      </c>
      <c r="C273" s="2" t="s">
        <v>48</v>
      </c>
      <c r="D273" s="2" t="s">
        <v>84</v>
      </c>
      <c r="E273" s="2" t="s">
        <v>1214</v>
      </c>
      <c r="F273" s="2" t="s">
        <v>43</v>
      </c>
      <c r="G273" s="2" t="s">
        <v>44</v>
      </c>
      <c r="H273">
        <v>551190000001</v>
      </c>
      <c r="I273" s="2" t="s">
        <v>1419</v>
      </c>
      <c r="J273" s="2" t="s">
        <v>1983</v>
      </c>
      <c r="K273">
        <v>50</v>
      </c>
      <c r="L273" s="3">
        <v>45789.625</v>
      </c>
      <c r="M273" s="6">
        <f ca="1">TODAY() -appointments_complete_FULL_2025_08_03T19_53_00[[#This Row],[start_time]]</f>
        <v>83.375</v>
      </c>
      <c r="N27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73" s="3">
        <v>45789.659722222219</v>
      </c>
      <c r="P273">
        <v>50</v>
      </c>
      <c r="Q273" s="2" t="s">
        <v>1176</v>
      </c>
      <c r="R273" s="2" t="s">
        <v>1149</v>
      </c>
      <c r="S273" s="2" t="s">
        <v>1150</v>
      </c>
      <c r="T273" s="2" t="s">
        <v>2239</v>
      </c>
      <c r="U273" s="2" t="s">
        <v>2239</v>
      </c>
      <c r="V273" s="2" t="s">
        <v>2239</v>
      </c>
      <c r="W273" s="2" t="s">
        <v>147</v>
      </c>
      <c r="X273" s="2" t="s">
        <v>1153</v>
      </c>
      <c r="Y273" s="2" t="s">
        <v>1154</v>
      </c>
      <c r="Z273" s="2" t="s">
        <v>1155</v>
      </c>
      <c r="AA273" s="2" t="s">
        <v>1156</v>
      </c>
      <c r="AB273" s="2" t="s">
        <v>1666</v>
      </c>
      <c r="AC273" s="2" t="s">
        <v>1667</v>
      </c>
      <c r="AD273" s="2" t="s">
        <v>33</v>
      </c>
      <c r="AE273" s="2" t="s">
        <v>33</v>
      </c>
      <c r="AF273" s="2" t="s">
        <v>33</v>
      </c>
      <c r="AG273" s="2" t="s">
        <v>33</v>
      </c>
      <c r="AH273" s="3">
        <v>45870.480231481481</v>
      </c>
      <c r="AI273" s="3">
        <v>45870.480231481481</v>
      </c>
    </row>
    <row r="274" spans="1:35" hidden="1">
      <c r="A274" s="2" t="s">
        <v>2240</v>
      </c>
      <c r="B274" s="2" t="s">
        <v>77</v>
      </c>
      <c r="C274" s="2" t="s">
        <v>30</v>
      </c>
      <c r="D274" s="2" t="s">
        <v>78</v>
      </c>
      <c r="E274" s="2" t="s">
        <v>1173</v>
      </c>
      <c r="F274" s="2" t="s">
        <v>31</v>
      </c>
      <c r="G274" s="2" t="s">
        <v>32</v>
      </c>
      <c r="H274">
        <v>551190000004</v>
      </c>
      <c r="I274" s="2" t="s">
        <v>1203</v>
      </c>
      <c r="J274" s="2" t="s">
        <v>1204</v>
      </c>
      <c r="K274">
        <v>60</v>
      </c>
      <c r="L274" s="3">
        <v>45789.541666666664</v>
      </c>
      <c r="M274" s="6">
        <f ca="1">TODAY() -appointments_complete_FULL_2025_08_03T19_53_00[[#This Row],[start_time]]</f>
        <v>83.458333333335759</v>
      </c>
      <c r="N27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74" s="3">
        <v>45789.583333333336</v>
      </c>
      <c r="P274">
        <v>60</v>
      </c>
      <c r="Q274" s="2" t="s">
        <v>1176</v>
      </c>
      <c r="R274" s="2" t="s">
        <v>1149</v>
      </c>
      <c r="S274" s="2" t="s">
        <v>1150</v>
      </c>
      <c r="T274" s="2" t="s">
        <v>2241</v>
      </c>
      <c r="U274" s="2" t="s">
        <v>2241</v>
      </c>
      <c r="V274" s="2" t="s">
        <v>2241</v>
      </c>
      <c r="W274" s="2" t="s">
        <v>146</v>
      </c>
      <c r="X274" s="2" t="s">
        <v>1153</v>
      </c>
      <c r="Y274" s="2" t="s">
        <v>1154</v>
      </c>
      <c r="Z274" s="2" t="s">
        <v>1155</v>
      </c>
      <c r="AA274" s="2" t="s">
        <v>1156</v>
      </c>
      <c r="AB274" s="2" t="s">
        <v>1662</v>
      </c>
      <c r="AC274" s="2" t="s">
        <v>1663</v>
      </c>
      <c r="AD274" s="2" t="s">
        <v>33</v>
      </c>
      <c r="AE274" s="2" t="s">
        <v>33</v>
      </c>
      <c r="AF274" s="2" t="s">
        <v>33</v>
      </c>
      <c r="AG274" s="2" t="s">
        <v>33</v>
      </c>
      <c r="AH274" s="3">
        <v>45870.480231481481</v>
      </c>
      <c r="AI274" s="3">
        <v>45870.480231481481</v>
      </c>
    </row>
    <row r="275" spans="1:35" hidden="1">
      <c r="A275" s="2" t="s">
        <v>2242</v>
      </c>
      <c r="B275" s="2" t="s">
        <v>77</v>
      </c>
      <c r="C275" s="2" t="s">
        <v>30</v>
      </c>
      <c r="D275" s="2" t="s">
        <v>78</v>
      </c>
      <c r="E275" s="2" t="s">
        <v>1173</v>
      </c>
      <c r="F275" s="2" t="s">
        <v>74</v>
      </c>
      <c r="G275" s="2" t="s">
        <v>75</v>
      </c>
      <c r="H275">
        <v>551190000000</v>
      </c>
      <c r="I275" s="2" t="s">
        <v>1264</v>
      </c>
      <c r="J275" s="2" t="s">
        <v>1640</v>
      </c>
      <c r="K275">
        <v>90</v>
      </c>
      <c r="L275" s="3">
        <v>45788.65625</v>
      </c>
      <c r="M275" s="6">
        <f ca="1">TODAY() -appointments_complete_FULL_2025_08_03T19_53_00[[#This Row],[start_time]]</f>
        <v>84.34375</v>
      </c>
      <c r="N27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75" s="3">
        <v>45788.71875</v>
      </c>
      <c r="P275">
        <v>90</v>
      </c>
      <c r="Q275" s="2" t="s">
        <v>1176</v>
      </c>
      <c r="R275" s="2" t="s">
        <v>1149</v>
      </c>
      <c r="S275" s="2" t="s">
        <v>1150</v>
      </c>
      <c r="T275" s="2" t="s">
        <v>2243</v>
      </c>
      <c r="U275" s="2" t="s">
        <v>2243</v>
      </c>
      <c r="V275" s="2" t="s">
        <v>2243</v>
      </c>
      <c r="W275" s="2" t="s">
        <v>145</v>
      </c>
      <c r="X275" s="2" t="s">
        <v>1153</v>
      </c>
      <c r="Y275" s="2" t="s">
        <v>1154</v>
      </c>
      <c r="Z275" s="2" t="s">
        <v>1155</v>
      </c>
      <c r="AA275" s="2" t="s">
        <v>1156</v>
      </c>
      <c r="AB275" s="2" t="s">
        <v>1658</v>
      </c>
      <c r="AC275" s="2" t="s">
        <v>1659</v>
      </c>
      <c r="AD275" s="2" t="s">
        <v>33</v>
      </c>
      <c r="AE275" s="2" t="s">
        <v>33</v>
      </c>
      <c r="AF275" s="2" t="s">
        <v>33</v>
      </c>
      <c r="AG275" s="2" t="s">
        <v>33</v>
      </c>
      <c r="AH275" s="3">
        <v>45870.480231481481</v>
      </c>
      <c r="AI275" s="3">
        <v>45870.480231481481</v>
      </c>
    </row>
    <row r="276" spans="1:35" hidden="1">
      <c r="A276" s="2" t="s">
        <v>2244</v>
      </c>
      <c r="B276" s="2" t="s">
        <v>77</v>
      </c>
      <c r="C276" s="2" t="s">
        <v>30</v>
      </c>
      <c r="D276" s="2" t="s">
        <v>78</v>
      </c>
      <c r="E276" s="2" t="s">
        <v>1173</v>
      </c>
      <c r="F276" s="2" t="s">
        <v>31</v>
      </c>
      <c r="G276" s="2" t="s">
        <v>32</v>
      </c>
      <c r="H276">
        <v>551190000004</v>
      </c>
      <c r="I276" s="2" t="s">
        <v>1181</v>
      </c>
      <c r="J276" s="2" t="s">
        <v>1182</v>
      </c>
      <c r="K276">
        <v>60</v>
      </c>
      <c r="L276" s="3">
        <v>45787.645833333336</v>
      </c>
      <c r="M276" s="6">
        <f ca="1">TODAY() -appointments_complete_FULL_2025_08_03T19_53_00[[#This Row],[start_time]]</f>
        <v>85.354166666664241</v>
      </c>
      <c r="N27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76" s="3">
        <v>45787.6875</v>
      </c>
      <c r="P276">
        <v>60</v>
      </c>
      <c r="Q276" s="2" t="s">
        <v>1176</v>
      </c>
      <c r="R276" s="2" t="s">
        <v>1149</v>
      </c>
      <c r="S276" s="2" t="s">
        <v>1150</v>
      </c>
      <c r="T276" s="2" t="s">
        <v>2245</v>
      </c>
      <c r="U276" s="2" t="s">
        <v>2245</v>
      </c>
      <c r="V276" s="2" t="s">
        <v>2245</v>
      </c>
      <c r="W276" s="2" t="s">
        <v>144</v>
      </c>
      <c r="X276" s="2" t="s">
        <v>1153</v>
      </c>
      <c r="Y276" s="2" t="s">
        <v>1154</v>
      </c>
      <c r="Z276" s="2" t="s">
        <v>1155</v>
      </c>
      <c r="AA276" s="2" t="s">
        <v>1156</v>
      </c>
      <c r="AB276" s="2" t="s">
        <v>1654</v>
      </c>
      <c r="AC276" s="2" t="s">
        <v>1655</v>
      </c>
      <c r="AD276" s="2" t="s">
        <v>33</v>
      </c>
      <c r="AE276" s="2" t="s">
        <v>33</v>
      </c>
      <c r="AF276" s="2" t="s">
        <v>33</v>
      </c>
      <c r="AG276" s="2" t="s">
        <v>33</v>
      </c>
      <c r="AH276" s="3">
        <v>45870.480231481481</v>
      </c>
      <c r="AI276" s="3">
        <v>45870.480231481481</v>
      </c>
    </row>
    <row r="277" spans="1:35" hidden="1">
      <c r="A277" s="2" t="s">
        <v>2246</v>
      </c>
      <c r="B277" s="2" t="s">
        <v>28</v>
      </c>
      <c r="C277" s="2" t="s">
        <v>30</v>
      </c>
      <c r="D277" s="2" t="s">
        <v>29</v>
      </c>
      <c r="E277" s="2" t="s">
        <v>1197</v>
      </c>
      <c r="F277" s="2" t="s">
        <v>31</v>
      </c>
      <c r="G277" s="2" t="s">
        <v>32</v>
      </c>
      <c r="H277">
        <v>551190000004</v>
      </c>
      <c r="I277" s="2" t="s">
        <v>1221</v>
      </c>
      <c r="J277" s="2" t="s">
        <v>1238</v>
      </c>
      <c r="K277">
        <v>60</v>
      </c>
      <c r="L277" s="3">
        <v>45788.427083333336</v>
      </c>
      <c r="M277" s="6">
        <f ca="1">TODAY() -appointments_complete_FULL_2025_08_03T19_53_00[[#This Row],[start_time]]</f>
        <v>84.572916666664241</v>
      </c>
      <c r="N27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77" s="3">
        <v>45788.46875</v>
      </c>
      <c r="P277">
        <v>60</v>
      </c>
      <c r="Q277" s="2" t="s">
        <v>1176</v>
      </c>
      <c r="R277" s="2" t="s">
        <v>1149</v>
      </c>
      <c r="S277" s="2" t="s">
        <v>1150</v>
      </c>
      <c r="T277" s="2" t="s">
        <v>2247</v>
      </c>
      <c r="U277" s="2" t="s">
        <v>2247</v>
      </c>
      <c r="V277" s="2" t="s">
        <v>2247</v>
      </c>
      <c r="W277" s="2" t="s">
        <v>143</v>
      </c>
      <c r="X277" s="2" t="s">
        <v>1153</v>
      </c>
      <c r="Y277" s="2" t="s">
        <v>1154</v>
      </c>
      <c r="Z277" s="2" t="s">
        <v>1155</v>
      </c>
      <c r="AA277" s="2" t="s">
        <v>1156</v>
      </c>
      <c r="AB277" s="2" t="s">
        <v>2009</v>
      </c>
      <c r="AC277" s="2" t="s">
        <v>2010</v>
      </c>
      <c r="AD277" s="2" t="s">
        <v>33</v>
      </c>
      <c r="AE277" s="2" t="s">
        <v>33</v>
      </c>
      <c r="AF277" s="2" t="s">
        <v>33</v>
      </c>
      <c r="AG277" s="2" t="s">
        <v>33</v>
      </c>
      <c r="AH277" s="3">
        <v>45870.480231481481</v>
      </c>
      <c r="AI277" s="3">
        <v>45870.480231481481</v>
      </c>
    </row>
    <row r="278" spans="1:35" hidden="1">
      <c r="A278" s="2" t="s">
        <v>2248</v>
      </c>
      <c r="B278" s="2" t="s">
        <v>28</v>
      </c>
      <c r="C278" s="2" t="s">
        <v>30</v>
      </c>
      <c r="D278" s="2" t="s">
        <v>29</v>
      </c>
      <c r="E278" s="2" t="s">
        <v>1197</v>
      </c>
      <c r="F278" s="2" t="s">
        <v>74</v>
      </c>
      <c r="G278" s="2" t="s">
        <v>75</v>
      </c>
      <c r="H278">
        <v>551190000000</v>
      </c>
      <c r="I278" s="2" t="s">
        <v>1247</v>
      </c>
      <c r="J278" s="2" t="s">
        <v>1248</v>
      </c>
      <c r="K278">
        <v>120</v>
      </c>
      <c r="L278" s="3">
        <v>45787.59375</v>
      </c>
      <c r="M278" s="6">
        <f ca="1">TODAY() -appointments_complete_FULL_2025_08_03T19_53_00[[#This Row],[start_time]]</f>
        <v>85.40625</v>
      </c>
      <c r="N27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78" s="3">
        <v>45787.677083333336</v>
      </c>
      <c r="P278">
        <v>120</v>
      </c>
      <c r="Q278" s="2" t="s">
        <v>1176</v>
      </c>
      <c r="R278" s="2" t="s">
        <v>1149</v>
      </c>
      <c r="S278" s="2" t="s">
        <v>1150</v>
      </c>
      <c r="T278" s="2" t="s">
        <v>2079</v>
      </c>
      <c r="U278" s="2" t="s">
        <v>2079</v>
      </c>
      <c r="V278" s="2" t="s">
        <v>2079</v>
      </c>
      <c r="W278" s="2" t="s">
        <v>142</v>
      </c>
      <c r="X278" s="2" t="s">
        <v>1153</v>
      </c>
      <c r="Y278" s="2" t="s">
        <v>1154</v>
      </c>
      <c r="Z278" s="2" t="s">
        <v>1155</v>
      </c>
      <c r="AA278" s="2" t="s">
        <v>1156</v>
      </c>
      <c r="AB278" s="2" t="s">
        <v>1650</v>
      </c>
      <c r="AC278" s="2" t="s">
        <v>1651</v>
      </c>
      <c r="AD278" s="2" t="s">
        <v>33</v>
      </c>
      <c r="AE278" s="2" t="s">
        <v>33</v>
      </c>
      <c r="AF278" s="2" t="s">
        <v>33</v>
      </c>
      <c r="AG278" s="2" t="s">
        <v>33</v>
      </c>
      <c r="AH278" s="3">
        <v>45870.480231481481</v>
      </c>
      <c r="AI278" s="3">
        <v>45870.480231481481</v>
      </c>
    </row>
    <row r="279" spans="1:35" hidden="1">
      <c r="A279" s="2" t="s">
        <v>2249</v>
      </c>
      <c r="B279" s="2" t="s">
        <v>47</v>
      </c>
      <c r="C279" s="2" t="s">
        <v>48</v>
      </c>
      <c r="D279" s="2" t="s">
        <v>47</v>
      </c>
      <c r="E279" s="2" t="s">
        <v>1145</v>
      </c>
      <c r="F279" s="2" t="s">
        <v>43</v>
      </c>
      <c r="G279" s="2" t="s">
        <v>44</v>
      </c>
      <c r="H279">
        <v>551190000001</v>
      </c>
      <c r="I279" s="2" t="s">
        <v>1419</v>
      </c>
      <c r="J279" s="2" t="s">
        <v>1420</v>
      </c>
      <c r="K279">
        <v>50</v>
      </c>
      <c r="L279" s="3">
        <v>45788.760416666664</v>
      </c>
      <c r="M279" s="6">
        <f ca="1">TODAY() -appointments_complete_FULL_2025_08_03T19_53_00[[#This Row],[start_time]]</f>
        <v>84.239583333335759</v>
      </c>
      <c r="N27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79" s="3">
        <v>45788.795138888891</v>
      </c>
      <c r="P279">
        <v>50</v>
      </c>
      <c r="Q279" s="2" t="s">
        <v>1176</v>
      </c>
      <c r="R279" s="2" t="s">
        <v>1149</v>
      </c>
      <c r="S279" s="2" t="s">
        <v>1150</v>
      </c>
      <c r="T279" s="2" t="s">
        <v>2250</v>
      </c>
      <c r="U279" s="2" t="s">
        <v>2250</v>
      </c>
      <c r="V279" s="2" t="s">
        <v>2250</v>
      </c>
      <c r="W279" s="2" t="s">
        <v>141</v>
      </c>
      <c r="X279" s="2" t="s">
        <v>1153</v>
      </c>
      <c r="Y279" s="2" t="s">
        <v>1154</v>
      </c>
      <c r="Z279" s="2" t="s">
        <v>1155</v>
      </c>
      <c r="AA279" s="2" t="s">
        <v>1156</v>
      </c>
      <c r="AB279" s="2" t="s">
        <v>1989</v>
      </c>
      <c r="AC279" s="2" t="s">
        <v>1990</v>
      </c>
      <c r="AD279" s="2" t="s">
        <v>33</v>
      </c>
      <c r="AE279" s="2" t="s">
        <v>33</v>
      </c>
      <c r="AF279" s="2" t="s">
        <v>33</v>
      </c>
      <c r="AG279" s="2" t="s">
        <v>33</v>
      </c>
      <c r="AH279" s="3">
        <v>45870.480231481481</v>
      </c>
      <c r="AI279" s="3">
        <v>45870.480231481481</v>
      </c>
    </row>
    <row r="280" spans="1:35" hidden="1">
      <c r="A280" s="2" t="s">
        <v>2251</v>
      </c>
      <c r="B280" s="2" t="s">
        <v>83</v>
      </c>
      <c r="C280" s="2" t="s">
        <v>48</v>
      </c>
      <c r="D280" s="2" t="s">
        <v>84</v>
      </c>
      <c r="E280" s="2" t="s">
        <v>1214</v>
      </c>
      <c r="F280" s="2" t="s">
        <v>71</v>
      </c>
      <c r="G280" s="2" t="s">
        <v>72</v>
      </c>
      <c r="H280">
        <v>551190000003</v>
      </c>
      <c r="I280" s="2" t="s">
        <v>1227</v>
      </c>
      <c r="J280" s="2" t="s">
        <v>1302</v>
      </c>
      <c r="K280">
        <v>90</v>
      </c>
      <c r="L280" s="3">
        <v>45787.510416666664</v>
      </c>
      <c r="M280" s="6">
        <f ca="1">TODAY() -appointments_complete_FULL_2025_08_03T19_53_00[[#This Row],[start_time]]</f>
        <v>85.489583333335759</v>
      </c>
      <c r="N28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80" s="3">
        <v>45787.572916666664</v>
      </c>
      <c r="P280">
        <v>90</v>
      </c>
      <c r="Q280" s="2" t="s">
        <v>1176</v>
      </c>
      <c r="R280" s="2" t="s">
        <v>1149</v>
      </c>
      <c r="S280" s="2" t="s">
        <v>1150</v>
      </c>
      <c r="T280" s="2" t="s">
        <v>2252</v>
      </c>
      <c r="U280" s="2" t="s">
        <v>2252</v>
      </c>
      <c r="V280" s="2" t="s">
        <v>2252</v>
      </c>
      <c r="W280" s="2" t="s">
        <v>140</v>
      </c>
      <c r="X280" s="2" t="s">
        <v>1153</v>
      </c>
      <c r="Y280" s="2" t="s">
        <v>1154</v>
      </c>
      <c r="Z280" s="2" t="s">
        <v>1155</v>
      </c>
      <c r="AA280" s="2" t="s">
        <v>1156</v>
      </c>
      <c r="AB280" s="2" t="s">
        <v>1985</v>
      </c>
      <c r="AC280" s="2" t="s">
        <v>1986</v>
      </c>
      <c r="AD280" s="2" t="s">
        <v>33</v>
      </c>
      <c r="AE280" s="2" t="s">
        <v>33</v>
      </c>
      <c r="AF280" s="2" t="s">
        <v>33</v>
      </c>
      <c r="AG280" s="2" t="s">
        <v>33</v>
      </c>
      <c r="AH280" s="3">
        <v>45870.480231481481</v>
      </c>
      <c r="AI280" s="3">
        <v>45870.480231481481</v>
      </c>
    </row>
    <row r="281" spans="1:35" hidden="1">
      <c r="A281" s="2" t="s">
        <v>2253</v>
      </c>
      <c r="B281" s="2" t="s">
        <v>47</v>
      </c>
      <c r="C281" s="2" t="s">
        <v>48</v>
      </c>
      <c r="D281" s="2" t="s">
        <v>47</v>
      </c>
      <c r="E281" s="2" t="s">
        <v>1145</v>
      </c>
      <c r="F281" s="2" t="s">
        <v>66</v>
      </c>
      <c r="G281" s="2" t="s">
        <v>67</v>
      </c>
      <c r="H281">
        <v>551190000002</v>
      </c>
      <c r="I281" s="2" t="s">
        <v>1401</v>
      </c>
      <c r="J281" s="2" t="s">
        <v>1494</v>
      </c>
      <c r="K281">
        <v>60</v>
      </c>
      <c r="L281" s="3">
        <v>45786.40625</v>
      </c>
      <c r="M281" s="6">
        <f ca="1">TODAY() -appointments_complete_FULL_2025_08_03T19_53_00[[#This Row],[start_time]]</f>
        <v>86.59375</v>
      </c>
      <c r="N28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81" s="3">
        <v>45786.447916666664</v>
      </c>
      <c r="P281">
        <v>60</v>
      </c>
      <c r="Q281" s="2" t="s">
        <v>1176</v>
      </c>
      <c r="R281" s="2" t="s">
        <v>1149</v>
      </c>
      <c r="S281" s="2" t="s">
        <v>1150</v>
      </c>
      <c r="T281" s="2" t="s">
        <v>2254</v>
      </c>
      <c r="U281" s="2" t="s">
        <v>2254</v>
      </c>
      <c r="V281" s="2" t="s">
        <v>2254</v>
      </c>
      <c r="W281" s="2" t="s">
        <v>139</v>
      </c>
      <c r="X281" s="2" t="s">
        <v>1153</v>
      </c>
      <c r="Y281" s="2" t="s">
        <v>1154</v>
      </c>
      <c r="Z281" s="2" t="s">
        <v>1155</v>
      </c>
      <c r="AA281" s="2" t="s">
        <v>1156</v>
      </c>
      <c r="AB281" s="2" t="s">
        <v>1980</v>
      </c>
      <c r="AC281" s="2" t="s">
        <v>1981</v>
      </c>
      <c r="AD281" s="2" t="s">
        <v>33</v>
      </c>
      <c r="AE281" s="2" t="s">
        <v>33</v>
      </c>
      <c r="AF281" s="2" t="s">
        <v>33</v>
      </c>
      <c r="AG281" s="2" t="s">
        <v>33</v>
      </c>
      <c r="AH281" s="3">
        <v>45870.480231481481</v>
      </c>
      <c r="AI281" s="3">
        <v>45870.480231481481</v>
      </c>
    </row>
    <row r="282" spans="1:35" hidden="1">
      <c r="A282" s="2" t="s">
        <v>2255</v>
      </c>
      <c r="B282" s="2" t="s">
        <v>28</v>
      </c>
      <c r="C282" s="2" t="s">
        <v>30</v>
      </c>
      <c r="D282" s="2" t="s">
        <v>29</v>
      </c>
      <c r="E282" s="2" t="s">
        <v>1197</v>
      </c>
      <c r="F282" s="2" t="s">
        <v>43</v>
      </c>
      <c r="G282" s="2" t="s">
        <v>44</v>
      </c>
      <c r="H282">
        <v>551190000001</v>
      </c>
      <c r="I282" s="2" t="s">
        <v>1264</v>
      </c>
      <c r="J282" s="2" t="s">
        <v>1536</v>
      </c>
      <c r="K282">
        <v>90</v>
      </c>
      <c r="L282" s="3">
        <v>45786.65625</v>
      </c>
      <c r="M282" s="6">
        <f ca="1">TODAY() -appointments_complete_FULL_2025_08_03T19_53_00[[#This Row],[start_time]]</f>
        <v>86.34375</v>
      </c>
      <c r="N28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82" s="3">
        <v>45786.71875</v>
      </c>
      <c r="P282">
        <v>90</v>
      </c>
      <c r="Q282" s="2" t="s">
        <v>1176</v>
      </c>
      <c r="R282" s="2" t="s">
        <v>1149</v>
      </c>
      <c r="S282" s="2" t="s">
        <v>1150</v>
      </c>
      <c r="T282" s="2" t="s">
        <v>2256</v>
      </c>
      <c r="U282" s="2" t="s">
        <v>2256</v>
      </c>
      <c r="V282" s="2" t="s">
        <v>2256</v>
      </c>
      <c r="W282" s="2" t="s">
        <v>123</v>
      </c>
      <c r="X282" s="2" t="s">
        <v>1153</v>
      </c>
      <c r="Y282" s="2" t="s">
        <v>1154</v>
      </c>
      <c r="Z282" s="2" t="s">
        <v>1155</v>
      </c>
      <c r="AA282" s="2" t="s">
        <v>1156</v>
      </c>
      <c r="AB282" s="2" t="s">
        <v>1759</v>
      </c>
      <c r="AC282" s="2" t="s">
        <v>1760</v>
      </c>
      <c r="AD282" s="2" t="s">
        <v>33</v>
      </c>
      <c r="AE282" s="2" t="s">
        <v>33</v>
      </c>
      <c r="AF282" s="2" t="s">
        <v>33</v>
      </c>
      <c r="AG282" s="2" t="s">
        <v>33</v>
      </c>
      <c r="AH282" s="3">
        <v>45870.480231481481</v>
      </c>
      <c r="AI282" s="3">
        <v>45870.480231481481</v>
      </c>
    </row>
    <row r="283" spans="1:35" hidden="1">
      <c r="A283" s="2" t="s">
        <v>2257</v>
      </c>
      <c r="B283" s="2" t="s">
        <v>41</v>
      </c>
      <c r="C283" s="2" t="s">
        <v>30</v>
      </c>
      <c r="D283" s="2" t="s">
        <v>42</v>
      </c>
      <c r="E283" s="2" t="s">
        <v>1166</v>
      </c>
      <c r="F283" s="2" t="s">
        <v>74</v>
      </c>
      <c r="G283" s="2" t="s">
        <v>75</v>
      </c>
      <c r="H283">
        <v>551190000000</v>
      </c>
      <c r="I283" s="2" t="s">
        <v>1247</v>
      </c>
      <c r="J283" s="2" t="s">
        <v>1506</v>
      </c>
      <c r="K283">
        <v>120</v>
      </c>
      <c r="L283" s="3">
        <v>45786.697916666664</v>
      </c>
      <c r="M283" s="6">
        <f ca="1">TODAY() -appointments_complete_FULL_2025_08_03T19_53_00[[#This Row],[start_time]]</f>
        <v>86.302083333335759</v>
      </c>
      <c r="N28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83" s="3">
        <v>45786.78125</v>
      </c>
      <c r="P283">
        <v>120</v>
      </c>
      <c r="Q283" s="2" t="s">
        <v>1176</v>
      </c>
      <c r="R283" s="2" t="s">
        <v>1149</v>
      </c>
      <c r="S283" s="2" t="s">
        <v>1150</v>
      </c>
      <c r="T283" s="2" t="s">
        <v>2258</v>
      </c>
      <c r="U283" s="2" t="s">
        <v>2258</v>
      </c>
      <c r="V283" s="2" t="s">
        <v>2258</v>
      </c>
      <c r="W283" s="2" t="s">
        <v>138</v>
      </c>
      <c r="X283" s="2" t="s">
        <v>1153</v>
      </c>
      <c r="Y283" s="2" t="s">
        <v>1154</v>
      </c>
      <c r="Z283" s="2" t="s">
        <v>1155</v>
      </c>
      <c r="AA283" s="2" t="s">
        <v>1156</v>
      </c>
      <c r="AB283" s="2" t="s">
        <v>1976</v>
      </c>
      <c r="AC283" s="2" t="s">
        <v>1977</v>
      </c>
      <c r="AD283" s="2" t="s">
        <v>33</v>
      </c>
      <c r="AE283" s="2" t="s">
        <v>33</v>
      </c>
      <c r="AF283" s="2" t="s">
        <v>33</v>
      </c>
      <c r="AG283" s="2" t="s">
        <v>33</v>
      </c>
      <c r="AH283" s="3">
        <v>45870.480231481481</v>
      </c>
      <c r="AI283" s="3">
        <v>45870.480231481481</v>
      </c>
    </row>
    <row r="284" spans="1:35" hidden="1">
      <c r="A284" s="2" t="s">
        <v>2259</v>
      </c>
      <c r="B284" s="2" t="s">
        <v>77</v>
      </c>
      <c r="C284" s="2" t="s">
        <v>30</v>
      </c>
      <c r="D284" s="2" t="s">
        <v>78</v>
      </c>
      <c r="E284" s="2" t="s">
        <v>1173</v>
      </c>
      <c r="F284" s="2" t="s">
        <v>74</v>
      </c>
      <c r="G284" s="2" t="s">
        <v>75</v>
      </c>
      <c r="H284">
        <v>551190000000</v>
      </c>
      <c r="I284" s="2" t="s">
        <v>1203</v>
      </c>
      <c r="J284" s="2" t="s">
        <v>1204</v>
      </c>
      <c r="K284">
        <v>60</v>
      </c>
      <c r="L284" s="3">
        <v>45787.53125</v>
      </c>
      <c r="M284" s="6">
        <f ca="1">TODAY() -appointments_complete_FULL_2025_08_03T19_53_00[[#This Row],[start_time]]</f>
        <v>85.46875</v>
      </c>
      <c r="N28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84" s="3">
        <v>45787.572916666664</v>
      </c>
      <c r="P284">
        <v>60</v>
      </c>
      <c r="Q284" s="2" t="s">
        <v>1176</v>
      </c>
      <c r="R284" s="2" t="s">
        <v>1149</v>
      </c>
      <c r="S284" s="2" t="s">
        <v>1150</v>
      </c>
      <c r="T284" s="2" t="s">
        <v>2260</v>
      </c>
      <c r="U284" s="2" t="s">
        <v>2260</v>
      </c>
      <c r="V284" s="2" t="s">
        <v>2260</v>
      </c>
      <c r="W284" s="2" t="s">
        <v>137</v>
      </c>
      <c r="X284" s="2" t="s">
        <v>1153</v>
      </c>
      <c r="Y284" s="2" t="s">
        <v>1154</v>
      </c>
      <c r="Z284" s="2" t="s">
        <v>1155</v>
      </c>
      <c r="AA284" s="2" t="s">
        <v>1156</v>
      </c>
      <c r="AB284" s="2" t="s">
        <v>1972</v>
      </c>
      <c r="AC284" s="2" t="s">
        <v>1973</v>
      </c>
      <c r="AD284" s="2" t="s">
        <v>33</v>
      </c>
      <c r="AE284" s="2" t="s">
        <v>33</v>
      </c>
      <c r="AF284" s="2" t="s">
        <v>33</v>
      </c>
      <c r="AG284" s="2" t="s">
        <v>33</v>
      </c>
      <c r="AH284" s="3">
        <v>45870.480231481481</v>
      </c>
      <c r="AI284" s="3">
        <v>45870.480231481481</v>
      </c>
    </row>
    <row r="285" spans="1:35" hidden="1">
      <c r="A285" s="2" t="s">
        <v>2261</v>
      </c>
      <c r="B285" s="2" t="s">
        <v>28</v>
      </c>
      <c r="C285" s="2" t="s">
        <v>30</v>
      </c>
      <c r="D285" s="2" t="s">
        <v>29</v>
      </c>
      <c r="E285" s="2" t="s">
        <v>1197</v>
      </c>
      <c r="F285" s="2" t="s">
        <v>71</v>
      </c>
      <c r="G285" s="2" t="s">
        <v>72</v>
      </c>
      <c r="H285">
        <v>551190000003</v>
      </c>
      <c r="I285" s="2" t="s">
        <v>1167</v>
      </c>
      <c r="J285" s="2" t="s">
        <v>1198</v>
      </c>
      <c r="K285">
        <v>45</v>
      </c>
      <c r="L285" s="3">
        <v>45787.75</v>
      </c>
      <c r="M285" s="6">
        <f ca="1">TODAY() -appointments_complete_FULL_2025_08_03T19_53_00[[#This Row],[start_time]]</f>
        <v>85.25</v>
      </c>
      <c r="N28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85" s="3">
        <v>45787.78125</v>
      </c>
      <c r="P285">
        <v>45</v>
      </c>
      <c r="Q285" s="2" t="s">
        <v>1176</v>
      </c>
      <c r="R285" s="2" t="s">
        <v>1149</v>
      </c>
      <c r="S285" s="2" t="s">
        <v>1150</v>
      </c>
      <c r="T285" s="2" t="s">
        <v>2262</v>
      </c>
      <c r="U285" s="2" t="s">
        <v>2262</v>
      </c>
      <c r="V285" s="2" t="s">
        <v>2262</v>
      </c>
      <c r="W285" s="2" t="s">
        <v>136</v>
      </c>
      <c r="X285" s="2" t="s">
        <v>1153</v>
      </c>
      <c r="Y285" s="2" t="s">
        <v>1154</v>
      </c>
      <c r="Z285" s="2" t="s">
        <v>1155</v>
      </c>
      <c r="AA285" s="2" t="s">
        <v>1156</v>
      </c>
      <c r="AB285" s="2" t="s">
        <v>1968</v>
      </c>
      <c r="AC285" s="2" t="s">
        <v>1969</v>
      </c>
      <c r="AD285" s="2" t="s">
        <v>33</v>
      </c>
      <c r="AE285" s="2" t="s">
        <v>33</v>
      </c>
      <c r="AF285" s="2" t="s">
        <v>33</v>
      </c>
      <c r="AG285" s="2" t="s">
        <v>33</v>
      </c>
      <c r="AH285" s="3">
        <v>45870.480231481481</v>
      </c>
      <c r="AI285" s="3">
        <v>45870.480231481481</v>
      </c>
    </row>
    <row r="286" spans="1:35" hidden="1">
      <c r="A286" s="2" t="s">
        <v>2263</v>
      </c>
      <c r="B286" s="2" t="s">
        <v>47</v>
      </c>
      <c r="C286" s="2" t="s">
        <v>48</v>
      </c>
      <c r="D286" s="2" t="s">
        <v>47</v>
      </c>
      <c r="E286" s="2" t="s">
        <v>1145</v>
      </c>
      <c r="F286" s="2" t="s">
        <v>31</v>
      </c>
      <c r="G286" s="2" t="s">
        <v>32</v>
      </c>
      <c r="H286">
        <v>551190000004</v>
      </c>
      <c r="I286" s="2" t="s">
        <v>1419</v>
      </c>
      <c r="J286" s="2" t="s">
        <v>1420</v>
      </c>
      <c r="K286">
        <v>50</v>
      </c>
      <c r="L286" s="3">
        <v>45784.729166666664</v>
      </c>
      <c r="M286" s="6">
        <f ca="1">TODAY() -appointments_complete_FULL_2025_08_03T19_53_00[[#This Row],[start_time]]</f>
        <v>88.270833333335759</v>
      </c>
      <c r="N28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86" s="3">
        <v>45784.763888888891</v>
      </c>
      <c r="P286">
        <v>50</v>
      </c>
      <c r="Q286" s="2" t="s">
        <v>1176</v>
      </c>
      <c r="R286" s="2" t="s">
        <v>1149</v>
      </c>
      <c r="S286" s="2" t="s">
        <v>1150</v>
      </c>
      <c r="T286" s="2" t="s">
        <v>2264</v>
      </c>
      <c r="U286" s="2" t="s">
        <v>2264</v>
      </c>
      <c r="V286" s="2" t="s">
        <v>2264</v>
      </c>
      <c r="W286" s="2" t="s">
        <v>108</v>
      </c>
      <c r="X286" s="2" t="s">
        <v>1153</v>
      </c>
      <c r="Y286" s="2" t="s">
        <v>1154</v>
      </c>
      <c r="Z286" s="2" t="s">
        <v>1155</v>
      </c>
      <c r="AA286" s="2" t="s">
        <v>1156</v>
      </c>
      <c r="AB286" s="2" t="s">
        <v>1702</v>
      </c>
      <c r="AC286" s="2" t="s">
        <v>1703</v>
      </c>
      <c r="AD286" s="2" t="s">
        <v>33</v>
      </c>
      <c r="AE286" s="2" t="s">
        <v>33</v>
      </c>
      <c r="AF286" s="2" t="s">
        <v>33</v>
      </c>
      <c r="AG286" s="2" t="s">
        <v>33</v>
      </c>
      <c r="AH286" s="3">
        <v>45870.480231481481</v>
      </c>
      <c r="AI286" s="3">
        <v>45870.480231481481</v>
      </c>
    </row>
    <row r="287" spans="1:35" hidden="1">
      <c r="A287" s="2" t="s">
        <v>2265</v>
      </c>
      <c r="B287" s="2" t="s">
        <v>77</v>
      </c>
      <c r="C287" s="2" t="s">
        <v>30</v>
      </c>
      <c r="D287" s="2" t="s">
        <v>78</v>
      </c>
      <c r="E287" s="2" t="s">
        <v>1173</v>
      </c>
      <c r="F287" s="2" t="s">
        <v>71</v>
      </c>
      <c r="G287" s="2" t="s">
        <v>72</v>
      </c>
      <c r="H287">
        <v>551190000003</v>
      </c>
      <c r="I287" s="2" t="s">
        <v>1191</v>
      </c>
      <c r="J287" s="2" t="s">
        <v>1192</v>
      </c>
      <c r="L287" s="3">
        <v>45785.40625</v>
      </c>
      <c r="M287" s="6">
        <f ca="1">TODAY() -appointments_complete_FULL_2025_08_03T19_53_00[[#This Row],[start_time]]</f>
        <v>87.59375</v>
      </c>
      <c r="N28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87" s="3">
        <v>45785.447916666664</v>
      </c>
      <c r="P287">
        <v>60</v>
      </c>
      <c r="Q287" s="2" t="s">
        <v>1176</v>
      </c>
      <c r="R287" s="2" t="s">
        <v>1149</v>
      </c>
      <c r="S287" s="2" t="s">
        <v>1150</v>
      </c>
      <c r="T287" s="2" t="s">
        <v>2266</v>
      </c>
      <c r="U287" s="2" t="s">
        <v>2266</v>
      </c>
      <c r="V287" s="2" t="s">
        <v>2266</v>
      </c>
      <c r="W287" s="2" t="s">
        <v>109</v>
      </c>
      <c r="X287" s="2" t="s">
        <v>1153</v>
      </c>
      <c r="Y287" s="2" t="s">
        <v>1154</v>
      </c>
      <c r="Z287" s="2" t="s">
        <v>1155</v>
      </c>
      <c r="AA287" s="2" t="s">
        <v>1156</v>
      </c>
      <c r="AB287" s="2" t="s">
        <v>1706</v>
      </c>
      <c r="AC287" s="2" t="s">
        <v>1707</v>
      </c>
      <c r="AD287" s="2" t="s">
        <v>33</v>
      </c>
      <c r="AE287" s="2" t="s">
        <v>33</v>
      </c>
      <c r="AF287" s="2" t="s">
        <v>33</v>
      </c>
      <c r="AG287" s="2" t="s">
        <v>33</v>
      </c>
      <c r="AH287" s="3">
        <v>45870.480231481481</v>
      </c>
      <c r="AI287" s="3">
        <v>45870.480231481481</v>
      </c>
    </row>
    <row r="288" spans="1:35" hidden="1">
      <c r="A288" s="2" t="s">
        <v>2267</v>
      </c>
      <c r="B288" s="2" t="s">
        <v>41</v>
      </c>
      <c r="C288" s="2" t="s">
        <v>30</v>
      </c>
      <c r="D288" s="2" t="s">
        <v>42</v>
      </c>
      <c r="E288" s="2" t="s">
        <v>1166</v>
      </c>
      <c r="F288" s="2" t="s">
        <v>43</v>
      </c>
      <c r="G288" s="2" t="s">
        <v>44</v>
      </c>
      <c r="H288">
        <v>551190000001</v>
      </c>
      <c r="I288" s="2" t="s">
        <v>1264</v>
      </c>
      <c r="J288" s="2" t="s">
        <v>1265</v>
      </c>
      <c r="K288">
        <v>90</v>
      </c>
      <c r="L288" s="3">
        <v>45785.375</v>
      </c>
      <c r="M288" s="6">
        <f ca="1">TODAY() -appointments_complete_FULL_2025_08_03T19_53_00[[#This Row],[start_time]]</f>
        <v>87.625</v>
      </c>
      <c r="N28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88" s="3">
        <v>45785.4375</v>
      </c>
      <c r="P288">
        <v>90</v>
      </c>
      <c r="Q288" s="2" t="s">
        <v>1176</v>
      </c>
      <c r="R288" s="2" t="s">
        <v>1149</v>
      </c>
      <c r="S288" s="2" t="s">
        <v>1150</v>
      </c>
      <c r="T288" s="2" t="s">
        <v>2268</v>
      </c>
      <c r="U288" s="2" t="s">
        <v>2268</v>
      </c>
      <c r="V288" s="2" t="s">
        <v>2268</v>
      </c>
      <c r="W288" s="2" t="s">
        <v>110</v>
      </c>
      <c r="X288" s="2" t="s">
        <v>1153</v>
      </c>
      <c r="Y288" s="2" t="s">
        <v>1154</v>
      </c>
      <c r="Z288" s="2" t="s">
        <v>1155</v>
      </c>
      <c r="AA288" s="2" t="s">
        <v>1156</v>
      </c>
      <c r="AB288" s="2" t="s">
        <v>1710</v>
      </c>
      <c r="AC288" s="2" t="s">
        <v>1711</v>
      </c>
      <c r="AD288" s="2" t="s">
        <v>33</v>
      </c>
      <c r="AE288" s="2" t="s">
        <v>33</v>
      </c>
      <c r="AF288" s="2" t="s">
        <v>33</v>
      </c>
      <c r="AG288" s="2" t="s">
        <v>33</v>
      </c>
      <c r="AH288" s="3">
        <v>45870.480231481481</v>
      </c>
      <c r="AI288" s="3">
        <v>45870.480231481481</v>
      </c>
    </row>
    <row r="289" spans="1:35" hidden="1">
      <c r="A289" s="2" t="s">
        <v>2269</v>
      </c>
      <c r="B289" s="2" t="s">
        <v>28</v>
      </c>
      <c r="C289" s="2" t="s">
        <v>30</v>
      </c>
      <c r="D289" s="2" t="s">
        <v>29</v>
      </c>
      <c r="E289" s="2" t="s">
        <v>1197</v>
      </c>
      <c r="F289" s="2" t="s">
        <v>66</v>
      </c>
      <c r="G289" s="2" t="s">
        <v>67</v>
      </c>
      <c r="H289">
        <v>551190000002</v>
      </c>
      <c r="I289" s="2" t="s">
        <v>1203</v>
      </c>
      <c r="J289" s="2" t="s">
        <v>1358</v>
      </c>
      <c r="K289">
        <v>60</v>
      </c>
      <c r="L289" s="3">
        <v>45786.78125</v>
      </c>
      <c r="M289" s="6">
        <f ca="1">TODAY() -appointments_complete_FULL_2025_08_03T19_53_00[[#This Row],[start_time]]</f>
        <v>86.21875</v>
      </c>
      <c r="N28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89" s="3">
        <v>45786.822916666664</v>
      </c>
      <c r="P289">
        <v>60</v>
      </c>
      <c r="Q289" s="2" t="s">
        <v>1176</v>
      </c>
      <c r="R289" s="2" t="s">
        <v>1149</v>
      </c>
      <c r="S289" s="2" t="s">
        <v>1150</v>
      </c>
      <c r="T289" s="2" t="s">
        <v>2270</v>
      </c>
      <c r="U289" s="2" t="s">
        <v>2270</v>
      </c>
      <c r="V289" s="2" t="s">
        <v>2270</v>
      </c>
      <c r="W289" s="2" t="s">
        <v>122</v>
      </c>
      <c r="X289" s="2" t="s">
        <v>1153</v>
      </c>
      <c r="Y289" s="2" t="s">
        <v>1154</v>
      </c>
      <c r="Z289" s="2" t="s">
        <v>1155</v>
      </c>
      <c r="AA289" s="2" t="s">
        <v>1156</v>
      </c>
      <c r="AB289" s="2" t="s">
        <v>1755</v>
      </c>
      <c r="AC289" s="2" t="s">
        <v>1756</v>
      </c>
      <c r="AD289" s="2" t="s">
        <v>33</v>
      </c>
      <c r="AE289" s="2" t="s">
        <v>33</v>
      </c>
      <c r="AF289" s="2" t="s">
        <v>33</v>
      </c>
      <c r="AG289" s="2" t="s">
        <v>33</v>
      </c>
      <c r="AH289" s="3">
        <v>45870.480231481481</v>
      </c>
      <c r="AI289" s="3">
        <v>45870.480231481481</v>
      </c>
    </row>
    <row r="290" spans="1:35" hidden="1">
      <c r="A290" s="2" t="s">
        <v>2271</v>
      </c>
      <c r="B290" s="2" t="s">
        <v>47</v>
      </c>
      <c r="C290" s="2" t="s">
        <v>48</v>
      </c>
      <c r="D290" s="2" t="s">
        <v>47</v>
      </c>
      <c r="E290" s="2" t="s">
        <v>1145</v>
      </c>
      <c r="F290" s="2" t="s">
        <v>66</v>
      </c>
      <c r="G290" s="2" t="s">
        <v>67</v>
      </c>
      <c r="H290">
        <v>551190000002</v>
      </c>
      <c r="I290" s="2" t="s">
        <v>1160</v>
      </c>
      <c r="J290" s="2" t="s">
        <v>1161</v>
      </c>
      <c r="K290">
        <v>60</v>
      </c>
      <c r="L290" s="3">
        <v>45786.614583333336</v>
      </c>
      <c r="M290" s="6">
        <f ca="1">TODAY() -appointments_complete_FULL_2025_08_03T19_53_00[[#This Row],[start_time]]</f>
        <v>86.385416666664241</v>
      </c>
      <c r="N29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90" s="3">
        <v>45786.65625</v>
      </c>
      <c r="P290">
        <v>60</v>
      </c>
      <c r="Q290" s="2" t="s">
        <v>1176</v>
      </c>
      <c r="R290" s="2" t="s">
        <v>1149</v>
      </c>
      <c r="S290" s="2" t="s">
        <v>1150</v>
      </c>
      <c r="T290" s="2" t="s">
        <v>2272</v>
      </c>
      <c r="U290" s="2" t="s">
        <v>2272</v>
      </c>
      <c r="V290" s="2" t="s">
        <v>2272</v>
      </c>
      <c r="W290" s="2" t="s">
        <v>111</v>
      </c>
      <c r="X290" s="2" t="s">
        <v>1153</v>
      </c>
      <c r="Y290" s="2" t="s">
        <v>1154</v>
      </c>
      <c r="Z290" s="2" t="s">
        <v>1155</v>
      </c>
      <c r="AA290" s="2" t="s">
        <v>1156</v>
      </c>
      <c r="AB290" s="2" t="s">
        <v>1714</v>
      </c>
      <c r="AC290" s="2" t="s">
        <v>1715</v>
      </c>
      <c r="AD290" s="2" t="s">
        <v>33</v>
      </c>
      <c r="AE290" s="2" t="s">
        <v>33</v>
      </c>
      <c r="AF290" s="2" t="s">
        <v>33</v>
      </c>
      <c r="AG290" s="2" t="s">
        <v>33</v>
      </c>
      <c r="AH290" s="3">
        <v>45870.480231481481</v>
      </c>
      <c r="AI290" s="3">
        <v>45870.480231481481</v>
      </c>
    </row>
    <row r="291" spans="1:35" hidden="1">
      <c r="A291" s="2" t="s">
        <v>2273</v>
      </c>
      <c r="B291" s="2" t="s">
        <v>47</v>
      </c>
      <c r="C291" s="2" t="s">
        <v>48</v>
      </c>
      <c r="D291" s="2" t="s">
        <v>47</v>
      </c>
      <c r="E291" s="2" t="s">
        <v>1145</v>
      </c>
      <c r="F291" s="2" t="s">
        <v>71</v>
      </c>
      <c r="G291" s="2" t="s">
        <v>72</v>
      </c>
      <c r="H291">
        <v>551190000003</v>
      </c>
      <c r="I291" s="2" t="s">
        <v>1401</v>
      </c>
      <c r="J291" s="2" t="s">
        <v>1494</v>
      </c>
      <c r="K291">
        <v>60</v>
      </c>
      <c r="L291" s="3">
        <v>45786.489583333336</v>
      </c>
      <c r="M291" s="6">
        <f ca="1">TODAY() -appointments_complete_FULL_2025_08_03T19_53_00[[#This Row],[start_time]]</f>
        <v>86.510416666664241</v>
      </c>
      <c r="N29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91" s="3">
        <v>45786.53125</v>
      </c>
      <c r="P291">
        <v>60</v>
      </c>
      <c r="Q291" s="2" t="s">
        <v>1176</v>
      </c>
      <c r="R291" s="2" t="s">
        <v>1149</v>
      </c>
      <c r="S291" s="2" t="s">
        <v>1150</v>
      </c>
      <c r="T291" s="2" t="s">
        <v>2274</v>
      </c>
      <c r="U291" s="2" t="s">
        <v>2274</v>
      </c>
      <c r="V291" s="2" t="s">
        <v>2274</v>
      </c>
      <c r="W291" s="2" t="s">
        <v>112</v>
      </c>
      <c r="X291" s="2" t="s">
        <v>1153</v>
      </c>
      <c r="Y291" s="2" t="s">
        <v>1154</v>
      </c>
      <c r="Z291" s="2" t="s">
        <v>1155</v>
      </c>
      <c r="AA291" s="2" t="s">
        <v>1156</v>
      </c>
      <c r="AB291" s="2" t="s">
        <v>1718</v>
      </c>
      <c r="AC291" s="2" t="s">
        <v>1719</v>
      </c>
      <c r="AD291" s="2" t="s">
        <v>33</v>
      </c>
      <c r="AE291" s="2" t="s">
        <v>33</v>
      </c>
      <c r="AF291" s="2" t="s">
        <v>33</v>
      </c>
      <c r="AG291" s="2" t="s">
        <v>33</v>
      </c>
      <c r="AH291" s="3">
        <v>45870.480231481481</v>
      </c>
      <c r="AI291" s="3">
        <v>45870.480231481481</v>
      </c>
    </row>
    <row r="292" spans="1:35" hidden="1">
      <c r="A292" s="2" t="s">
        <v>2275</v>
      </c>
      <c r="B292" s="2" t="s">
        <v>41</v>
      </c>
      <c r="C292" s="2" t="s">
        <v>30</v>
      </c>
      <c r="D292" s="2" t="s">
        <v>42</v>
      </c>
      <c r="E292" s="2" t="s">
        <v>1166</v>
      </c>
      <c r="F292" s="2" t="s">
        <v>43</v>
      </c>
      <c r="G292" s="2" t="s">
        <v>44</v>
      </c>
      <c r="H292">
        <v>551190000001</v>
      </c>
      <c r="I292" s="2" t="s">
        <v>1203</v>
      </c>
      <c r="J292" s="2" t="s">
        <v>1209</v>
      </c>
      <c r="K292">
        <v>60</v>
      </c>
      <c r="L292" s="3">
        <v>45785.520833333336</v>
      </c>
      <c r="M292" s="6">
        <f ca="1">TODAY() -appointments_complete_FULL_2025_08_03T19_53_00[[#This Row],[start_time]]</f>
        <v>87.479166666664241</v>
      </c>
      <c r="N29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92" s="3">
        <v>45785.5625</v>
      </c>
      <c r="P292">
        <v>60</v>
      </c>
      <c r="Q292" s="2" t="s">
        <v>1176</v>
      </c>
      <c r="R292" s="2" t="s">
        <v>1149</v>
      </c>
      <c r="S292" s="2" t="s">
        <v>1150</v>
      </c>
      <c r="T292" s="2" t="s">
        <v>2276</v>
      </c>
      <c r="U292" s="2" t="s">
        <v>2276</v>
      </c>
      <c r="V292" s="2" t="s">
        <v>2276</v>
      </c>
      <c r="W292" s="2" t="s">
        <v>113</v>
      </c>
      <c r="X292" s="2" t="s">
        <v>1153</v>
      </c>
      <c r="Y292" s="2" t="s">
        <v>1154</v>
      </c>
      <c r="Z292" s="2" t="s">
        <v>1155</v>
      </c>
      <c r="AA292" s="2" t="s">
        <v>1156</v>
      </c>
      <c r="AB292" s="2" t="s">
        <v>1722</v>
      </c>
      <c r="AC292" s="2" t="s">
        <v>1723</v>
      </c>
      <c r="AD292" s="2" t="s">
        <v>33</v>
      </c>
      <c r="AE292" s="2" t="s">
        <v>33</v>
      </c>
      <c r="AF292" s="2" t="s">
        <v>33</v>
      </c>
      <c r="AG292" s="2" t="s">
        <v>33</v>
      </c>
      <c r="AH292" s="3">
        <v>45870.480231481481</v>
      </c>
      <c r="AI292" s="3">
        <v>45870.480231481481</v>
      </c>
    </row>
    <row r="293" spans="1:35" hidden="1">
      <c r="A293" s="2" t="s">
        <v>2277</v>
      </c>
      <c r="B293" s="2" t="s">
        <v>28</v>
      </c>
      <c r="C293" s="2" t="s">
        <v>30</v>
      </c>
      <c r="D293" s="2" t="s">
        <v>29</v>
      </c>
      <c r="E293" s="2" t="s">
        <v>1197</v>
      </c>
      <c r="F293" s="2" t="s">
        <v>31</v>
      </c>
      <c r="G293" s="2" t="s">
        <v>32</v>
      </c>
      <c r="H293">
        <v>551190000004</v>
      </c>
      <c r="I293" s="2" t="s">
        <v>1221</v>
      </c>
      <c r="J293" s="2" t="s">
        <v>1238</v>
      </c>
      <c r="K293">
        <v>60</v>
      </c>
      <c r="L293" s="3">
        <v>45786.697916666664</v>
      </c>
      <c r="M293" s="6">
        <f ca="1">TODAY() -appointments_complete_FULL_2025_08_03T19_53_00[[#This Row],[start_time]]</f>
        <v>86.302083333335759</v>
      </c>
      <c r="N29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93" s="3">
        <v>45786.739583333336</v>
      </c>
      <c r="P293">
        <v>60</v>
      </c>
      <c r="Q293" s="2" t="s">
        <v>1176</v>
      </c>
      <c r="R293" s="2" t="s">
        <v>1149</v>
      </c>
      <c r="S293" s="2" t="s">
        <v>1150</v>
      </c>
      <c r="T293" s="2" t="s">
        <v>2278</v>
      </c>
      <c r="U293" s="2" t="s">
        <v>2278</v>
      </c>
      <c r="V293" s="2" t="s">
        <v>2278</v>
      </c>
      <c r="W293" s="2" t="s">
        <v>114</v>
      </c>
      <c r="X293" s="2" t="s">
        <v>1153</v>
      </c>
      <c r="Y293" s="2" t="s">
        <v>1154</v>
      </c>
      <c r="Z293" s="2" t="s">
        <v>1155</v>
      </c>
      <c r="AA293" s="2" t="s">
        <v>1156</v>
      </c>
      <c r="AB293" s="2" t="s">
        <v>1726</v>
      </c>
      <c r="AC293" s="2" t="s">
        <v>1727</v>
      </c>
      <c r="AD293" s="2" t="s">
        <v>33</v>
      </c>
      <c r="AE293" s="2" t="s">
        <v>33</v>
      </c>
      <c r="AF293" s="2" t="s">
        <v>33</v>
      </c>
      <c r="AG293" s="2" t="s">
        <v>33</v>
      </c>
      <c r="AH293" s="3">
        <v>45870.480231481481</v>
      </c>
      <c r="AI293" s="3">
        <v>45870.480231481481</v>
      </c>
    </row>
    <row r="294" spans="1:35" hidden="1">
      <c r="A294" s="2" t="s">
        <v>2279</v>
      </c>
      <c r="B294" s="2" t="s">
        <v>28</v>
      </c>
      <c r="C294" s="2" t="s">
        <v>30</v>
      </c>
      <c r="D294" s="2" t="s">
        <v>29</v>
      </c>
      <c r="E294" s="2" t="s">
        <v>1197</v>
      </c>
      <c r="F294" s="2" t="s">
        <v>31</v>
      </c>
      <c r="G294" s="2" t="s">
        <v>32</v>
      </c>
      <c r="H294">
        <v>551190000004</v>
      </c>
      <c r="I294" s="2" t="s">
        <v>1167</v>
      </c>
      <c r="J294" s="2" t="s">
        <v>1198</v>
      </c>
      <c r="K294">
        <v>45</v>
      </c>
      <c r="L294" s="3">
        <v>45785.395833333336</v>
      </c>
      <c r="M294" s="6">
        <f ca="1">TODAY() -appointments_complete_FULL_2025_08_03T19_53_00[[#This Row],[start_time]]</f>
        <v>87.604166666664241</v>
      </c>
      <c r="N29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94" s="3">
        <v>45785.427083333336</v>
      </c>
      <c r="P294">
        <v>45</v>
      </c>
      <c r="Q294" s="2" t="s">
        <v>1176</v>
      </c>
      <c r="R294" s="2" t="s">
        <v>1149</v>
      </c>
      <c r="S294" s="2" t="s">
        <v>1150</v>
      </c>
      <c r="T294" s="2" t="s">
        <v>2280</v>
      </c>
      <c r="U294" s="2" t="s">
        <v>2280</v>
      </c>
      <c r="V294" s="2" t="s">
        <v>2280</v>
      </c>
      <c r="W294" s="2" t="s">
        <v>115</v>
      </c>
      <c r="X294" s="2" t="s">
        <v>1153</v>
      </c>
      <c r="Y294" s="2" t="s">
        <v>1154</v>
      </c>
      <c r="Z294" s="2" t="s">
        <v>1155</v>
      </c>
      <c r="AA294" s="2" t="s">
        <v>1156</v>
      </c>
      <c r="AB294" s="2" t="s">
        <v>1730</v>
      </c>
      <c r="AC294" s="2" t="s">
        <v>1731</v>
      </c>
      <c r="AD294" s="2" t="s">
        <v>33</v>
      </c>
      <c r="AE294" s="2" t="s">
        <v>33</v>
      </c>
      <c r="AF294" s="2" t="s">
        <v>33</v>
      </c>
      <c r="AG294" s="2" t="s">
        <v>33</v>
      </c>
      <c r="AH294" s="3">
        <v>45870.480231481481</v>
      </c>
      <c r="AI294" s="3">
        <v>45870.480231481481</v>
      </c>
    </row>
    <row r="295" spans="1:35" hidden="1">
      <c r="A295" s="2" t="s">
        <v>2281</v>
      </c>
      <c r="B295" s="2" t="s">
        <v>28</v>
      </c>
      <c r="C295" s="2" t="s">
        <v>30</v>
      </c>
      <c r="D295" s="2" t="s">
        <v>29</v>
      </c>
      <c r="E295" s="2" t="s">
        <v>1197</v>
      </c>
      <c r="F295" s="2" t="s">
        <v>43</v>
      </c>
      <c r="G295" s="2" t="s">
        <v>44</v>
      </c>
      <c r="H295">
        <v>551190000001</v>
      </c>
      <c r="I295" s="2" t="s">
        <v>1247</v>
      </c>
      <c r="J295" s="2" t="s">
        <v>1248</v>
      </c>
      <c r="K295">
        <v>120</v>
      </c>
      <c r="L295" s="3">
        <v>45781.739583333336</v>
      </c>
      <c r="M295" s="6">
        <f ca="1">TODAY() -appointments_complete_FULL_2025_08_03T19_53_00[[#This Row],[start_time]]</f>
        <v>91.260416666664241</v>
      </c>
      <c r="N29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95" s="3">
        <v>45781.822916666664</v>
      </c>
      <c r="P295">
        <v>120</v>
      </c>
      <c r="Q295" s="2" t="s">
        <v>1176</v>
      </c>
      <c r="R295" s="2" t="s">
        <v>1149</v>
      </c>
      <c r="S295" s="2" t="s">
        <v>1150</v>
      </c>
      <c r="T295" s="2" t="s">
        <v>2282</v>
      </c>
      <c r="U295" s="2" t="s">
        <v>2282</v>
      </c>
      <c r="V295" s="2" t="s">
        <v>2282</v>
      </c>
      <c r="W295" s="2" t="s">
        <v>64</v>
      </c>
      <c r="X295" s="2" t="s">
        <v>1153</v>
      </c>
      <c r="Y295" s="2" t="s">
        <v>1154</v>
      </c>
      <c r="Z295" s="2" t="s">
        <v>1155</v>
      </c>
      <c r="AA295" s="2" t="s">
        <v>1156</v>
      </c>
      <c r="AB295" s="2" t="s">
        <v>2076</v>
      </c>
      <c r="AC295" s="2" t="s">
        <v>2077</v>
      </c>
      <c r="AD295" s="2" t="s">
        <v>33</v>
      </c>
      <c r="AE295" s="2" t="s">
        <v>33</v>
      </c>
      <c r="AF295" s="2" t="s">
        <v>33</v>
      </c>
      <c r="AG295" s="2" t="s">
        <v>33</v>
      </c>
      <c r="AH295" s="3">
        <v>45870.480231481481</v>
      </c>
      <c r="AI295" s="3">
        <v>45870.480231481481</v>
      </c>
    </row>
    <row r="296" spans="1:35" hidden="1">
      <c r="A296" s="2" t="s">
        <v>2283</v>
      </c>
      <c r="B296" s="2" t="s">
        <v>28</v>
      </c>
      <c r="C296" s="2" t="s">
        <v>30</v>
      </c>
      <c r="D296" s="2" t="s">
        <v>29</v>
      </c>
      <c r="E296" s="2" t="s">
        <v>1197</v>
      </c>
      <c r="F296" s="2" t="s">
        <v>31</v>
      </c>
      <c r="G296" s="2" t="s">
        <v>32</v>
      </c>
      <c r="H296">
        <v>551190000004</v>
      </c>
      <c r="I296" s="2" t="s">
        <v>1264</v>
      </c>
      <c r="J296" s="2" t="s">
        <v>1536</v>
      </c>
      <c r="K296">
        <v>90</v>
      </c>
      <c r="L296" s="3">
        <v>45783.760416666664</v>
      </c>
      <c r="M296" s="6">
        <f ca="1">TODAY() -appointments_complete_FULL_2025_08_03T19_53_00[[#This Row],[start_time]]</f>
        <v>89.239583333335759</v>
      </c>
      <c r="N29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96" s="3">
        <v>45783.822916666664</v>
      </c>
      <c r="P296">
        <v>90</v>
      </c>
      <c r="Q296" s="2" t="s">
        <v>1176</v>
      </c>
      <c r="R296" s="2" t="s">
        <v>1149</v>
      </c>
      <c r="S296" s="2" t="s">
        <v>1150</v>
      </c>
      <c r="T296" s="2" t="s">
        <v>2284</v>
      </c>
      <c r="U296" s="2" t="s">
        <v>2284</v>
      </c>
      <c r="V296" s="2" t="s">
        <v>2284</v>
      </c>
      <c r="W296" s="2" t="s">
        <v>27</v>
      </c>
      <c r="X296" s="2" t="s">
        <v>1153</v>
      </c>
      <c r="Y296" s="2" t="s">
        <v>1154</v>
      </c>
      <c r="Z296" s="2" t="s">
        <v>1155</v>
      </c>
      <c r="AA296" s="2" t="s">
        <v>1156</v>
      </c>
      <c r="AB296" s="2" t="s">
        <v>2100</v>
      </c>
      <c r="AC296" s="2" t="s">
        <v>2101</v>
      </c>
      <c r="AD296" s="2" t="s">
        <v>33</v>
      </c>
      <c r="AE296" s="2" t="s">
        <v>33</v>
      </c>
      <c r="AF296" s="2" t="s">
        <v>33</v>
      </c>
      <c r="AG296" s="2" t="s">
        <v>33</v>
      </c>
      <c r="AH296" s="3">
        <v>45870.480231481481</v>
      </c>
      <c r="AI296" s="3">
        <v>45870.480231481481</v>
      </c>
    </row>
    <row r="297" spans="1:35" hidden="1">
      <c r="A297" s="2" t="s">
        <v>2285</v>
      </c>
      <c r="B297" s="2" t="s">
        <v>41</v>
      </c>
      <c r="C297" s="2" t="s">
        <v>30</v>
      </c>
      <c r="D297" s="2" t="s">
        <v>42</v>
      </c>
      <c r="E297" s="2" t="s">
        <v>1166</v>
      </c>
      <c r="F297" s="2" t="s">
        <v>43</v>
      </c>
      <c r="G297" s="2" t="s">
        <v>44</v>
      </c>
      <c r="H297">
        <v>551190000001</v>
      </c>
      <c r="I297" s="2" t="s">
        <v>1167</v>
      </c>
      <c r="J297" s="2" t="s">
        <v>1168</v>
      </c>
      <c r="K297">
        <v>45</v>
      </c>
      <c r="L297" s="3">
        <v>45781.708333333336</v>
      </c>
      <c r="M297" s="6">
        <f ca="1">TODAY() -appointments_complete_FULL_2025_08_03T19_53_00[[#This Row],[start_time]]</f>
        <v>91.291666666664241</v>
      </c>
      <c r="N29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97" s="3">
        <v>45781.739583333336</v>
      </c>
      <c r="P297">
        <v>45</v>
      </c>
      <c r="Q297" s="2" t="s">
        <v>1176</v>
      </c>
      <c r="R297" s="2" t="s">
        <v>1149</v>
      </c>
      <c r="S297" s="2" t="s">
        <v>1150</v>
      </c>
      <c r="T297" s="2" t="s">
        <v>2286</v>
      </c>
      <c r="U297" s="2" t="s">
        <v>2286</v>
      </c>
      <c r="V297" s="2" t="s">
        <v>2286</v>
      </c>
      <c r="W297" s="2" t="s">
        <v>40</v>
      </c>
      <c r="X297" s="2" t="s">
        <v>1153</v>
      </c>
      <c r="Y297" s="2" t="s">
        <v>1154</v>
      </c>
      <c r="Z297" s="2" t="s">
        <v>1155</v>
      </c>
      <c r="AA297" s="2" t="s">
        <v>1156</v>
      </c>
      <c r="AB297" s="2" t="s">
        <v>2096</v>
      </c>
      <c r="AC297" s="2" t="s">
        <v>2097</v>
      </c>
      <c r="AD297" s="2" t="s">
        <v>33</v>
      </c>
      <c r="AE297" s="2" t="s">
        <v>33</v>
      </c>
      <c r="AF297" s="2" t="s">
        <v>33</v>
      </c>
      <c r="AG297" s="2" t="s">
        <v>33</v>
      </c>
      <c r="AH297" s="3">
        <v>45870.480231481481</v>
      </c>
      <c r="AI297" s="3">
        <v>45870.480231481481</v>
      </c>
    </row>
    <row r="298" spans="1:35" hidden="1">
      <c r="A298" s="2" t="s">
        <v>2287</v>
      </c>
      <c r="B298" s="2" t="s">
        <v>47</v>
      </c>
      <c r="C298" s="2" t="s">
        <v>48</v>
      </c>
      <c r="D298" s="2" t="s">
        <v>47</v>
      </c>
      <c r="E298" s="2" t="s">
        <v>1145</v>
      </c>
      <c r="F298" s="2" t="s">
        <v>31</v>
      </c>
      <c r="G298" s="2" t="s">
        <v>32</v>
      </c>
      <c r="H298">
        <v>551190000004</v>
      </c>
      <c r="I298" s="2" t="s">
        <v>1419</v>
      </c>
      <c r="J298" s="2" t="s">
        <v>1420</v>
      </c>
      <c r="K298">
        <v>50</v>
      </c>
      <c r="L298" s="3">
        <v>45783.635416666664</v>
      </c>
      <c r="M298" s="6">
        <f ca="1">TODAY() -appointments_complete_FULL_2025_08_03T19_53_00[[#This Row],[start_time]]</f>
        <v>89.364583333335759</v>
      </c>
      <c r="N29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298" s="3">
        <v>45783.670138888891</v>
      </c>
      <c r="P298">
        <v>50</v>
      </c>
      <c r="Q298" s="2" t="s">
        <v>1176</v>
      </c>
      <c r="R298" s="2" t="s">
        <v>1149</v>
      </c>
      <c r="S298" s="2" t="s">
        <v>1150</v>
      </c>
      <c r="T298" s="2" t="s">
        <v>2288</v>
      </c>
      <c r="U298" s="2" t="s">
        <v>2288</v>
      </c>
      <c r="V298" s="2" t="s">
        <v>2288</v>
      </c>
      <c r="W298" s="2" t="s">
        <v>46</v>
      </c>
      <c r="X298" s="2" t="s">
        <v>1153</v>
      </c>
      <c r="Y298" s="2" t="s">
        <v>1154</v>
      </c>
      <c r="Z298" s="2" t="s">
        <v>1155</v>
      </c>
      <c r="AA298" s="2" t="s">
        <v>1156</v>
      </c>
      <c r="AB298" s="2" t="s">
        <v>2092</v>
      </c>
      <c r="AC298" s="2" t="s">
        <v>2093</v>
      </c>
      <c r="AD298" s="2" t="s">
        <v>33</v>
      </c>
      <c r="AE298" s="2" t="s">
        <v>33</v>
      </c>
      <c r="AF298" s="2" t="s">
        <v>33</v>
      </c>
      <c r="AG298" s="2" t="s">
        <v>33</v>
      </c>
      <c r="AH298" s="3">
        <v>45870.480231481481</v>
      </c>
      <c r="AI298" s="3">
        <v>45870.480231481481</v>
      </c>
    </row>
    <row r="299" spans="1:35" hidden="1">
      <c r="A299" s="2" t="s">
        <v>2289</v>
      </c>
      <c r="B299" s="2" t="s">
        <v>41</v>
      </c>
      <c r="C299" s="2" t="s">
        <v>30</v>
      </c>
      <c r="D299" s="2" t="s">
        <v>42</v>
      </c>
      <c r="E299" s="2" t="s">
        <v>1166</v>
      </c>
      <c r="F299" s="2" t="s">
        <v>43</v>
      </c>
      <c r="G299" s="2" t="s">
        <v>44</v>
      </c>
      <c r="H299">
        <v>551190000001</v>
      </c>
      <c r="I299" s="2" t="s">
        <v>1264</v>
      </c>
      <c r="J299" s="2" t="s">
        <v>1265</v>
      </c>
      <c r="K299">
        <v>90</v>
      </c>
      <c r="L299" s="3">
        <v>45781.770833333336</v>
      </c>
      <c r="M299" s="6">
        <f ca="1">TODAY() -appointments_complete_FULL_2025_08_03T19_53_00[[#This Row],[start_time]]</f>
        <v>91.229166666664241</v>
      </c>
      <c r="N29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299" s="3">
        <v>45781.833333333336</v>
      </c>
      <c r="P299">
        <v>90</v>
      </c>
      <c r="Q299" s="2" t="s">
        <v>1176</v>
      </c>
      <c r="R299" s="2" t="s">
        <v>1149</v>
      </c>
      <c r="S299" s="2" t="s">
        <v>1150</v>
      </c>
      <c r="T299" s="2" t="s">
        <v>2290</v>
      </c>
      <c r="U299" s="2" t="s">
        <v>2290</v>
      </c>
      <c r="V299" s="2" t="s">
        <v>2290</v>
      </c>
      <c r="W299" s="2" t="s">
        <v>52</v>
      </c>
      <c r="X299" s="2" t="s">
        <v>1153</v>
      </c>
      <c r="Y299" s="2" t="s">
        <v>1154</v>
      </c>
      <c r="Z299" s="2" t="s">
        <v>1155</v>
      </c>
      <c r="AA299" s="2" t="s">
        <v>1156</v>
      </c>
      <c r="AB299" s="2" t="s">
        <v>2088</v>
      </c>
      <c r="AC299" s="2" t="s">
        <v>2089</v>
      </c>
      <c r="AD299" s="2" t="s">
        <v>33</v>
      </c>
      <c r="AE299" s="2" t="s">
        <v>33</v>
      </c>
      <c r="AF299" s="2" t="s">
        <v>33</v>
      </c>
      <c r="AG299" s="2" t="s">
        <v>33</v>
      </c>
      <c r="AH299" s="3">
        <v>45870.480231481481</v>
      </c>
      <c r="AI299" s="3">
        <v>45870.480231481481</v>
      </c>
    </row>
    <row r="300" spans="1:35" hidden="1">
      <c r="A300" s="2" t="s">
        <v>2291</v>
      </c>
      <c r="B300" s="2" t="s">
        <v>41</v>
      </c>
      <c r="C300" s="2" t="s">
        <v>30</v>
      </c>
      <c r="D300" s="2" t="s">
        <v>42</v>
      </c>
      <c r="E300" s="2" t="s">
        <v>1166</v>
      </c>
      <c r="F300" s="2" t="s">
        <v>43</v>
      </c>
      <c r="G300" s="2" t="s">
        <v>44</v>
      </c>
      <c r="H300">
        <v>551190000001</v>
      </c>
      <c r="I300" s="2" t="s">
        <v>1264</v>
      </c>
      <c r="J300" s="2" t="s">
        <v>1265</v>
      </c>
      <c r="K300">
        <v>90</v>
      </c>
      <c r="L300" s="3">
        <v>45781.75</v>
      </c>
      <c r="M300" s="6">
        <f ca="1">TODAY() -appointments_complete_FULL_2025_08_03T19_53_00[[#This Row],[start_time]]</f>
        <v>91.25</v>
      </c>
      <c r="N30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00" s="3">
        <v>45781.8125</v>
      </c>
      <c r="P300">
        <v>90</v>
      </c>
      <c r="Q300" s="2" t="s">
        <v>1176</v>
      </c>
      <c r="R300" s="2" t="s">
        <v>1149</v>
      </c>
      <c r="S300" s="2" t="s">
        <v>1150</v>
      </c>
      <c r="T300" s="2" t="s">
        <v>2292</v>
      </c>
      <c r="U300" s="2" t="s">
        <v>2292</v>
      </c>
      <c r="V300" s="2" t="s">
        <v>2292</v>
      </c>
      <c r="W300" s="2" t="s">
        <v>55</v>
      </c>
      <c r="X300" s="2" t="s">
        <v>1153</v>
      </c>
      <c r="Y300" s="2" t="s">
        <v>1154</v>
      </c>
      <c r="Z300" s="2" t="s">
        <v>1155</v>
      </c>
      <c r="AA300" s="2" t="s">
        <v>1156</v>
      </c>
      <c r="AB300" s="2" t="s">
        <v>2084</v>
      </c>
      <c r="AC300" s="2" t="s">
        <v>2085</v>
      </c>
      <c r="AD300" s="2" t="s">
        <v>33</v>
      </c>
      <c r="AE300" s="2" t="s">
        <v>33</v>
      </c>
      <c r="AF300" s="2" t="s">
        <v>33</v>
      </c>
      <c r="AG300" s="2" t="s">
        <v>33</v>
      </c>
      <c r="AH300" s="3">
        <v>45870.480231481481</v>
      </c>
      <c r="AI300" s="3">
        <v>45870.480231481481</v>
      </c>
    </row>
    <row r="301" spans="1:35" hidden="1">
      <c r="A301" s="2" t="s">
        <v>2293</v>
      </c>
      <c r="B301" s="2" t="s">
        <v>47</v>
      </c>
      <c r="C301" s="2" t="s">
        <v>48</v>
      </c>
      <c r="D301" s="2" t="s">
        <v>47</v>
      </c>
      <c r="E301" s="2" t="s">
        <v>1145</v>
      </c>
      <c r="F301" s="2" t="s">
        <v>43</v>
      </c>
      <c r="G301" s="2" t="s">
        <v>44</v>
      </c>
      <c r="H301">
        <v>551190000001</v>
      </c>
      <c r="I301" s="2" t="s">
        <v>1401</v>
      </c>
      <c r="J301" s="2" t="s">
        <v>1494</v>
      </c>
      <c r="K301">
        <v>60</v>
      </c>
      <c r="L301" s="3">
        <v>45781.75</v>
      </c>
      <c r="M301" s="6">
        <f ca="1">TODAY() -appointments_complete_FULL_2025_08_03T19_53_00[[#This Row],[start_time]]</f>
        <v>91.25</v>
      </c>
      <c r="N30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01" s="3">
        <v>45781.791666666664</v>
      </c>
      <c r="P301">
        <v>60</v>
      </c>
      <c r="Q301" s="2" t="s">
        <v>1176</v>
      </c>
      <c r="R301" s="2" t="s">
        <v>1149</v>
      </c>
      <c r="S301" s="2" t="s">
        <v>1150</v>
      </c>
      <c r="T301" s="2" t="s">
        <v>2294</v>
      </c>
      <c r="U301" s="2" t="s">
        <v>2294</v>
      </c>
      <c r="V301" s="2" t="s">
        <v>2294</v>
      </c>
      <c r="W301" s="2" t="s">
        <v>60</v>
      </c>
      <c r="X301" s="2" t="s">
        <v>1153</v>
      </c>
      <c r="Y301" s="2" t="s">
        <v>1154</v>
      </c>
      <c r="Z301" s="2" t="s">
        <v>1155</v>
      </c>
      <c r="AA301" s="2" t="s">
        <v>1156</v>
      </c>
      <c r="AB301" s="2" t="s">
        <v>2080</v>
      </c>
      <c r="AC301" s="2" t="s">
        <v>2081</v>
      </c>
      <c r="AD301" s="2" t="s">
        <v>33</v>
      </c>
      <c r="AE301" s="2" t="s">
        <v>33</v>
      </c>
      <c r="AF301" s="2" t="s">
        <v>33</v>
      </c>
      <c r="AG301" s="2" t="s">
        <v>33</v>
      </c>
      <c r="AH301" s="3">
        <v>45870.480231481481</v>
      </c>
      <c r="AI301" s="3">
        <v>45870.480231481481</v>
      </c>
    </row>
    <row r="302" spans="1:35" hidden="1">
      <c r="A302" s="2" t="s">
        <v>2295</v>
      </c>
      <c r="B302" s="2" t="s">
        <v>28</v>
      </c>
      <c r="C302" s="2" t="s">
        <v>30</v>
      </c>
      <c r="D302" s="2" t="s">
        <v>29</v>
      </c>
      <c r="E302" s="2" t="s">
        <v>1197</v>
      </c>
      <c r="F302" s="2" t="s">
        <v>66</v>
      </c>
      <c r="G302" s="2" t="s">
        <v>67</v>
      </c>
      <c r="H302">
        <v>551190000002</v>
      </c>
      <c r="I302" s="2" t="s">
        <v>1283</v>
      </c>
      <c r="J302" s="2" t="s">
        <v>1320</v>
      </c>
      <c r="K302">
        <v>60</v>
      </c>
      <c r="L302" s="3">
        <v>45782.4375</v>
      </c>
      <c r="M302" s="6">
        <f ca="1">TODAY() -appointments_complete_FULL_2025_08_03T19_53_00[[#This Row],[start_time]]</f>
        <v>90.5625</v>
      </c>
      <c r="N30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02" s="3">
        <v>45782.479166666664</v>
      </c>
      <c r="P302">
        <v>60</v>
      </c>
      <c r="Q302" s="2" t="s">
        <v>1176</v>
      </c>
      <c r="R302" s="2" t="s">
        <v>1149</v>
      </c>
      <c r="S302" s="2" t="s">
        <v>1150</v>
      </c>
      <c r="T302" s="2" t="s">
        <v>2296</v>
      </c>
      <c r="U302" s="2" t="s">
        <v>2296</v>
      </c>
      <c r="V302" s="2" t="s">
        <v>2296</v>
      </c>
      <c r="W302" s="2" t="s">
        <v>65</v>
      </c>
      <c r="X302" s="2" t="s">
        <v>1153</v>
      </c>
      <c r="Y302" s="2" t="s">
        <v>1154</v>
      </c>
      <c r="Z302" s="2" t="s">
        <v>1155</v>
      </c>
      <c r="AA302" s="2" t="s">
        <v>1156</v>
      </c>
      <c r="AB302" s="2" t="s">
        <v>2072</v>
      </c>
      <c r="AC302" s="2" t="s">
        <v>2073</v>
      </c>
      <c r="AD302" s="2" t="s">
        <v>33</v>
      </c>
      <c r="AE302" s="2" t="s">
        <v>33</v>
      </c>
      <c r="AF302" s="2" t="s">
        <v>33</v>
      </c>
      <c r="AG302" s="2" t="s">
        <v>33</v>
      </c>
      <c r="AH302" s="3">
        <v>45870.480231481481</v>
      </c>
      <c r="AI302" s="3">
        <v>45870.480231481481</v>
      </c>
    </row>
    <row r="303" spans="1:35" hidden="1">
      <c r="A303" s="2" t="s">
        <v>2297</v>
      </c>
      <c r="B303" s="2" t="s">
        <v>28</v>
      </c>
      <c r="C303" s="2" t="s">
        <v>30</v>
      </c>
      <c r="D303" s="2" t="s">
        <v>29</v>
      </c>
      <c r="E303" s="2" t="s">
        <v>1197</v>
      </c>
      <c r="F303" s="2" t="s">
        <v>31</v>
      </c>
      <c r="G303" s="2" t="s">
        <v>32</v>
      </c>
      <c r="H303">
        <v>551190000004</v>
      </c>
      <c r="I303" s="2" t="s">
        <v>1221</v>
      </c>
      <c r="J303" s="2" t="s">
        <v>1238</v>
      </c>
      <c r="K303">
        <v>60</v>
      </c>
      <c r="L303" s="3">
        <v>45783.6875</v>
      </c>
      <c r="M303" s="6">
        <f ca="1">TODAY() -appointments_complete_FULL_2025_08_03T19_53_00[[#This Row],[start_time]]</f>
        <v>89.3125</v>
      </c>
      <c r="N30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03" s="3">
        <v>45783.729166666664</v>
      </c>
      <c r="P303">
        <v>60</v>
      </c>
      <c r="Q303" s="2" t="s">
        <v>1176</v>
      </c>
      <c r="R303" s="2" t="s">
        <v>1149</v>
      </c>
      <c r="S303" s="2" t="s">
        <v>1150</v>
      </c>
      <c r="T303" s="2" t="s">
        <v>2298</v>
      </c>
      <c r="U303" s="2" t="s">
        <v>2298</v>
      </c>
      <c r="V303" s="2" t="s">
        <v>2298</v>
      </c>
      <c r="W303" s="2" t="s">
        <v>68</v>
      </c>
      <c r="X303" s="2" t="s">
        <v>1153</v>
      </c>
      <c r="Y303" s="2" t="s">
        <v>1154</v>
      </c>
      <c r="Z303" s="2" t="s">
        <v>1155</v>
      </c>
      <c r="AA303" s="2" t="s">
        <v>1156</v>
      </c>
      <c r="AB303" s="2" t="s">
        <v>2068</v>
      </c>
      <c r="AC303" s="2" t="s">
        <v>2069</v>
      </c>
      <c r="AD303" s="2" t="s">
        <v>33</v>
      </c>
      <c r="AE303" s="2" t="s">
        <v>33</v>
      </c>
      <c r="AF303" s="2" t="s">
        <v>33</v>
      </c>
      <c r="AG303" s="2" t="s">
        <v>33</v>
      </c>
      <c r="AH303" s="3">
        <v>45870.480231481481</v>
      </c>
      <c r="AI303" s="3">
        <v>45870.480231481481</v>
      </c>
    </row>
    <row r="304" spans="1:35" hidden="1">
      <c r="A304" s="2" t="s">
        <v>2299</v>
      </c>
      <c r="B304" s="2" t="s">
        <v>41</v>
      </c>
      <c r="C304" s="2" t="s">
        <v>30</v>
      </c>
      <c r="D304" s="2" t="s">
        <v>42</v>
      </c>
      <c r="E304" s="2" t="s">
        <v>1166</v>
      </c>
      <c r="F304" s="2" t="s">
        <v>71</v>
      </c>
      <c r="G304" s="2" t="s">
        <v>72</v>
      </c>
      <c r="H304">
        <v>551190000003</v>
      </c>
      <c r="I304" s="2" t="s">
        <v>1221</v>
      </c>
      <c r="J304" s="2" t="s">
        <v>1222</v>
      </c>
      <c r="K304">
        <v>60</v>
      </c>
      <c r="L304" s="3">
        <v>45783.59375</v>
      </c>
      <c r="M304" s="6">
        <f ca="1">TODAY() -appointments_complete_FULL_2025_08_03T19_53_00[[#This Row],[start_time]]</f>
        <v>89.40625</v>
      </c>
      <c r="N30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04" s="3">
        <v>45783.635416666664</v>
      </c>
      <c r="P304">
        <v>60</v>
      </c>
      <c r="Q304" s="2" t="s">
        <v>1176</v>
      </c>
      <c r="R304" s="2" t="s">
        <v>1149</v>
      </c>
      <c r="S304" s="2" t="s">
        <v>1150</v>
      </c>
      <c r="T304" s="2" t="s">
        <v>2300</v>
      </c>
      <c r="U304" s="2" t="s">
        <v>2300</v>
      </c>
      <c r="V304" s="2" t="s">
        <v>2300</v>
      </c>
      <c r="W304" s="2" t="s">
        <v>70</v>
      </c>
      <c r="X304" s="2" t="s">
        <v>1153</v>
      </c>
      <c r="Y304" s="2" t="s">
        <v>1154</v>
      </c>
      <c r="Z304" s="2" t="s">
        <v>1155</v>
      </c>
      <c r="AA304" s="2" t="s">
        <v>1156</v>
      </c>
      <c r="AB304" s="2" t="s">
        <v>2064</v>
      </c>
      <c r="AC304" s="2" t="s">
        <v>2065</v>
      </c>
      <c r="AD304" s="2" t="s">
        <v>33</v>
      </c>
      <c r="AE304" s="2" t="s">
        <v>33</v>
      </c>
      <c r="AF304" s="2" t="s">
        <v>33</v>
      </c>
      <c r="AG304" s="2" t="s">
        <v>33</v>
      </c>
      <c r="AH304" s="3">
        <v>45870.480231481481</v>
      </c>
      <c r="AI304" s="3">
        <v>45870.480231481481</v>
      </c>
    </row>
    <row r="305" spans="1:35" hidden="1">
      <c r="A305" s="2" t="s">
        <v>2301</v>
      </c>
      <c r="B305" s="2" t="s">
        <v>41</v>
      </c>
      <c r="C305" s="2" t="s">
        <v>30</v>
      </c>
      <c r="D305" s="2" t="s">
        <v>42</v>
      </c>
      <c r="E305" s="2" t="s">
        <v>1166</v>
      </c>
      <c r="F305" s="2" t="s">
        <v>74</v>
      </c>
      <c r="G305" s="2" t="s">
        <v>75</v>
      </c>
      <c r="H305">
        <v>551190000000</v>
      </c>
      <c r="I305" s="2" t="s">
        <v>1283</v>
      </c>
      <c r="J305" s="2" t="s">
        <v>1284</v>
      </c>
      <c r="K305">
        <v>60</v>
      </c>
      <c r="L305" s="3">
        <v>45781.5</v>
      </c>
      <c r="M305" s="6">
        <f ca="1">TODAY() -appointments_complete_FULL_2025_08_03T19_53_00[[#This Row],[start_time]]</f>
        <v>91.5</v>
      </c>
      <c r="N30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05" s="3">
        <v>45781.541666666664</v>
      </c>
      <c r="P305">
        <v>60</v>
      </c>
      <c r="Q305" s="2" t="s">
        <v>1176</v>
      </c>
      <c r="R305" s="2" t="s">
        <v>1149</v>
      </c>
      <c r="S305" s="2" t="s">
        <v>1150</v>
      </c>
      <c r="T305" s="2" t="s">
        <v>2302</v>
      </c>
      <c r="U305" s="2" t="s">
        <v>2302</v>
      </c>
      <c r="V305" s="2" t="s">
        <v>2302</v>
      </c>
      <c r="W305" s="2" t="s">
        <v>73</v>
      </c>
      <c r="X305" s="2" t="s">
        <v>1153</v>
      </c>
      <c r="Y305" s="2" t="s">
        <v>1154</v>
      </c>
      <c r="Z305" s="2" t="s">
        <v>1155</v>
      </c>
      <c r="AA305" s="2" t="s">
        <v>1156</v>
      </c>
      <c r="AB305" s="2" t="s">
        <v>2048</v>
      </c>
      <c r="AC305" s="2" t="s">
        <v>2049</v>
      </c>
      <c r="AD305" s="2" t="s">
        <v>33</v>
      </c>
      <c r="AE305" s="2" t="s">
        <v>33</v>
      </c>
      <c r="AF305" s="2" t="s">
        <v>33</v>
      </c>
      <c r="AG305" s="2" t="s">
        <v>33</v>
      </c>
      <c r="AH305" s="3">
        <v>45870.480231481481</v>
      </c>
      <c r="AI305" s="3">
        <v>45870.480231481481</v>
      </c>
    </row>
    <row r="306" spans="1:35" hidden="1">
      <c r="A306" s="2" t="s">
        <v>2303</v>
      </c>
      <c r="B306" s="2" t="s">
        <v>77</v>
      </c>
      <c r="C306" s="2" t="s">
        <v>30</v>
      </c>
      <c r="D306" s="2" t="s">
        <v>78</v>
      </c>
      <c r="E306" s="2" t="s">
        <v>1173</v>
      </c>
      <c r="F306" s="2" t="s">
        <v>66</v>
      </c>
      <c r="G306" s="2" t="s">
        <v>67</v>
      </c>
      <c r="H306">
        <v>551190000002</v>
      </c>
      <c r="I306" s="2" t="s">
        <v>1181</v>
      </c>
      <c r="J306" s="2" t="s">
        <v>1182</v>
      </c>
      <c r="K306">
        <v>60</v>
      </c>
      <c r="L306" s="3">
        <v>45783.416666666664</v>
      </c>
      <c r="M306" s="6">
        <f ca="1">TODAY() -appointments_complete_FULL_2025_08_03T19_53_00[[#This Row],[start_time]]</f>
        <v>89.583333333335759</v>
      </c>
      <c r="N30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06" s="3">
        <v>45783.458333333336</v>
      </c>
      <c r="P306">
        <v>60</v>
      </c>
      <c r="Q306" s="2" t="s">
        <v>1176</v>
      </c>
      <c r="R306" s="2" t="s">
        <v>1149</v>
      </c>
      <c r="S306" s="2" t="s">
        <v>1150</v>
      </c>
      <c r="T306" s="2" t="s">
        <v>2304</v>
      </c>
      <c r="U306" s="2" t="s">
        <v>2304</v>
      </c>
      <c r="V306" s="2" t="s">
        <v>2304</v>
      </c>
      <c r="W306" s="2" t="s">
        <v>76</v>
      </c>
      <c r="X306" s="2" t="s">
        <v>1153</v>
      </c>
      <c r="Y306" s="2" t="s">
        <v>1154</v>
      </c>
      <c r="Z306" s="2" t="s">
        <v>1155</v>
      </c>
      <c r="AA306" s="2" t="s">
        <v>1156</v>
      </c>
      <c r="AB306" s="2" t="s">
        <v>2045</v>
      </c>
      <c r="AC306" s="2" t="s">
        <v>2046</v>
      </c>
      <c r="AD306" s="2" t="s">
        <v>33</v>
      </c>
      <c r="AE306" s="2" t="s">
        <v>33</v>
      </c>
      <c r="AF306" s="2" t="s">
        <v>33</v>
      </c>
      <c r="AG306" s="2" t="s">
        <v>33</v>
      </c>
      <c r="AH306" s="3">
        <v>45870.480231481481</v>
      </c>
      <c r="AI306" s="3">
        <v>45870.480231481481</v>
      </c>
    </row>
    <row r="307" spans="1:35" hidden="1">
      <c r="A307" s="2" t="s">
        <v>2305</v>
      </c>
      <c r="B307" s="2" t="s">
        <v>77</v>
      </c>
      <c r="C307" s="2" t="s">
        <v>30</v>
      </c>
      <c r="D307" s="2" t="s">
        <v>78</v>
      </c>
      <c r="E307" s="2" t="s">
        <v>1173</v>
      </c>
      <c r="F307" s="2" t="s">
        <v>43</v>
      </c>
      <c r="G307" s="2" t="s">
        <v>44</v>
      </c>
      <c r="H307">
        <v>551190000001</v>
      </c>
      <c r="I307" s="2" t="s">
        <v>1283</v>
      </c>
      <c r="J307" s="2" t="s">
        <v>1297</v>
      </c>
      <c r="K307">
        <v>60</v>
      </c>
      <c r="L307" s="3">
        <v>45783.697916666664</v>
      </c>
      <c r="M307" s="6">
        <f ca="1">TODAY() -appointments_complete_FULL_2025_08_03T19_53_00[[#This Row],[start_time]]</f>
        <v>89.302083333335759</v>
      </c>
      <c r="N30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07" s="3">
        <v>45783.739583333336</v>
      </c>
      <c r="P307">
        <v>60</v>
      </c>
      <c r="Q307" s="2" t="s">
        <v>1176</v>
      </c>
      <c r="R307" s="2" t="s">
        <v>1149</v>
      </c>
      <c r="S307" s="2" t="s">
        <v>1150</v>
      </c>
      <c r="T307" s="2" t="s">
        <v>2306</v>
      </c>
      <c r="U307" s="2" t="s">
        <v>2306</v>
      </c>
      <c r="V307" s="2" t="s">
        <v>2306</v>
      </c>
      <c r="W307" s="2" t="s">
        <v>79</v>
      </c>
      <c r="X307" s="2" t="s">
        <v>1153</v>
      </c>
      <c r="Y307" s="2" t="s">
        <v>1154</v>
      </c>
      <c r="Z307" s="2" t="s">
        <v>1155</v>
      </c>
      <c r="AA307" s="2" t="s">
        <v>1156</v>
      </c>
      <c r="AB307" s="2" t="s">
        <v>2041</v>
      </c>
      <c r="AC307" s="2" t="s">
        <v>2042</v>
      </c>
      <c r="AD307" s="2" t="s">
        <v>33</v>
      </c>
      <c r="AE307" s="2" t="s">
        <v>33</v>
      </c>
      <c r="AF307" s="2" t="s">
        <v>33</v>
      </c>
      <c r="AG307" s="2" t="s">
        <v>33</v>
      </c>
      <c r="AH307" s="3">
        <v>45870.480231481481</v>
      </c>
      <c r="AI307" s="3">
        <v>45870.480231481481</v>
      </c>
    </row>
    <row r="308" spans="1:35" hidden="1">
      <c r="A308" s="2" t="s">
        <v>2307</v>
      </c>
      <c r="B308" s="2" t="s">
        <v>47</v>
      </c>
      <c r="C308" s="2" t="s">
        <v>48</v>
      </c>
      <c r="D308" s="2" t="s">
        <v>47</v>
      </c>
      <c r="E308" s="2" t="s">
        <v>1145</v>
      </c>
      <c r="F308" s="2" t="s">
        <v>74</v>
      </c>
      <c r="G308" s="2" t="s">
        <v>75</v>
      </c>
      <c r="H308">
        <v>551190000000</v>
      </c>
      <c r="I308" s="2" t="s">
        <v>1215</v>
      </c>
      <c r="J308" s="2" t="s">
        <v>1270</v>
      </c>
      <c r="K308">
        <v>50</v>
      </c>
      <c r="L308" s="3">
        <v>45783.625</v>
      </c>
      <c r="M308" s="6">
        <f ca="1">TODAY() -appointments_complete_FULL_2025_08_03T19_53_00[[#This Row],[start_time]]</f>
        <v>89.375</v>
      </c>
      <c r="N30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08" s="3">
        <v>45783.659722222219</v>
      </c>
      <c r="P308">
        <v>50</v>
      </c>
      <c r="Q308" s="2" t="s">
        <v>1176</v>
      </c>
      <c r="R308" s="2" t="s">
        <v>1149</v>
      </c>
      <c r="S308" s="2" t="s">
        <v>1150</v>
      </c>
      <c r="T308" s="2" t="s">
        <v>2308</v>
      </c>
      <c r="U308" s="2" t="s">
        <v>2308</v>
      </c>
      <c r="V308" s="2" t="s">
        <v>2308</v>
      </c>
      <c r="W308" s="2" t="s">
        <v>80</v>
      </c>
      <c r="X308" s="2" t="s">
        <v>1153</v>
      </c>
      <c r="Y308" s="2" t="s">
        <v>1154</v>
      </c>
      <c r="Z308" s="2" t="s">
        <v>1155</v>
      </c>
      <c r="AA308" s="2" t="s">
        <v>1156</v>
      </c>
      <c r="AB308" s="2" t="s">
        <v>2037</v>
      </c>
      <c r="AC308" s="2" t="s">
        <v>2038</v>
      </c>
      <c r="AD308" s="2" t="s">
        <v>33</v>
      </c>
      <c r="AE308" s="2" t="s">
        <v>33</v>
      </c>
      <c r="AF308" s="2" t="s">
        <v>33</v>
      </c>
      <c r="AG308" s="2" t="s">
        <v>33</v>
      </c>
      <c r="AH308" s="3">
        <v>45870.480231481481</v>
      </c>
      <c r="AI308" s="3">
        <v>45870.480231481481</v>
      </c>
    </row>
    <row r="309" spans="1:35" hidden="1">
      <c r="A309" s="2" t="s">
        <v>2309</v>
      </c>
      <c r="B309" s="2" t="s">
        <v>77</v>
      </c>
      <c r="C309" s="2" t="s">
        <v>30</v>
      </c>
      <c r="D309" s="2" t="s">
        <v>78</v>
      </c>
      <c r="E309" s="2" t="s">
        <v>1173</v>
      </c>
      <c r="F309" s="2" t="s">
        <v>66</v>
      </c>
      <c r="G309" s="2" t="s">
        <v>67</v>
      </c>
      <c r="H309">
        <v>551190000002</v>
      </c>
      <c r="I309" s="2" t="s">
        <v>1283</v>
      </c>
      <c r="J309" s="2" t="s">
        <v>1297</v>
      </c>
      <c r="K309">
        <v>60</v>
      </c>
      <c r="L309" s="3">
        <v>45784.59375</v>
      </c>
      <c r="M309" s="6">
        <f ca="1">TODAY() -appointments_complete_FULL_2025_08_03T19_53_00[[#This Row],[start_time]]</f>
        <v>88.40625</v>
      </c>
      <c r="N30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09" s="3">
        <v>45784.635416666664</v>
      </c>
      <c r="P309">
        <v>60</v>
      </c>
      <c r="Q309" s="2" t="s">
        <v>1176</v>
      </c>
      <c r="R309" s="2" t="s">
        <v>1149</v>
      </c>
      <c r="S309" s="2" t="s">
        <v>1150</v>
      </c>
      <c r="T309" s="2" t="s">
        <v>2310</v>
      </c>
      <c r="U309" s="2" t="s">
        <v>2310</v>
      </c>
      <c r="V309" s="2" t="s">
        <v>2310</v>
      </c>
      <c r="W309" s="2" t="s">
        <v>81</v>
      </c>
      <c r="X309" s="2" t="s">
        <v>1153</v>
      </c>
      <c r="Y309" s="2" t="s">
        <v>1154</v>
      </c>
      <c r="Z309" s="2" t="s">
        <v>1155</v>
      </c>
      <c r="AA309" s="2" t="s">
        <v>1156</v>
      </c>
      <c r="AB309" s="2" t="s">
        <v>2033</v>
      </c>
      <c r="AC309" s="2" t="s">
        <v>2034</v>
      </c>
      <c r="AD309" s="2" t="s">
        <v>33</v>
      </c>
      <c r="AE309" s="2" t="s">
        <v>33</v>
      </c>
      <c r="AF309" s="2" t="s">
        <v>33</v>
      </c>
      <c r="AG309" s="2" t="s">
        <v>33</v>
      </c>
      <c r="AH309" s="3">
        <v>45870.480231481481</v>
      </c>
      <c r="AI309" s="3">
        <v>45870.480231481481</v>
      </c>
    </row>
    <row r="310" spans="1:35" hidden="1">
      <c r="A310" s="2" t="s">
        <v>2311</v>
      </c>
      <c r="B310" s="2" t="s">
        <v>83</v>
      </c>
      <c r="C310" s="2" t="s">
        <v>48</v>
      </c>
      <c r="D310" s="2" t="s">
        <v>84</v>
      </c>
      <c r="E310" s="2" t="s">
        <v>1214</v>
      </c>
      <c r="F310" s="2" t="s">
        <v>31</v>
      </c>
      <c r="G310" s="2" t="s">
        <v>32</v>
      </c>
      <c r="H310">
        <v>551190000004</v>
      </c>
      <c r="I310" s="2" t="s">
        <v>1146</v>
      </c>
      <c r="J310" s="2" t="s">
        <v>1381</v>
      </c>
      <c r="K310">
        <v>80</v>
      </c>
      <c r="L310" s="3">
        <v>45782.666666666664</v>
      </c>
      <c r="M310" s="6">
        <f ca="1">TODAY() -appointments_complete_FULL_2025_08_03T19_53_00[[#This Row],[start_time]]</f>
        <v>90.333333333335759</v>
      </c>
      <c r="N3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10" s="3">
        <v>45782.722222222219</v>
      </c>
      <c r="P310">
        <v>80</v>
      </c>
      <c r="Q310" s="2" t="s">
        <v>1176</v>
      </c>
      <c r="R310" s="2" t="s">
        <v>1149</v>
      </c>
      <c r="S310" s="2" t="s">
        <v>1150</v>
      </c>
      <c r="T310" s="2" t="s">
        <v>2312</v>
      </c>
      <c r="U310" s="2" t="s">
        <v>2312</v>
      </c>
      <c r="V310" s="2" t="s">
        <v>2312</v>
      </c>
      <c r="W310" s="2" t="s">
        <v>82</v>
      </c>
      <c r="X310" s="2" t="s">
        <v>1153</v>
      </c>
      <c r="Y310" s="2" t="s">
        <v>1154</v>
      </c>
      <c r="Z310" s="2" t="s">
        <v>1155</v>
      </c>
      <c r="AA310" s="2" t="s">
        <v>1156</v>
      </c>
      <c r="AB310" s="2" t="s">
        <v>2029</v>
      </c>
      <c r="AC310" s="2" t="s">
        <v>2030</v>
      </c>
      <c r="AD310" s="2" t="s">
        <v>33</v>
      </c>
      <c r="AE310" s="2" t="s">
        <v>33</v>
      </c>
      <c r="AF310" s="2" t="s">
        <v>33</v>
      </c>
      <c r="AG310" s="2" t="s">
        <v>33</v>
      </c>
      <c r="AH310" s="3">
        <v>45870.480231481481</v>
      </c>
      <c r="AI310" s="3">
        <v>45870.480231481481</v>
      </c>
    </row>
    <row r="311" spans="1:35" hidden="1">
      <c r="A311" s="2" t="s">
        <v>2313</v>
      </c>
      <c r="B311" s="2" t="s">
        <v>83</v>
      </c>
      <c r="C311" s="2" t="s">
        <v>48</v>
      </c>
      <c r="D311" s="2" t="s">
        <v>84</v>
      </c>
      <c r="E311" s="2" t="s">
        <v>1214</v>
      </c>
      <c r="F311" s="2" t="s">
        <v>71</v>
      </c>
      <c r="G311" s="2" t="s">
        <v>72</v>
      </c>
      <c r="H311">
        <v>551190000003</v>
      </c>
      <c r="I311" s="2" t="s">
        <v>1146</v>
      </c>
      <c r="J311" s="2" t="s">
        <v>1381</v>
      </c>
      <c r="K311">
        <v>80</v>
      </c>
      <c r="L311" s="3">
        <v>45782.645833333336</v>
      </c>
      <c r="M311" s="6">
        <f ca="1">TODAY() -appointments_complete_FULL_2025_08_03T19_53_00[[#This Row],[start_time]]</f>
        <v>90.354166666664241</v>
      </c>
      <c r="N3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11" s="3">
        <v>45782.701388888891</v>
      </c>
      <c r="P311">
        <v>80</v>
      </c>
      <c r="Q311" s="2" t="s">
        <v>1176</v>
      </c>
      <c r="R311" s="2" t="s">
        <v>1149</v>
      </c>
      <c r="S311" s="2" t="s">
        <v>1150</v>
      </c>
      <c r="T311" s="2" t="s">
        <v>2314</v>
      </c>
      <c r="U311" s="2" t="s">
        <v>2314</v>
      </c>
      <c r="V311" s="2" t="s">
        <v>2314</v>
      </c>
      <c r="W311" s="2" t="s">
        <v>85</v>
      </c>
      <c r="X311" s="2" t="s">
        <v>1153</v>
      </c>
      <c r="Y311" s="2" t="s">
        <v>1154</v>
      </c>
      <c r="Z311" s="2" t="s">
        <v>1155</v>
      </c>
      <c r="AA311" s="2" t="s">
        <v>1156</v>
      </c>
      <c r="AB311" s="2" t="s">
        <v>2025</v>
      </c>
      <c r="AC311" s="2" t="s">
        <v>2026</v>
      </c>
      <c r="AD311" s="2" t="s">
        <v>33</v>
      </c>
      <c r="AE311" s="2" t="s">
        <v>33</v>
      </c>
      <c r="AF311" s="2" t="s">
        <v>33</v>
      </c>
      <c r="AG311" s="2" t="s">
        <v>33</v>
      </c>
      <c r="AH311" s="3">
        <v>45870.480231481481</v>
      </c>
      <c r="AI311" s="3">
        <v>45870.480231481481</v>
      </c>
    </row>
    <row r="312" spans="1:35" hidden="1">
      <c r="A312" s="2" t="s">
        <v>2315</v>
      </c>
      <c r="B312" s="2" t="s">
        <v>41</v>
      </c>
      <c r="C312" s="2" t="s">
        <v>30</v>
      </c>
      <c r="D312" s="2" t="s">
        <v>42</v>
      </c>
      <c r="E312" s="2" t="s">
        <v>1166</v>
      </c>
      <c r="F312" s="2" t="s">
        <v>71</v>
      </c>
      <c r="G312" s="2" t="s">
        <v>72</v>
      </c>
      <c r="H312">
        <v>551190000003</v>
      </c>
      <c r="I312" s="2" t="s">
        <v>1181</v>
      </c>
      <c r="J312" s="2" t="s">
        <v>1307</v>
      </c>
      <c r="K312">
        <v>60</v>
      </c>
      <c r="L312" s="3">
        <v>45782.677083333336</v>
      </c>
      <c r="M312" s="6">
        <f ca="1">TODAY() -appointments_complete_FULL_2025_08_03T19_53_00[[#This Row],[start_time]]</f>
        <v>90.322916666664241</v>
      </c>
      <c r="N3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12" s="3">
        <v>45782.71875</v>
      </c>
      <c r="P312">
        <v>60</v>
      </c>
      <c r="Q312" s="2" t="s">
        <v>1176</v>
      </c>
      <c r="R312" s="2" t="s">
        <v>1149</v>
      </c>
      <c r="S312" s="2" t="s">
        <v>1150</v>
      </c>
      <c r="T312" s="2" t="s">
        <v>2316</v>
      </c>
      <c r="U312" s="2" t="s">
        <v>2316</v>
      </c>
      <c r="V312" s="2" t="s">
        <v>2316</v>
      </c>
      <c r="W312" s="2" t="s">
        <v>86</v>
      </c>
      <c r="X312" s="2" t="s">
        <v>1153</v>
      </c>
      <c r="Y312" s="2" t="s">
        <v>1154</v>
      </c>
      <c r="Z312" s="2" t="s">
        <v>1155</v>
      </c>
      <c r="AA312" s="2" t="s">
        <v>1156</v>
      </c>
      <c r="AB312" s="2" t="s">
        <v>2021</v>
      </c>
      <c r="AC312" s="2" t="s">
        <v>2022</v>
      </c>
      <c r="AD312" s="2" t="s">
        <v>33</v>
      </c>
      <c r="AE312" s="2" t="s">
        <v>33</v>
      </c>
      <c r="AF312" s="2" t="s">
        <v>33</v>
      </c>
      <c r="AG312" s="2" t="s">
        <v>33</v>
      </c>
      <c r="AH312" s="3">
        <v>45870.480231481481</v>
      </c>
      <c r="AI312" s="3">
        <v>45870.480231481481</v>
      </c>
    </row>
    <row r="313" spans="1:35" hidden="1">
      <c r="A313" s="2" t="s">
        <v>2317</v>
      </c>
      <c r="B313" s="2" t="s">
        <v>28</v>
      </c>
      <c r="C313" s="2" t="s">
        <v>30</v>
      </c>
      <c r="D313" s="2" t="s">
        <v>29</v>
      </c>
      <c r="E313" s="2" t="s">
        <v>1197</v>
      </c>
      <c r="F313" s="2" t="s">
        <v>74</v>
      </c>
      <c r="G313" s="2" t="s">
        <v>75</v>
      </c>
      <c r="H313">
        <v>551190000000</v>
      </c>
      <c r="I313" s="2" t="s">
        <v>1221</v>
      </c>
      <c r="J313" s="2" t="s">
        <v>1238</v>
      </c>
      <c r="K313">
        <v>60</v>
      </c>
      <c r="L313" s="3">
        <v>45782.552083333336</v>
      </c>
      <c r="M313" s="6">
        <f ca="1">TODAY() -appointments_complete_FULL_2025_08_03T19_53_00[[#This Row],[start_time]]</f>
        <v>90.447916666664241</v>
      </c>
      <c r="N3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13" s="3">
        <v>45782.59375</v>
      </c>
      <c r="P313">
        <v>60</v>
      </c>
      <c r="Q313" s="2" t="s">
        <v>1176</v>
      </c>
      <c r="R313" s="2" t="s">
        <v>1149</v>
      </c>
      <c r="S313" s="2" t="s">
        <v>1150</v>
      </c>
      <c r="T313" s="2" t="s">
        <v>2318</v>
      </c>
      <c r="U313" s="2" t="s">
        <v>2318</v>
      </c>
      <c r="V313" s="2" t="s">
        <v>2318</v>
      </c>
      <c r="W313" s="2" t="s">
        <v>87</v>
      </c>
      <c r="X313" s="2" t="s">
        <v>1153</v>
      </c>
      <c r="Y313" s="2" t="s">
        <v>1154</v>
      </c>
      <c r="Z313" s="2" t="s">
        <v>1155</v>
      </c>
      <c r="AA313" s="2" t="s">
        <v>1156</v>
      </c>
      <c r="AB313" s="2" t="s">
        <v>2017</v>
      </c>
      <c r="AC313" s="2" t="s">
        <v>2018</v>
      </c>
      <c r="AD313" s="2" t="s">
        <v>33</v>
      </c>
      <c r="AE313" s="2" t="s">
        <v>33</v>
      </c>
      <c r="AF313" s="2" t="s">
        <v>33</v>
      </c>
      <c r="AG313" s="2" t="s">
        <v>33</v>
      </c>
      <c r="AH313" s="3">
        <v>45870.480231481481</v>
      </c>
      <c r="AI313" s="3">
        <v>45870.480231481481</v>
      </c>
    </row>
    <row r="314" spans="1:35" hidden="1">
      <c r="A314" s="2" t="s">
        <v>2319</v>
      </c>
      <c r="B314" s="2" t="s">
        <v>83</v>
      </c>
      <c r="C314" s="2" t="s">
        <v>48</v>
      </c>
      <c r="D314" s="2" t="s">
        <v>84</v>
      </c>
      <c r="E314" s="2" t="s">
        <v>1214</v>
      </c>
      <c r="F314" s="2" t="s">
        <v>66</v>
      </c>
      <c r="G314" s="2" t="s">
        <v>67</v>
      </c>
      <c r="H314">
        <v>551190000002</v>
      </c>
      <c r="I314" s="2" t="s">
        <v>1401</v>
      </c>
      <c r="J314" s="2" t="s">
        <v>1402</v>
      </c>
      <c r="K314">
        <v>60</v>
      </c>
      <c r="L314" s="3">
        <v>45783.479166666664</v>
      </c>
      <c r="M314" s="6">
        <f ca="1">TODAY() -appointments_complete_FULL_2025_08_03T19_53_00[[#This Row],[start_time]]</f>
        <v>89.520833333335759</v>
      </c>
      <c r="N3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14" s="3">
        <v>45783.520833333336</v>
      </c>
      <c r="P314">
        <v>60</v>
      </c>
      <c r="Q314" s="2" t="s">
        <v>1176</v>
      </c>
      <c r="R314" s="2" t="s">
        <v>1149</v>
      </c>
      <c r="S314" s="2" t="s">
        <v>1150</v>
      </c>
      <c r="T314" s="2" t="s">
        <v>2320</v>
      </c>
      <c r="U314" s="2" t="s">
        <v>2320</v>
      </c>
      <c r="V314" s="2" t="s">
        <v>2320</v>
      </c>
      <c r="W314" s="2" t="s">
        <v>88</v>
      </c>
      <c r="X314" s="2" t="s">
        <v>1153</v>
      </c>
      <c r="Y314" s="2" t="s">
        <v>1154</v>
      </c>
      <c r="Z314" s="2" t="s">
        <v>1155</v>
      </c>
      <c r="AA314" s="2" t="s">
        <v>1156</v>
      </c>
      <c r="AB314" s="2" t="s">
        <v>2013</v>
      </c>
      <c r="AC314" s="2" t="s">
        <v>2014</v>
      </c>
      <c r="AD314" s="2" t="s">
        <v>33</v>
      </c>
      <c r="AE314" s="2" t="s">
        <v>33</v>
      </c>
      <c r="AF314" s="2" t="s">
        <v>33</v>
      </c>
      <c r="AG314" s="2" t="s">
        <v>33</v>
      </c>
      <c r="AH314" s="3">
        <v>45870.480231481481</v>
      </c>
      <c r="AI314" s="3">
        <v>45870.480231481481</v>
      </c>
    </row>
    <row r="315" spans="1:35" hidden="1">
      <c r="A315" s="2" t="s">
        <v>2321</v>
      </c>
      <c r="B315" s="2" t="s">
        <v>47</v>
      </c>
      <c r="C315" s="2" t="s">
        <v>48</v>
      </c>
      <c r="D315" s="2" t="s">
        <v>47</v>
      </c>
      <c r="E315" s="2" t="s">
        <v>1145</v>
      </c>
      <c r="F315" s="2" t="s">
        <v>31</v>
      </c>
      <c r="G315" s="2" t="s">
        <v>32</v>
      </c>
      <c r="H315">
        <v>551190000004</v>
      </c>
      <c r="I315" s="2" t="s">
        <v>1227</v>
      </c>
      <c r="J315" s="2" t="s">
        <v>1228</v>
      </c>
      <c r="K315">
        <v>90</v>
      </c>
      <c r="L315" s="3">
        <v>45784.78125</v>
      </c>
      <c r="M315" s="6">
        <f ca="1">TODAY() -appointments_complete_FULL_2025_08_03T19_53_00[[#This Row],[start_time]]</f>
        <v>88.21875</v>
      </c>
      <c r="N3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15" s="3">
        <v>45784.84375</v>
      </c>
      <c r="P315">
        <v>90</v>
      </c>
      <c r="Q315" s="2" t="s">
        <v>1176</v>
      </c>
      <c r="R315" s="2" t="s">
        <v>1149</v>
      </c>
      <c r="S315" s="2" t="s">
        <v>1150</v>
      </c>
      <c r="T315" s="2" t="s">
        <v>2322</v>
      </c>
      <c r="U315" s="2" t="s">
        <v>2322</v>
      </c>
      <c r="V315" s="2" t="s">
        <v>2322</v>
      </c>
      <c r="W315" s="2" t="s">
        <v>89</v>
      </c>
      <c r="X315" s="2" t="s">
        <v>1153</v>
      </c>
      <c r="Y315" s="2" t="s">
        <v>1154</v>
      </c>
      <c r="Z315" s="2" t="s">
        <v>1155</v>
      </c>
      <c r="AA315" s="2" t="s">
        <v>1156</v>
      </c>
      <c r="AB315" s="2" t="s">
        <v>2155</v>
      </c>
      <c r="AC315" s="2" t="s">
        <v>2156</v>
      </c>
      <c r="AD315" s="2" t="s">
        <v>33</v>
      </c>
      <c r="AE315" s="2" t="s">
        <v>33</v>
      </c>
      <c r="AF315" s="2" t="s">
        <v>33</v>
      </c>
      <c r="AG315" s="2" t="s">
        <v>33</v>
      </c>
      <c r="AH315" s="3">
        <v>45870.480231481481</v>
      </c>
      <c r="AI315" s="3">
        <v>45870.480231481481</v>
      </c>
    </row>
    <row r="316" spans="1:35" hidden="1">
      <c r="A316" s="2" t="s">
        <v>2323</v>
      </c>
      <c r="B316" s="2" t="s">
        <v>77</v>
      </c>
      <c r="C316" s="2" t="s">
        <v>30</v>
      </c>
      <c r="D316" s="2" t="s">
        <v>78</v>
      </c>
      <c r="E316" s="2" t="s">
        <v>1173</v>
      </c>
      <c r="F316" s="2" t="s">
        <v>74</v>
      </c>
      <c r="G316" s="2" t="s">
        <v>75</v>
      </c>
      <c r="H316">
        <v>551190000000</v>
      </c>
      <c r="I316" s="2" t="s">
        <v>1191</v>
      </c>
      <c r="J316" s="2" t="s">
        <v>1192</v>
      </c>
      <c r="L316" s="3">
        <v>45783.46875</v>
      </c>
      <c r="M316" s="6">
        <f ca="1">TODAY() -appointments_complete_FULL_2025_08_03T19_53_00[[#This Row],[start_time]]</f>
        <v>89.53125</v>
      </c>
      <c r="N3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16" s="3">
        <v>45783.510416666664</v>
      </c>
      <c r="P316">
        <v>60</v>
      </c>
      <c r="Q316" s="2" t="s">
        <v>1176</v>
      </c>
      <c r="R316" s="2" t="s">
        <v>1149</v>
      </c>
      <c r="S316" s="2" t="s">
        <v>1150</v>
      </c>
      <c r="T316" s="2" t="s">
        <v>2324</v>
      </c>
      <c r="U316" s="2" t="s">
        <v>2324</v>
      </c>
      <c r="V316" s="2" t="s">
        <v>2324</v>
      </c>
      <c r="W316" s="2" t="s">
        <v>91</v>
      </c>
      <c r="X316" s="2" t="s">
        <v>1153</v>
      </c>
      <c r="Y316" s="2" t="s">
        <v>1154</v>
      </c>
      <c r="Z316" s="2" t="s">
        <v>1155</v>
      </c>
      <c r="AA316" s="2" t="s">
        <v>1156</v>
      </c>
      <c r="AB316" s="2" t="s">
        <v>2151</v>
      </c>
      <c r="AC316" s="2" t="s">
        <v>2152</v>
      </c>
      <c r="AD316" s="2" t="s">
        <v>33</v>
      </c>
      <c r="AE316" s="2" t="s">
        <v>33</v>
      </c>
      <c r="AF316" s="2" t="s">
        <v>33</v>
      </c>
      <c r="AG316" s="2" t="s">
        <v>33</v>
      </c>
      <c r="AH316" s="3">
        <v>45870.480231481481</v>
      </c>
      <c r="AI316" s="3">
        <v>45870.480231481481</v>
      </c>
    </row>
    <row r="317" spans="1:35" hidden="1">
      <c r="A317" s="2" t="s">
        <v>2325</v>
      </c>
      <c r="B317" s="2" t="s">
        <v>47</v>
      </c>
      <c r="C317" s="2" t="s">
        <v>48</v>
      </c>
      <c r="D317" s="2" t="s">
        <v>47</v>
      </c>
      <c r="E317" s="2" t="s">
        <v>1145</v>
      </c>
      <c r="F317" s="2" t="s">
        <v>66</v>
      </c>
      <c r="G317" s="2" t="s">
        <v>67</v>
      </c>
      <c r="H317">
        <v>551190000002</v>
      </c>
      <c r="I317" s="2" t="s">
        <v>1215</v>
      </c>
      <c r="J317" s="2" t="s">
        <v>1270</v>
      </c>
      <c r="K317">
        <v>50</v>
      </c>
      <c r="L317" s="3">
        <v>45784.625</v>
      </c>
      <c r="M317" s="6">
        <f ca="1">TODAY() -appointments_complete_FULL_2025_08_03T19_53_00[[#This Row],[start_time]]</f>
        <v>88.375</v>
      </c>
      <c r="N3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17" s="3">
        <v>45784.659722222219</v>
      </c>
      <c r="P317">
        <v>50</v>
      </c>
      <c r="Q317" s="2" t="s">
        <v>1176</v>
      </c>
      <c r="R317" s="2" t="s">
        <v>1149</v>
      </c>
      <c r="S317" s="2" t="s">
        <v>1150</v>
      </c>
      <c r="T317" s="2" t="s">
        <v>2326</v>
      </c>
      <c r="U317" s="2" t="s">
        <v>2326</v>
      </c>
      <c r="V317" s="2" t="s">
        <v>2326</v>
      </c>
      <c r="W317" s="2" t="s">
        <v>92</v>
      </c>
      <c r="X317" s="2" t="s">
        <v>1153</v>
      </c>
      <c r="Y317" s="2" t="s">
        <v>1154</v>
      </c>
      <c r="Z317" s="2" t="s">
        <v>1155</v>
      </c>
      <c r="AA317" s="2" t="s">
        <v>1156</v>
      </c>
      <c r="AB317" s="2" t="s">
        <v>2147</v>
      </c>
      <c r="AC317" s="2" t="s">
        <v>2148</v>
      </c>
      <c r="AD317" s="2" t="s">
        <v>33</v>
      </c>
      <c r="AE317" s="2" t="s">
        <v>33</v>
      </c>
      <c r="AF317" s="2" t="s">
        <v>33</v>
      </c>
      <c r="AG317" s="2" t="s">
        <v>33</v>
      </c>
      <c r="AH317" s="3">
        <v>45870.480231481481</v>
      </c>
      <c r="AI317" s="3">
        <v>45870.480231481481</v>
      </c>
    </row>
    <row r="318" spans="1:35" hidden="1">
      <c r="A318" s="2" t="s">
        <v>2327</v>
      </c>
      <c r="B318" s="2" t="s">
        <v>28</v>
      </c>
      <c r="C318" s="2" t="s">
        <v>30</v>
      </c>
      <c r="D318" s="2" t="s">
        <v>29</v>
      </c>
      <c r="E318" s="2" t="s">
        <v>1197</v>
      </c>
      <c r="F318" s="2" t="s">
        <v>66</v>
      </c>
      <c r="G318" s="2" t="s">
        <v>67</v>
      </c>
      <c r="H318">
        <v>551190000002</v>
      </c>
      <c r="I318" s="2" t="s">
        <v>1264</v>
      </c>
      <c r="J318" s="2" t="s">
        <v>1536</v>
      </c>
      <c r="K318">
        <v>90</v>
      </c>
      <c r="L318" s="3">
        <v>45782.78125</v>
      </c>
      <c r="M318" s="6">
        <f ca="1">TODAY() -appointments_complete_FULL_2025_08_03T19_53_00[[#This Row],[start_time]]</f>
        <v>90.21875</v>
      </c>
      <c r="N3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18" s="3">
        <v>45782.84375</v>
      </c>
      <c r="P318">
        <v>90</v>
      </c>
      <c r="Q318" s="2" t="s">
        <v>1176</v>
      </c>
      <c r="R318" s="2" t="s">
        <v>1149</v>
      </c>
      <c r="S318" s="2" t="s">
        <v>1150</v>
      </c>
      <c r="T318" s="2" t="s">
        <v>2328</v>
      </c>
      <c r="U318" s="2" t="s">
        <v>2328</v>
      </c>
      <c r="V318" s="2" t="s">
        <v>2328</v>
      </c>
      <c r="W318" s="2" t="s">
        <v>93</v>
      </c>
      <c r="X318" s="2" t="s">
        <v>1153</v>
      </c>
      <c r="Y318" s="2" t="s">
        <v>1154</v>
      </c>
      <c r="Z318" s="2" t="s">
        <v>1155</v>
      </c>
      <c r="AA318" s="2" t="s">
        <v>1156</v>
      </c>
      <c r="AB318" s="2" t="s">
        <v>2143</v>
      </c>
      <c r="AC318" s="2" t="s">
        <v>2144</v>
      </c>
      <c r="AD318" s="2" t="s">
        <v>33</v>
      </c>
      <c r="AE318" s="2" t="s">
        <v>33</v>
      </c>
      <c r="AF318" s="2" t="s">
        <v>33</v>
      </c>
      <c r="AG318" s="2" t="s">
        <v>33</v>
      </c>
      <c r="AH318" s="3">
        <v>45870.480231481481</v>
      </c>
      <c r="AI318" s="3">
        <v>45870.480231481481</v>
      </c>
    </row>
    <row r="319" spans="1:35" hidden="1">
      <c r="A319" s="2" t="s">
        <v>2329</v>
      </c>
      <c r="B319" s="2" t="s">
        <v>41</v>
      </c>
      <c r="C319" s="2" t="s">
        <v>30</v>
      </c>
      <c r="D319" s="2" t="s">
        <v>42</v>
      </c>
      <c r="E319" s="2" t="s">
        <v>1166</v>
      </c>
      <c r="F319" s="2" t="s">
        <v>71</v>
      </c>
      <c r="G319" s="2" t="s">
        <v>72</v>
      </c>
      <c r="H319">
        <v>551190000003</v>
      </c>
      <c r="I319" s="2" t="s">
        <v>1283</v>
      </c>
      <c r="J319" s="2" t="s">
        <v>1284</v>
      </c>
      <c r="K319">
        <v>60</v>
      </c>
      <c r="L319" s="3">
        <v>45784.760416666664</v>
      </c>
      <c r="M319" s="6">
        <f ca="1">TODAY() -appointments_complete_FULL_2025_08_03T19_53_00[[#This Row],[start_time]]</f>
        <v>88.239583333335759</v>
      </c>
      <c r="N3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19" s="3">
        <v>45784.802083333336</v>
      </c>
      <c r="P319">
        <v>60</v>
      </c>
      <c r="Q319" s="2" t="s">
        <v>1176</v>
      </c>
      <c r="R319" s="2" t="s">
        <v>1149</v>
      </c>
      <c r="S319" s="2" t="s">
        <v>1150</v>
      </c>
      <c r="T319" s="2" t="s">
        <v>2330</v>
      </c>
      <c r="U319" s="2" t="s">
        <v>2330</v>
      </c>
      <c r="V319" s="2" t="s">
        <v>2330</v>
      </c>
      <c r="W319" s="2" t="s">
        <v>94</v>
      </c>
      <c r="X319" s="2" t="s">
        <v>1153</v>
      </c>
      <c r="Y319" s="2" t="s">
        <v>1154</v>
      </c>
      <c r="Z319" s="2" t="s">
        <v>1155</v>
      </c>
      <c r="AA319" s="2" t="s">
        <v>1156</v>
      </c>
      <c r="AB319" s="2" t="s">
        <v>2139</v>
      </c>
      <c r="AC319" s="2" t="s">
        <v>2140</v>
      </c>
      <c r="AD319" s="2" t="s">
        <v>33</v>
      </c>
      <c r="AE319" s="2" t="s">
        <v>33</v>
      </c>
      <c r="AF319" s="2" t="s">
        <v>33</v>
      </c>
      <c r="AG319" s="2" t="s">
        <v>33</v>
      </c>
      <c r="AH319" s="3">
        <v>45870.480231481481</v>
      </c>
      <c r="AI319" s="3">
        <v>45870.480231481481</v>
      </c>
    </row>
    <row r="320" spans="1:35" hidden="1">
      <c r="A320" s="2" t="s">
        <v>2331</v>
      </c>
      <c r="B320" s="2" t="s">
        <v>41</v>
      </c>
      <c r="C320" s="2" t="s">
        <v>30</v>
      </c>
      <c r="D320" s="2" t="s">
        <v>42</v>
      </c>
      <c r="E320" s="2" t="s">
        <v>1166</v>
      </c>
      <c r="F320" s="2" t="s">
        <v>71</v>
      </c>
      <c r="G320" s="2" t="s">
        <v>72</v>
      </c>
      <c r="H320">
        <v>551190000003</v>
      </c>
      <c r="I320" s="2" t="s">
        <v>1203</v>
      </c>
      <c r="J320" s="2" t="s">
        <v>1209</v>
      </c>
      <c r="K320">
        <v>60</v>
      </c>
      <c r="L320" s="3">
        <v>45784.635416666664</v>
      </c>
      <c r="M320" s="6">
        <f ca="1">TODAY() -appointments_complete_FULL_2025_08_03T19_53_00[[#This Row],[start_time]]</f>
        <v>88.364583333335759</v>
      </c>
      <c r="N3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20" s="3">
        <v>45784.677083333336</v>
      </c>
      <c r="P320">
        <v>60</v>
      </c>
      <c r="Q320" s="2" t="s">
        <v>1176</v>
      </c>
      <c r="R320" s="2" t="s">
        <v>1149</v>
      </c>
      <c r="S320" s="2" t="s">
        <v>1150</v>
      </c>
      <c r="T320" s="2" t="s">
        <v>2332</v>
      </c>
      <c r="U320" s="2" t="s">
        <v>2332</v>
      </c>
      <c r="V320" s="2" t="s">
        <v>2332</v>
      </c>
      <c r="W320" s="2" t="s">
        <v>95</v>
      </c>
      <c r="X320" s="2" t="s">
        <v>1153</v>
      </c>
      <c r="Y320" s="2" t="s">
        <v>1154</v>
      </c>
      <c r="Z320" s="2" t="s">
        <v>1155</v>
      </c>
      <c r="AA320" s="2" t="s">
        <v>1156</v>
      </c>
      <c r="AB320" s="2" t="s">
        <v>2135</v>
      </c>
      <c r="AC320" s="2" t="s">
        <v>2136</v>
      </c>
      <c r="AD320" s="2" t="s">
        <v>33</v>
      </c>
      <c r="AE320" s="2" t="s">
        <v>33</v>
      </c>
      <c r="AF320" s="2" t="s">
        <v>33</v>
      </c>
      <c r="AG320" s="2" t="s">
        <v>33</v>
      </c>
      <c r="AH320" s="3">
        <v>45870.480231481481</v>
      </c>
      <c r="AI320" s="3">
        <v>45870.480231481481</v>
      </c>
    </row>
    <row r="321" spans="1:35" hidden="1">
      <c r="A321" s="2" t="s">
        <v>2333</v>
      </c>
      <c r="B321" s="2" t="s">
        <v>41</v>
      </c>
      <c r="C321" s="2" t="s">
        <v>30</v>
      </c>
      <c r="D321" s="2" t="s">
        <v>42</v>
      </c>
      <c r="E321" s="2" t="s">
        <v>1166</v>
      </c>
      <c r="F321" s="2" t="s">
        <v>74</v>
      </c>
      <c r="G321" s="2" t="s">
        <v>75</v>
      </c>
      <c r="H321">
        <v>551190000000</v>
      </c>
      <c r="I321" s="2" t="s">
        <v>1247</v>
      </c>
      <c r="J321" s="2" t="s">
        <v>1506</v>
      </c>
      <c r="K321">
        <v>120</v>
      </c>
      <c r="L321" s="3">
        <v>45784.708333333336</v>
      </c>
      <c r="M321" s="6">
        <f ca="1">TODAY() -appointments_complete_FULL_2025_08_03T19_53_00[[#This Row],[start_time]]</f>
        <v>88.291666666664241</v>
      </c>
      <c r="N3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21" s="3">
        <v>45784.791666666664</v>
      </c>
      <c r="P321">
        <v>120</v>
      </c>
      <c r="Q321" s="2" t="s">
        <v>1176</v>
      </c>
      <c r="R321" s="2" t="s">
        <v>1149</v>
      </c>
      <c r="S321" s="2" t="s">
        <v>1150</v>
      </c>
      <c r="T321" s="2" t="s">
        <v>2334</v>
      </c>
      <c r="U321" s="2" t="s">
        <v>2334</v>
      </c>
      <c r="V321" s="2" t="s">
        <v>2334</v>
      </c>
      <c r="W321" s="2" t="s">
        <v>96</v>
      </c>
      <c r="X321" s="2" t="s">
        <v>1153</v>
      </c>
      <c r="Y321" s="2" t="s">
        <v>1154</v>
      </c>
      <c r="Z321" s="2" t="s">
        <v>1155</v>
      </c>
      <c r="AA321" s="2" t="s">
        <v>1156</v>
      </c>
      <c r="AB321" s="2" t="s">
        <v>2131</v>
      </c>
      <c r="AC321" s="2" t="s">
        <v>2132</v>
      </c>
      <c r="AD321" s="2" t="s">
        <v>33</v>
      </c>
      <c r="AE321" s="2" t="s">
        <v>33</v>
      </c>
      <c r="AF321" s="2" t="s">
        <v>33</v>
      </c>
      <c r="AG321" s="2" t="s">
        <v>33</v>
      </c>
      <c r="AH321" s="3">
        <v>45870.480231481481</v>
      </c>
      <c r="AI321" s="3">
        <v>45870.480231481481</v>
      </c>
    </row>
    <row r="322" spans="1:35" hidden="1">
      <c r="A322" s="2" t="s">
        <v>2335</v>
      </c>
      <c r="B322" s="2" t="s">
        <v>41</v>
      </c>
      <c r="C322" s="2" t="s">
        <v>30</v>
      </c>
      <c r="D322" s="2" t="s">
        <v>42</v>
      </c>
      <c r="E322" s="2" t="s">
        <v>1166</v>
      </c>
      <c r="F322" s="2" t="s">
        <v>74</v>
      </c>
      <c r="G322" s="2" t="s">
        <v>75</v>
      </c>
      <c r="H322">
        <v>551190000000</v>
      </c>
      <c r="I322" s="2" t="s">
        <v>1264</v>
      </c>
      <c r="J322" s="2" t="s">
        <v>1265</v>
      </c>
      <c r="K322">
        <v>90</v>
      </c>
      <c r="L322" s="3">
        <v>45783.510416666664</v>
      </c>
      <c r="M322" s="6">
        <f ca="1">TODAY() -appointments_complete_FULL_2025_08_03T19_53_00[[#This Row],[start_time]]</f>
        <v>89.489583333335759</v>
      </c>
      <c r="N3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22" s="3">
        <v>45783.572916666664</v>
      </c>
      <c r="P322">
        <v>90</v>
      </c>
      <c r="Q322" s="2" t="s">
        <v>1176</v>
      </c>
      <c r="R322" s="2" t="s">
        <v>1149</v>
      </c>
      <c r="S322" s="2" t="s">
        <v>1150</v>
      </c>
      <c r="T322" s="2" t="s">
        <v>2336</v>
      </c>
      <c r="U322" s="2" t="s">
        <v>2336</v>
      </c>
      <c r="V322" s="2" t="s">
        <v>2336</v>
      </c>
      <c r="W322" s="2" t="s">
        <v>97</v>
      </c>
      <c r="X322" s="2" t="s">
        <v>1153</v>
      </c>
      <c r="Y322" s="2" t="s">
        <v>1154</v>
      </c>
      <c r="Z322" s="2" t="s">
        <v>1155</v>
      </c>
      <c r="AA322" s="2" t="s">
        <v>1156</v>
      </c>
      <c r="AB322" s="2" t="s">
        <v>2127</v>
      </c>
      <c r="AC322" s="2" t="s">
        <v>2128</v>
      </c>
      <c r="AD322" s="2" t="s">
        <v>33</v>
      </c>
      <c r="AE322" s="2" t="s">
        <v>33</v>
      </c>
      <c r="AF322" s="2" t="s">
        <v>33</v>
      </c>
      <c r="AG322" s="2" t="s">
        <v>33</v>
      </c>
      <c r="AH322" s="3">
        <v>45870.480231481481</v>
      </c>
      <c r="AI322" s="3">
        <v>45870.480231481481</v>
      </c>
    </row>
    <row r="323" spans="1:35" hidden="1">
      <c r="A323" s="2" t="s">
        <v>2337</v>
      </c>
      <c r="B323" s="2" t="s">
        <v>47</v>
      </c>
      <c r="C323" s="2" t="s">
        <v>48</v>
      </c>
      <c r="D323" s="2" t="s">
        <v>47</v>
      </c>
      <c r="E323" s="2" t="s">
        <v>1145</v>
      </c>
      <c r="F323" s="2" t="s">
        <v>71</v>
      </c>
      <c r="G323" s="2" t="s">
        <v>72</v>
      </c>
      <c r="H323">
        <v>551190000003</v>
      </c>
      <c r="I323" s="2" t="s">
        <v>1215</v>
      </c>
      <c r="J323" s="2" t="s">
        <v>1270</v>
      </c>
      <c r="K323">
        <v>50</v>
      </c>
      <c r="L323" s="3">
        <v>45783.729166666664</v>
      </c>
      <c r="M323" s="6">
        <f ca="1">TODAY() -appointments_complete_FULL_2025_08_03T19_53_00[[#This Row],[start_time]]</f>
        <v>89.270833333335759</v>
      </c>
      <c r="N3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23" s="3">
        <v>45783.763888888891</v>
      </c>
      <c r="P323">
        <v>50</v>
      </c>
      <c r="Q323" s="2" t="s">
        <v>1176</v>
      </c>
      <c r="R323" s="2" t="s">
        <v>1149</v>
      </c>
      <c r="S323" s="2" t="s">
        <v>1150</v>
      </c>
      <c r="T323" s="2" t="s">
        <v>2338</v>
      </c>
      <c r="U323" s="2" t="s">
        <v>2338</v>
      </c>
      <c r="V323" s="2" t="s">
        <v>2338</v>
      </c>
      <c r="W323" s="2" t="s">
        <v>98</v>
      </c>
      <c r="X323" s="2" t="s">
        <v>1153</v>
      </c>
      <c r="Y323" s="2" t="s">
        <v>1154</v>
      </c>
      <c r="Z323" s="2" t="s">
        <v>1155</v>
      </c>
      <c r="AA323" s="2" t="s">
        <v>1156</v>
      </c>
      <c r="AB323" s="2" t="s">
        <v>2123</v>
      </c>
      <c r="AC323" s="2" t="s">
        <v>2124</v>
      </c>
      <c r="AD323" s="2" t="s">
        <v>33</v>
      </c>
      <c r="AE323" s="2" t="s">
        <v>33</v>
      </c>
      <c r="AF323" s="2" t="s">
        <v>33</v>
      </c>
      <c r="AG323" s="2" t="s">
        <v>33</v>
      </c>
      <c r="AH323" s="3">
        <v>45870.480231481481</v>
      </c>
      <c r="AI323" s="3">
        <v>45870.480231481481</v>
      </c>
    </row>
    <row r="324" spans="1:35" hidden="1">
      <c r="A324" s="2" t="s">
        <v>2339</v>
      </c>
      <c r="B324" s="2" t="s">
        <v>28</v>
      </c>
      <c r="C324" s="2" t="s">
        <v>30</v>
      </c>
      <c r="D324" s="2" t="s">
        <v>29</v>
      </c>
      <c r="E324" s="2" t="s">
        <v>1197</v>
      </c>
      <c r="F324" s="2" t="s">
        <v>43</v>
      </c>
      <c r="G324" s="2" t="s">
        <v>44</v>
      </c>
      <c r="H324">
        <v>551190000001</v>
      </c>
      <c r="I324" s="2" t="s">
        <v>1264</v>
      </c>
      <c r="J324" s="2" t="s">
        <v>1536</v>
      </c>
      <c r="K324">
        <v>90</v>
      </c>
      <c r="L324" s="3">
        <v>45784.666666666664</v>
      </c>
      <c r="M324" s="6">
        <f ca="1">TODAY() -appointments_complete_FULL_2025_08_03T19_53_00[[#This Row],[start_time]]</f>
        <v>88.333333333335759</v>
      </c>
      <c r="N3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24" s="3">
        <v>45784.729166666664</v>
      </c>
      <c r="P324">
        <v>90</v>
      </c>
      <c r="Q324" s="2" t="s">
        <v>1176</v>
      </c>
      <c r="R324" s="2" t="s">
        <v>1149</v>
      </c>
      <c r="S324" s="2" t="s">
        <v>1150</v>
      </c>
      <c r="T324" s="2" t="s">
        <v>2340</v>
      </c>
      <c r="U324" s="2" t="s">
        <v>2340</v>
      </c>
      <c r="V324" s="2" t="s">
        <v>2340</v>
      </c>
      <c r="W324" s="2" t="s">
        <v>99</v>
      </c>
      <c r="X324" s="2" t="s">
        <v>1153</v>
      </c>
      <c r="Y324" s="2" t="s">
        <v>1154</v>
      </c>
      <c r="Z324" s="2" t="s">
        <v>1155</v>
      </c>
      <c r="AA324" s="2" t="s">
        <v>1156</v>
      </c>
      <c r="AB324" s="2" t="s">
        <v>2119</v>
      </c>
      <c r="AC324" s="2" t="s">
        <v>2120</v>
      </c>
      <c r="AD324" s="2" t="s">
        <v>33</v>
      </c>
      <c r="AE324" s="2" t="s">
        <v>33</v>
      </c>
      <c r="AF324" s="2" t="s">
        <v>33</v>
      </c>
      <c r="AG324" s="2" t="s">
        <v>33</v>
      </c>
      <c r="AH324" s="3">
        <v>45870.480231481481</v>
      </c>
      <c r="AI324" s="3">
        <v>45870.480231481481</v>
      </c>
    </row>
    <row r="325" spans="1:35" hidden="1">
      <c r="A325" s="2" t="s">
        <v>2341</v>
      </c>
      <c r="B325" s="2" t="s">
        <v>77</v>
      </c>
      <c r="C325" s="2" t="s">
        <v>30</v>
      </c>
      <c r="D325" s="2" t="s">
        <v>78</v>
      </c>
      <c r="E325" s="2" t="s">
        <v>1173</v>
      </c>
      <c r="F325" s="2" t="s">
        <v>31</v>
      </c>
      <c r="G325" s="2" t="s">
        <v>32</v>
      </c>
      <c r="H325">
        <v>551190000004</v>
      </c>
      <c r="I325" s="2" t="s">
        <v>1167</v>
      </c>
      <c r="J325" s="2" t="s">
        <v>1376</v>
      </c>
      <c r="K325">
        <v>45</v>
      </c>
      <c r="L325" s="3">
        <v>45785.552083333336</v>
      </c>
      <c r="M325" s="6">
        <f ca="1">TODAY() -appointments_complete_FULL_2025_08_03T19_53_00[[#This Row],[start_time]]</f>
        <v>87.447916666664241</v>
      </c>
      <c r="N3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25" s="3">
        <v>45785.583333333336</v>
      </c>
      <c r="P325">
        <v>45</v>
      </c>
      <c r="Q325" s="2" t="s">
        <v>1176</v>
      </c>
      <c r="R325" s="2" t="s">
        <v>1149</v>
      </c>
      <c r="S325" s="2" t="s">
        <v>1150</v>
      </c>
      <c r="T325" s="2" t="s">
        <v>2342</v>
      </c>
      <c r="U325" s="2" t="s">
        <v>2342</v>
      </c>
      <c r="V325" s="2" t="s">
        <v>2342</v>
      </c>
      <c r="W325" s="2" t="s">
        <v>100</v>
      </c>
      <c r="X325" s="2" t="s">
        <v>1153</v>
      </c>
      <c r="Y325" s="2" t="s">
        <v>1154</v>
      </c>
      <c r="Z325" s="2" t="s">
        <v>1155</v>
      </c>
      <c r="AA325" s="2" t="s">
        <v>1156</v>
      </c>
      <c r="AB325" s="2" t="s">
        <v>2115</v>
      </c>
      <c r="AC325" s="2" t="s">
        <v>2116</v>
      </c>
      <c r="AD325" s="2" t="s">
        <v>33</v>
      </c>
      <c r="AE325" s="2" t="s">
        <v>33</v>
      </c>
      <c r="AF325" s="2" t="s">
        <v>33</v>
      </c>
      <c r="AG325" s="2" t="s">
        <v>33</v>
      </c>
      <c r="AH325" s="3">
        <v>45870.480231481481</v>
      </c>
      <c r="AI325" s="3">
        <v>45870.480231481481</v>
      </c>
    </row>
    <row r="326" spans="1:35" hidden="1">
      <c r="A326" s="2" t="s">
        <v>2343</v>
      </c>
      <c r="B326" s="2" t="s">
        <v>47</v>
      </c>
      <c r="C326" s="2" t="s">
        <v>48</v>
      </c>
      <c r="D326" s="2" t="s">
        <v>47</v>
      </c>
      <c r="E326" s="2" t="s">
        <v>1145</v>
      </c>
      <c r="F326" s="2" t="s">
        <v>66</v>
      </c>
      <c r="G326" s="2" t="s">
        <v>67</v>
      </c>
      <c r="H326">
        <v>551190000002</v>
      </c>
      <c r="I326" s="2" t="s">
        <v>1419</v>
      </c>
      <c r="J326" s="2" t="s">
        <v>1420</v>
      </c>
      <c r="K326">
        <v>50</v>
      </c>
      <c r="L326" s="3">
        <v>45783.583333333336</v>
      </c>
      <c r="M326" s="6">
        <f ca="1">TODAY() -appointments_complete_FULL_2025_08_03T19_53_00[[#This Row],[start_time]]</f>
        <v>89.416666666664241</v>
      </c>
      <c r="N3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26" s="3">
        <v>45783.618055555555</v>
      </c>
      <c r="P326">
        <v>50</v>
      </c>
      <c r="Q326" s="2" t="s">
        <v>1176</v>
      </c>
      <c r="R326" s="2" t="s">
        <v>1149</v>
      </c>
      <c r="S326" s="2" t="s">
        <v>1150</v>
      </c>
      <c r="T326" s="2" t="s">
        <v>2344</v>
      </c>
      <c r="U326" s="2" t="s">
        <v>2344</v>
      </c>
      <c r="V326" s="2" t="s">
        <v>2344</v>
      </c>
      <c r="W326" s="2" t="s">
        <v>101</v>
      </c>
      <c r="X326" s="2" t="s">
        <v>1153</v>
      </c>
      <c r="Y326" s="2" t="s">
        <v>1154</v>
      </c>
      <c r="Z326" s="2" t="s">
        <v>1155</v>
      </c>
      <c r="AA326" s="2" t="s">
        <v>1156</v>
      </c>
      <c r="AB326" s="2" t="s">
        <v>2111</v>
      </c>
      <c r="AC326" s="2" t="s">
        <v>2112</v>
      </c>
      <c r="AD326" s="2" t="s">
        <v>33</v>
      </c>
      <c r="AE326" s="2" t="s">
        <v>33</v>
      </c>
      <c r="AF326" s="2" t="s">
        <v>33</v>
      </c>
      <c r="AG326" s="2" t="s">
        <v>33</v>
      </c>
      <c r="AH326" s="3">
        <v>45870.480231481481</v>
      </c>
      <c r="AI326" s="3">
        <v>45870.480231481481</v>
      </c>
    </row>
    <row r="327" spans="1:35" hidden="1">
      <c r="A327" s="2" t="s">
        <v>2345</v>
      </c>
      <c r="B327" s="2" t="s">
        <v>28</v>
      </c>
      <c r="C327" s="2" t="s">
        <v>30</v>
      </c>
      <c r="D327" s="2" t="s">
        <v>29</v>
      </c>
      <c r="E327" s="2" t="s">
        <v>1197</v>
      </c>
      <c r="F327" s="2" t="s">
        <v>31</v>
      </c>
      <c r="G327" s="2" t="s">
        <v>32</v>
      </c>
      <c r="H327">
        <v>551190000004</v>
      </c>
      <c r="I327" s="2" t="s">
        <v>1221</v>
      </c>
      <c r="J327" s="2" t="s">
        <v>1238</v>
      </c>
      <c r="K327">
        <v>60</v>
      </c>
      <c r="L327" s="3">
        <v>45785.552083333336</v>
      </c>
      <c r="M327" s="6">
        <f ca="1">TODAY() -appointments_complete_FULL_2025_08_03T19_53_00[[#This Row],[start_time]]</f>
        <v>87.447916666664241</v>
      </c>
      <c r="N3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27" s="3">
        <v>45785.59375</v>
      </c>
      <c r="P327">
        <v>60</v>
      </c>
      <c r="Q327" s="2" t="s">
        <v>1176</v>
      </c>
      <c r="R327" s="2" t="s">
        <v>1149</v>
      </c>
      <c r="S327" s="2" t="s">
        <v>1150</v>
      </c>
      <c r="T327" s="2" t="s">
        <v>2346</v>
      </c>
      <c r="U327" s="2" t="s">
        <v>2346</v>
      </c>
      <c r="V327" s="2" t="s">
        <v>2346</v>
      </c>
      <c r="W327" s="2" t="s">
        <v>103</v>
      </c>
      <c r="X327" s="2" t="s">
        <v>1153</v>
      </c>
      <c r="Y327" s="2" t="s">
        <v>1154</v>
      </c>
      <c r="Z327" s="2" t="s">
        <v>1155</v>
      </c>
      <c r="AA327" s="2" t="s">
        <v>1156</v>
      </c>
      <c r="AB327" s="2" t="s">
        <v>2107</v>
      </c>
      <c r="AC327" s="2" t="s">
        <v>2108</v>
      </c>
      <c r="AD327" s="2" t="s">
        <v>33</v>
      </c>
      <c r="AE327" s="2" t="s">
        <v>33</v>
      </c>
      <c r="AF327" s="2" t="s">
        <v>33</v>
      </c>
      <c r="AG327" s="2" t="s">
        <v>33</v>
      </c>
      <c r="AH327" s="3">
        <v>45870.480231481481</v>
      </c>
      <c r="AI327" s="3">
        <v>45870.480231481481</v>
      </c>
    </row>
    <row r="328" spans="1:35" hidden="1">
      <c r="A328" s="2" t="s">
        <v>2347</v>
      </c>
      <c r="B328" s="2" t="s">
        <v>77</v>
      </c>
      <c r="C328" s="2" t="s">
        <v>30</v>
      </c>
      <c r="D328" s="2" t="s">
        <v>78</v>
      </c>
      <c r="E328" s="2" t="s">
        <v>1173</v>
      </c>
      <c r="F328" s="2" t="s">
        <v>71</v>
      </c>
      <c r="G328" s="2" t="s">
        <v>72</v>
      </c>
      <c r="H328">
        <v>551190000003</v>
      </c>
      <c r="I328" s="2" t="s">
        <v>1203</v>
      </c>
      <c r="J328" s="2" t="s">
        <v>1204</v>
      </c>
      <c r="K328">
        <v>60</v>
      </c>
      <c r="L328" s="3">
        <v>45784.40625</v>
      </c>
      <c r="M328" s="6">
        <f ca="1">TODAY() -appointments_complete_FULL_2025_08_03T19_53_00[[#This Row],[start_time]]</f>
        <v>88.59375</v>
      </c>
      <c r="N3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28" s="3">
        <v>45784.447916666664</v>
      </c>
      <c r="P328">
        <v>60</v>
      </c>
      <c r="Q328" s="2" t="s">
        <v>1176</v>
      </c>
      <c r="R328" s="2" t="s">
        <v>1149</v>
      </c>
      <c r="S328" s="2" t="s">
        <v>1150</v>
      </c>
      <c r="T328" s="2" t="s">
        <v>2348</v>
      </c>
      <c r="U328" s="2" t="s">
        <v>2348</v>
      </c>
      <c r="V328" s="2" t="s">
        <v>2348</v>
      </c>
      <c r="W328" s="2" t="s">
        <v>104</v>
      </c>
      <c r="X328" s="2" t="s">
        <v>1153</v>
      </c>
      <c r="Y328" s="2" t="s">
        <v>1154</v>
      </c>
      <c r="Z328" s="2" t="s">
        <v>1155</v>
      </c>
      <c r="AA328" s="2" t="s">
        <v>1156</v>
      </c>
      <c r="AB328" s="2" t="s">
        <v>2103</v>
      </c>
      <c r="AC328" s="2" t="s">
        <v>2104</v>
      </c>
      <c r="AD328" s="2" t="s">
        <v>33</v>
      </c>
      <c r="AE328" s="2" t="s">
        <v>33</v>
      </c>
      <c r="AF328" s="2" t="s">
        <v>33</v>
      </c>
      <c r="AG328" s="2" t="s">
        <v>33</v>
      </c>
      <c r="AH328" s="3">
        <v>45870.480231481481</v>
      </c>
      <c r="AI328" s="3">
        <v>45870.480231481481</v>
      </c>
    </row>
    <row r="329" spans="1:35" hidden="1">
      <c r="A329" s="2" t="s">
        <v>2349</v>
      </c>
      <c r="B329" s="2" t="s">
        <v>83</v>
      </c>
      <c r="C329" s="2" t="s">
        <v>48</v>
      </c>
      <c r="D329" s="2" t="s">
        <v>84</v>
      </c>
      <c r="E329" s="2" t="s">
        <v>1214</v>
      </c>
      <c r="F329" s="2" t="s">
        <v>71</v>
      </c>
      <c r="G329" s="2" t="s">
        <v>72</v>
      </c>
      <c r="H329">
        <v>551190000003</v>
      </c>
      <c r="I329" s="2" t="s">
        <v>1419</v>
      </c>
      <c r="J329" s="2" t="s">
        <v>1983</v>
      </c>
      <c r="K329">
        <v>50</v>
      </c>
      <c r="L329" s="3">
        <v>45783.572916666664</v>
      </c>
      <c r="M329" s="6">
        <f ca="1">TODAY() -appointments_complete_FULL_2025_08_03T19_53_00[[#This Row],[start_time]]</f>
        <v>89.427083333335759</v>
      </c>
      <c r="N3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29" s="3">
        <v>45783.607638888891</v>
      </c>
      <c r="P329">
        <v>50</v>
      </c>
      <c r="Q329" s="2" t="s">
        <v>1176</v>
      </c>
      <c r="R329" s="2" t="s">
        <v>1149</v>
      </c>
      <c r="S329" s="2" t="s">
        <v>1150</v>
      </c>
      <c r="T329" s="2" t="s">
        <v>2350</v>
      </c>
      <c r="U329" s="2" t="s">
        <v>2350</v>
      </c>
      <c r="V329" s="2" t="s">
        <v>2350</v>
      </c>
      <c r="W329" s="2" t="s">
        <v>105</v>
      </c>
      <c r="X329" s="2" t="s">
        <v>1153</v>
      </c>
      <c r="Y329" s="2" t="s">
        <v>1154</v>
      </c>
      <c r="Z329" s="2" t="s">
        <v>1155</v>
      </c>
      <c r="AA329" s="2" t="s">
        <v>1156</v>
      </c>
      <c r="AB329" s="2" t="s">
        <v>2060</v>
      </c>
      <c r="AC329" s="2" t="s">
        <v>2061</v>
      </c>
      <c r="AD329" s="2" t="s">
        <v>33</v>
      </c>
      <c r="AE329" s="2" t="s">
        <v>33</v>
      </c>
      <c r="AF329" s="2" t="s">
        <v>33</v>
      </c>
      <c r="AG329" s="2" t="s">
        <v>33</v>
      </c>
      <c r="AH329" s="3">
        <v>45870.480231481481</v>
      </c>
      <c r="AI329" s="3">
        <v>45870.480231481481</v>
      </c>
    </row>
    <row r="330" spans="1:35" hidden="1">
      <c r="A330" s="2" t="s">
        <v>2351</v>
      </c>
      <c r="B330" s="2" t="s">
        <v>41</v>
      </c>
      <c r="C330" s="2" t="s">
        <v>30</v>
      </c>
      <c r="D330" s="2" t="s">
        <v>42</v>
      </c>
      <c r="E330" s="2" t="s">
        <v>1166</v>
      </c>
      <c r="F330" s="2" t="s">
        <v>71</v>
      </c>
      <c r="G330" s="2" t="s">
        <v>72</v>
      </c>
      <c r="H330">
        <v>551190000003</v>
      </c>
      <c r="I330" s="2" t="s">
        <v>1221</v>
      </c>
      <c r="J330" s="2" t="s">
        <v>1222</v>
      </c>
      <c r="K330">
        <v>60</v>
      </c>
      <c r="L330" s="3">
        <v>45785.65625</v>
      </c>
      <c r="M330" s="6">
        <f ca="1">TODAY() -appointments_complete_FULL_2025_08_03T19_53_00[[#This Row],[start_time]]</f>
        <v>87.34375</v>
      </c>
      <c r="N3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30" s="3">
        <v>45785.697916666664</v>
      </c>
      <c r="P330">
        <v>60</v>
      </c>
      <c r="Q330" s="2" t="s">
        <v>1176</v>
      </c>
      <c r="R330" s="2" t="s">
        <v>1149</v>
      </c>
      <c r="S330" s="2" t="s">
        <v>1150</v>
      </c>
      <c r="T330" s="2" t="s">
        <v>2352</v>
      </c>
      <c r="U330" s="2" t="s">
        <v>2352</v>
      </c>
      <c r="V330" s="2" t="s">
        <v>2352</v>
      </c>
      <c r="W330" s="2" t="s">
        <v>106</v>
      </c>
      <c r="X330" s="2" t="s">
        <v>1153</v>
      </c>
      <c r="Y330" s="2" t="s">
        <v>1154</v>
      </c>
      <c r="Z330" s="2" t="s">
        <v>1155</v>
      </c>
      <c r="AA330" s="2" t="s">
        <v>1156</v>
      </c>
      <c r="AB330" s="2" t="s">
        <v>2056</v>
      </c>
      <c r="AC330" s="2" t="s">
        <v>2057</v>
      </c>
      <c r="AD330" s="2" t="s">
        <v>33</v>
      </c>
      <c r="AE330" s="2" t="s">
        <v>33</v>
      </c>
      <c r="AF330" s="2" t="s">
        <v>33</v>
      </c>
      <c r="AG330" s="2" t="s">
        <v>33</v>
      </c>
      <c r="AH330" s="3">
        <v>45870.480231481481</v>
      </c>
      <c r="AI330" s="3">
        <v>45870.480231481481</v>
      </c>
    </row>
    <row r="331" spans="1:35" hidden="1">
      <c r="A331" s="2" t="s">
        <v>2353</v>
      </c>
      <c r="B331" s="2" t="s">
        <v>47</v>
      </c>
      <c r="C331" s="2" t="s">
        <v>48</v>
      </c>
      <c r="D331" s="2" t="s">
        <v>47</v>
      </c>
      <c r="E331" s="2" t="s">
        <v>1145</v>
      </c>
      <c r="F331" s="2" t="s">
        <v>31</v>
      </c>
      <c r="G331" s="2" t="s">
        <v>32</v>
      </c>
      <c r="H331">
        <v>551190000004</v>
      </c>
      <c r="I331" s="2" t="s">
        <v>1215</v>
      </c>
      <c r="J331" s="2" t="s">
        <v>1270</v>
      </c>
      <c r="K331">
        <v>50</v>
      </c>
      <c r="L331" s="3">
        <v>45784.760416666664</v>
      </c>
      <c r="M331" s="6">
        <f ca="1">TODAY() -appointments_complete_FULL_2025_08_03T19_53_00[[#This Row],[start_time]]</f>
        <v>88.239583333335759</v>
      </c>
      <c r="N3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90</v>
      </c>
      <c r="O331" s="3">
        <v>45784.795138888891</v>
      </c>
      <c r="P331">
        <v>50</v>
      </c>
      <c r="Q331" s="2" t="s">
        <v>1176</v>
      </c>
      <c r="R331" s="2" t="s">
        <v>1149</v>
      </c>
      <c r="S331" s="2" t="s">
        <v>1150</v>
      </c>
      <c r="T331" s="2" t="s">
        <v>2354</v>
      </c>
      <c r="U331" s="2" t="s">
        <v>2354</v>
      </c>
      <c r="V331" s="2" t="s">
        <v>2354</v>
      </c>
      <c r="W331" s="2" t="s">
        <v>107</v>
      </c>
      <c r="X331" s="2" t="s">
        <v>1153</v>
      </c>
      <c r="Y331" s="2" t="s">
        <v>1154</v>
      </c>
      <c r="Z331" s="2" t="s">
        <v>1155</v>
      </c>
      <c r="AA331" s="2" t="s">
        <v>1156</v>
      </c>
      <c r="AB331" s="2" t="s">
        <v>2052</v>
      </c>
      <c r="AC331" s="2" t="s">
        <v>2053</v>
      </c>
      <c r="AD331" s="2" t="s">
        <v>33</v>
      </c>
      <c r="AE331" s="2" t="s">
        <v>33</v>
      </c>
      <c r="AF331" s="2" t="s">
        <v>33</v>
      </c>
      <c r="AG331" s="2" t="s">
        <v>33</v>
      </c>
      <c r="AH331" s="3">
        <v>45870.480231481481</v>
      </c>
      <c r="AI331" s="3">
        <v>45870.480231481481</v>
      </c>
    </row>
    <row r="332" spans="1:35" hidden="1">
      <c r="A332" s="2" t="s">
        <v>2355</v>
      </c>
      <c r="B332" s="2" t="s">
        <v>83</v>
      </c>
      <c r="C332" s="2" t="s">
        <v>48</v>
      </c>
      <c r="D332" s="2" t="s">
        <v>84</v>
      </c>
      <c r="E332" s="2" t="s">
        <v>1214</v>
      </c>
      <c r="F332" s="2" t="s">
        <v>71</v>
      </c>
      <c r="G332" s="2" t="s">
        <v>72</v>
      </c>
      <c r="H332">
        <v>551190000003</v>
      </c>
      <c r="I332" s="2" t="s">
        <v>1401</v>
      </c>
      <c r="J332" s="2" t="s">
        <v>1402</v>
      </c>
      <c r="K332">
        <v>60</v>
      </c>
      <c r="L332" s="3">
        <v>45888.729166666664</v>
      </c>
      <c r="M332" s="6">
        <f ca="1">TODAY() -appointments_complete_FULL_2025_08_03T19_53_00[[#This Row],[start_time]]</f>
        <v>-15.729166666664241</v>
      </c>
      <c r="N3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32" s="3">
        <v>45888.770833333336</v>
      </c>
      <c r="P332">
        <v>60</v>
      </c>
      <c r="Q332" s="2" t="s">
        <v>2356</v>
      </c>
      <c r="R332" s="2" t="s">
        <v>1149</v>
      </c>
      <c r="S332" s="2" t="s">
        <v>1150</v>
      </c>
      <c r="T332" s="2" t="s">
        <v>1402</v>
      </c>
      <c r="U332" s="2" t="s">
        <v>1402</v>
      </c>
      <c r="V332" s="2" t="s">
        <v>1402</v>
      </c>
      <c r="W332" s="2" t="s">
        <v>1054</v>
      </c>
      <c r="X332" s="2" t="s">
        <v>2357</v>
      </c>
      <c r="Y332" s="2" t="s">
        <v>33</v>
      </c>
      <c r="Z332" s="2" t="s">
        <v>2358</v>
      </c>
      <c r="AA332" s="2" t="s">
        <v>2359</v>
      </c>
      <c r="AB332" s="2" t="s">
        <v>2360</v>
      </c>
      <c r="AC332" s="2" t="s">
        <v>33</v>
      </c>
      <c r="AD332" s="2" t="s">
        <v>33</v>
      </c>
      <c r="AE332" s="2" t="s">
        <v>33</v>
      </c>
      <c r="AF332" s="2" t="s">
        <v>33</v>
      </c>
      <c r="AG332" s="2" t="s">
        <v>33</v>
      </c>
      <c r="AH332" s="3">
        <v>45868.745509259257</v>
      </c>
      <c r="AI332" s="3">
        <v>45868.745509259257</v>
      </c>
    </row>
    <row r="333" spans="1:35" hidden="1">
      <c r="A333" s="2" t="s">
        <v>2361</v>
      </c>
      <c r="B333" s="2" t="s">
        <v>77</v>
      </c>
      <c r="C333" s="2" t="s">
        <v>30</v>
      </c>
      <c r="D333" s="2" t="s">
        <v>78</v>
      </c>
      <c r="E333" s="2" t="s">
        <v>1173</v>
      </c>
      <c r="F333" s="2" t="s">
        <v>74</v>
      </c>
      <c r="G333" s="2" t="s">
        <v>75</v>
      </c>
      <c r="H333">
        <v>551190000000</v>
      </c>
      <c r="I333" s="2" t="s">
        <v>1191</v>
      </c>
      <c r="J333" s="2" t="s">
        <v>1192</v>
      </c>
      <c r="L333" s="3">
        <v>45886.75</v>
      </c>
      <c r="M333" s="6">
        <f ca="1">TODAY() -appointments_complete_FULL_2025_08_03T19_53_00[[#This Row],[start_time]]</f>
        <v>-13.75</v>
      </c>
      <c r="N3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33" s="3">
        <v>45886.791666666664</v>
      </c>
      <c r="P333">
        <v>60</v>
      </c>
      <c r="Q333" s="2" t="s">
        <v>2356</v>
      </c>
      <c r="R333" s="2" t="s">
        <v>1149</v>
      </c>
      <c r="S333" s="2" t="s">
        <v>1150</v>
      </c>
      <c r="T333" s="2" t="s">
        <v>1192</v>
      </c>
      <c r="U333" s="2" t="s">
        <v>1192</v>
      </c>
      <c r="V333" s="2" t="s">
        <v>1192</v>
      </c>
      <c r="W333" s="2" t="s">
        <v>1056</v>
      </c>
      <c r="X333" s="2" t="s">
        <v>2357</v>
      </c>
      <c r="Y333" s="2" t="s">
        <v>33</v>
      </c>
      <c r="Z333" s="2" t="s">
        <v>2358</v>
      </c>
      <c r="AA333" s="2" t="s">
        <v>2359</v>
      </c>
      <c r="AB333" s="2" t="s">
        <v>2360</v>
      </c>
      <c r="AC333" s="2" t="s">
        <v>33</v>
      </c>
      <c r="AD333" s="2" t="s">
        <v>33</v>
      </c>
      <c r="AE333" s="2" t="s">
        <v>33</v>
      </c>
      <c r="AF333" s="2" t="s">
        <v>33</v>
      </c>
      <c r="AG333" s="2" t="s">
        <v>33</v>
      </c>
      <c r="AH333" s="3">
        <v>45868.745509259257</v>
      </c>
      <c r="AI333" s="3">
        <v>45868.745509259257</v>
      </c>
    </row>
    <row r="334" spans="1:35" hidden="1">
      <c r="A334" s="2" t="s">
        <v>2362</v>
      </c>
      <c r="B334" s="2" t="s">
        <v>41</v>
      </c>
      <c r="C334" s="2" t="s">
        <v>30</v>
      </c>
      <c r="D334" s="2" t="s">
        <v>42</v>
      </c>
      <c r="E334" s="2" t="s">
        <v>1166</v>
      </c>
      <c r="F334" s="2" t="s">
        <v>74</v>
      </c>
      <c r="G334" s="2" t="s">
        <v>75</v>
      </c>
      <c r="H334">
        <v>551190000000</v>
      </c>
      <c r="I334" s="2" t="s">
        <v>1203</v>
      </c>
      <c r="J334" s="2" t="s">
        <v>1209</v>
      </c>
      <c r="K334">
        <v>60</v>
      </c>
      <c r="L334" s="3">
        <v>45879.583333333336</v>
      </c>
      <c r="M334" s="6">
        <f ca="1">TODAY() -appointments_complete_FULL_2025_08_03T19_53_00[[#This Row],[start_time]]</f>
        <v>-6.5833333333357587</v>
      </c>
      <c r="N3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34" s="3">
        <v>45879.625</v>
      </c>
      <c r="P334">
        <v>60</v>
      </c>
      <c r="Q334" s="2" t="s">
        <v>2356</v>
      </c>
      <c r="R334" s="2" t="s">
        <v>1149</v>
      </c>
      <c r="S334" s="2" t="s">
        <v>1150</v>
      </c>
      <c r="T334" s="2" t="s">
        <v>1209</v>
      </c>
      <c r="U334" s="2" t="s">
        <v>1209</v>
      </c>
      <c r="V334" s="2" t="s">
        <v>1209</v>
      </c>
      <c r="W334" s="2" t="s">
        <v>1051</v>
      </c>
      <c r="X334" s="2" t="s">
        <v>2357</v>
      </c>
      <c r="Y334" s="2" t="s">
        <v>33</v>
      </c>
      <c r="Z334" s="2" t="s">
        <v>2358</v>
      </c>
      <c r="AA334" s="2" t="s">
        <v>2359</v>
      </c>
      <c r="AB334" s="2" t="s">
        <v>2360</v>
      </c>
      <c r="AC334" s="2" t="s">
        <v>33</v>
      </c>
      <c r="AD334" s="2" t="s">
        <v>33</v>
      </c>
      <c r="AE334" s="2" t="s">
        <v>33</v>
      </c>
      <c r="AF334" s="2" t="s">
        <v>33</v>
      </c>
      <c r="AG334" s="2" t="s">
        <v>33</v>
      </c>
      <c r="AH334" s="3">
        <v>45868.745497685188</v>
      </c>
      <c r="AI334" s="3">
        <v>45868.745497685188</v>
      </c>
    </row>
    <row r="335" spans="1:35" hidden="1">
      <c r="A335" s="2" t="s">
        <v>2363</v>
      </c>
      <c r="B335" s="2" t="s">
        <v>77</v>
      </c>
      <c r="C335" s="2" t="s">
        <v>30</v>
      </c>
      <c r="D335" s="2" t="s">
        <v>78</v>
      </c>
      <c r="E335" s="2" t="s">
        <v>1173</v>
      </c>
      <c r="F335" s="2" t="s">
        <v>31</v>
      </c>
      <c r="G335" s="2" t="s">
        <v>32</v>
      </c>
      <c r="H335">
        <v>551190000004</v>
      </c>
      <c r="I335" s="2" t="s">
        <v>1283</v>
      </c>
      <c r="J335" s="2" t="s">
        <v>1297</v>
      </c>
      <c r="K335">
        <v>60</v>
      </c>
      <c r="L335" s="3">
        <v>45887.770833333336</v>
      </c>
      <c r="M335" s="6">
        <f ca="1">TODAY() -appointments_complete_FULL_2025_08_03T19_53_00[[#This Row],[start_time]]</f>
        <v>-14.770833333335759</v>
      </c>
      <c r="N3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35" s="3">
        <v>45887.8125</v>
      </c>
      <c r="P335">
        <v>60</v>
      </c>
      <c r="Q335" s="2" t="s">
        <v>2356</v>
      </c>
      <c r="R335" s="2" t="s">
        <v>1149</v>
      </c>
      <c r="S335" s="2" t="s">
        <v>1150</v>
      </c>
      <c r="T335" s="2" t="s">
        <v>1297</v>
      </c>
      <c r="U335" s="2" t="s">
        <v>1297</v>
      </c>
      <c r="V335" s="2" t="s">
        <v>1297</v>
      </c>
      <c r="W335" s="2" t="s">
        <v>1047</v>
      </c>
      <c r="X335" s="2" t="s">
        <v>2357</v>
      </c>
      <c r="Y335" s="2" t="s">
        <v>33</v>
      </c>
      <c r="Z335" s="2" t="s">
        <v>2358</v>
      </c>
      <c r="AA335" s="2" t="s">
        <v>2359</v>
      </c>
      <c r="AB335" s="2" t="s">
        <v>2360</v>
      </c>
      <c r="AC335" s="2" t="s">
        <v>33</v>
      </c>
      <c r="AD335" s="2" t="s">
        <v>33</v>
      </c>
      <c r="AE335" s="2" t="s">
        <v>33</v>
      </c>
      <c r="AF335" s="2" t="s">
        <v>33</v>
      </c>
      <c r="AG335" s="2" t="s">
        <v>33</v>
      </c>
      <c r="AH335" s="3">
        <v>45868.745497685188</v>
      </c>
      <c r="AI335" s="3">
        <v>45868.745497685188</v>
      </c>
    </row>
    <row r="336" spans="1:35" hidden="1">
      <c r="A336" s="2" t="s">
        <v>2364</v>
      </c>
      <c r="B336" s="2" t="s">
        <v>77</v>
      </c>
      <c r="C336" s="2" t="s">
        <v>30</v>
      </c>
      <c r="D336" s="2" t="s">
        <v>78</v>
      </c>
      <c r="E336" s="2" t="s">
        <v>1173</v>
      </c>
      <c r="F336" s="2" t="s">
        <v>31</v>
      </c>
      <c r="G336" s="2" t="s">
        <v>32</v>
      </c>
      <c r="H336">
        <v>551190000004</v>
      </c>
      <c r="I336" s="2" t="s">
        <v>1264</v>
      </c>
      <c r="J336" s="2" t="s">
        <v>1640</v>
      </c>
      <c r="K336">
        <v>90</v>
      </c>
      <c r="L336" s="3">
        <v>45873.333333333336</v>
      </c>
      <c r="M336" s="6">
        <f ca="1">TODAY() -appointments_complete_FULL_2025_08_03T19_53_00[[#This Row],[start_time]]</f>
        <v>-0.33333333333575865</v>
      </c>
      <c r="N3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36" s="3">
        <v>45873.395833333336</v>
      </c>
      <c r="P336">
        <v>90</v>
      </c>
      <c r="Q336" s="2" t="s">
        <v>2356</v>
      </c>
      <c r="R336" s="2" t="s">
        <v>1149</v>
      </c>
      <c r="S336" s="2" t="s">
        <v>1150</v>
      </c>
      <c r="T336" s="2" t="s">
        <v>1640</v>
      </c>
      <c r="U336" s="2" t="s">
        <v>1640</v>
      </c>
      <c r="V336" s="2" t="s">
        <v>1640</v>
      </c>
      <c r="W336" s="2" t="s">
        <v>1050</v>
      </c>
      <c r="X336" s="2" t="s">
        <v>2357</v>
      </c>
      <c r="Y336" s="2" t="s">
        <v>33</v>
      </c>
      <c r="Z336" s="2" t="s">
        <v>2358</v>
      </c>
      <c r="AA336" s="2" t="s">
        <v>2359</v>
      </c>
      <c r="AB336" s="2" t="s">
        <v>2360</v>
      </c>
      <c r="AC336" s="2" t="s">
        <v>33</v>
      </c>
      <c r="AD336" s="2" t="s">
        <v>33</v>
      </c>
      <c r="AE336" s="2" t="s">
        <v>33</v>
      </c>
      <c r="AF336" s="2" t="s">
        <v>33</v>
      </c>
      <c r="AG336" s="2" t="s">
        <v>33</v>
      </c>
      <c r="AH336" s="3">
        <v>45868.745497685188</v>
      </c>
      <c r="AI336" s="3">
        <v>45868.745497685188</v>
      </c>
    </row>
    <row r="337" spans="1:35" hidden="1">
      <c r="A337" s="2" t="s">
        <v>2365</v>
      </c>
      <c r="B337" s="2" t="s">
        <v>83</v>
      </c>
      <c r="C337" s="2" t="s">
        <v>48</v>
      </c>
      <c r="D337" s="2" t="s">
        <v>84</v>
      </c>
      <c r="E337" s="2" t="s">
        <v>1214</v>
      </c>
      <c r="F337" s="2" t="s">
        <v>31</v>
      </c>
      <c r="G337" s="2" t="s">
        <v>32</v>
      </c>
      <c r="H337">
        <v>551190000004</v>
      </c>
      <c r="I337" s="2" t="s">
        <v>1146</v>
      </c>
      <c r="J337" s="2" t="s">
        <v>1381</v>
      </c>
      <c r="K337">
        <v>80</v>
      </c>
      <c r="L337" s="3">
        <v>45882.625</v>
      </c>
      <c r="M337" s="6">
        <f ca="1">TODAY() -appointments_complete_FULL_2025_08_03T19_53_00[[#This Row],[start_time]]</f>
        <v>-9.625</v>
      </c>
      <c r="N3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37" s="3">
        <v>45882.680555555555</v>
      </c>
      <c r="P337">
        <v>80</v>
      </c>
      <c r="Q337" s="2" t="s">
        <v>2356</v>
      </c>
      <c r="R337" s="2" t="s">
        <v>1149</v>
      </c>
      <c r="S337" s="2" t="s">
        <v>1150</v>
      </c>
      <c r="T337" s="2" t="s">
        <v>1381</v>
      </c>
      <c r="U337" s="2" t="s">
        <v>1381</v>
      </c>
      <c r="V337" s="2" t="s">
        <v>1381</v>
      </c>
      <c r="W337" s="2" t="s">
        <v>1055</v>
      </c>
      <c r="X337" s="2" t="s">
        <v>2357</v>
      </c>
      <c r="Y337" s="2" t="s">
        <v>33</v>
      </c>
      <c r="Z337" s="2" t="s">
        <v>2358</v>
      </c>
      <c r="AA337" s="2" t="s">
        <v>2359</v>
      </c>
      <c r="AB337" s="2" t="s">
        <v>2360</v>
      </c>
      <c r="AC337" s="2" t="s">
        <v>33</v>
      </c>
      <c r="AD337" s="2" t="s">
        <v>33</v>
      </c>
      <c r="AE337" s="2" t="s">
        <v>33</v>
      </c>
      <c r="AF337" s="2" t="s">
        <v>33</v>
      </c>
      <c r="AG337" s="2" t="s">
        <v>33</v>
      </c>
      <c r="AH337" s="3">
        <v>45868.745497685188</v>
      </c>
      <c r="AI337" s="3">
        <v>45868.745497685188</v>
      </c>
    </row>
    <row r="338" spans="1:35" hidden="1">
      <c r="A338" s="2" t="s">
        <v>2366</v>
      </c>
      <c r="B338" s="2" t="s">
        <v>28</v>
      </c>
      <c r="C338" s="2" t="s">
        <v>30</v>
      </c>
      <c r="D338" s="2" t="s">
        <v>29</v>
      </c>
      <c r="E338" s="2" t="s">
        <v>1197</v>
      </c>
      <c r="F338" s="2" t="s">
        <v>71</v>
      </c>
      <c r="G338" s="2" t="s">
        <v>72</v>
      </c>
      <c r="H338">
        <v>551190000003</v>
      </c>
      <c r="I338" s="2" t="s">
        <v>1283</v>
      </c>
      <c r="J338" s="2" t="s">
        <v>1320</v>
      </c>
      <c r="K338">
        <v>60</v>
      </c>
      <c r="L338" s="3">
        <v>45880.666666666664</v>
      </c>
      <c r="M338" s="6">
        <f ca="1">TODAY() -appointments_complete_FULL_2025_08_03T19_53_00[[#This Row],[start_time]]</f>
        <v>-7.6666666666642413</v>
      </c>
      <c r="N3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38" s="3">
        <v>45880.708333333336</v>
      </c>
      <c r="P338">
        <v>60</v>
      </c>
      <c r="Q338" s="2" t="s">
        <v>2356</v>
      </c>
      <c r="R338" s="2" t="s">
        <v>1149</v>
      </c>
      <c r="S338" s="2" t="s">
        <v>1150</v>
      </c>
      <c r="T338" s="2" t="s">
        <v>1320</v>
      </c>
      <c r="U338" s="2" t="s">
        <v>1320</v>
      </c>
      <c r="V338" s="2" t="s">
        <v>1320</v>
      </c>
      <c r="W338" s="2" t="s">
        <v>1036</v>
      </c>
      <c r="X338" s="2" t="s">
        <v>2357</v>
      </c>
      <c r="Y338" s="2" t="s">
        <v>33</v>
      </c>
      <c r="Z338" s="2" t="s">
        <v>2358</v>
      </c>
      <c r="AA338" s="2" t="s">
        <v>2359</v>
      </c>
      <c r="AB338" s="2" t="s">
        <v>2360</v>
      </c>
      <c r="AC338" s="2" t="s">
        <v>33</v>
      </c>
      <c r="AD338" s="2" t="s">
        <v>33</v>
      </c>
      <c r="AE338" s="2" t="s">
        <v>33</v>
      </c>
      <c r="AF338" s="2" t="s">
        <v>33</v>
      </c>
      <c r="AG338" s="2" t="s">
        <v>33</v>
      </c>
      <c r="AH338" s="3">
        <v>45868.745486111111</v>
      </c>
      <c r="AI338" s="3">
        <v>45868.745486111111</v>
      </c>
    </row>
    <row r="339" spans="1:35" hidden="1">
      <c r="A339" s="2" t="s">
        <v>2367</v>
      </c>
      <c r="B339" s="2" t="s">
        <v>83</v>
      </c>
      <c r="C339" s="2" t="s">
        <v>48</v>
      </c>
      <c r="D339" s="2" t="s">
        <v>84</v>
      </c>
      <c r="E339" s="2" t="s">
        <v>1214</v>
      </c>
      <c r="F339" s="2" t="s">
        <v>71</v>
      </c>
      <c r="G339" s="2" t="s">
        <v>72</v>
      </c>
      <c r="H339">
        <v>551190000003</v>
      </c>
      <c r="I339" s="2" t="s">
        <v>1386</v>
      </c>
      <c r="J339" s="2" t="s">
        <v>1902</v>
      </c>
      <c r="K339">
        <v>120</v>
      </c>
      <c r="L339" s="3">
        <v>45881.770833333336</v>
      </c>
      <c r="M339" s="6">
        <f ca="1">TODAY() -appointments_complete_FULL_2025_08_03T19_53_00[[#This Row],[start_time]]</f>
        <v>-8.7708333333357587</v>
      </c>
      <c r="N3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39" s="3">
        <v>45881.854166666664</v>
      </c>
      <c r="P339">
        <v>120</v>
      </c>
      <c r="Q339" s="2" t="s">
        <v>2356</v>
      </c>
      <c r="R339" s="2" t="s">
        <v>1149</v>
      </c>
      <c r="S339" s="2" t="s">
        <v>1150</v>
      </c>
      <c r="T339" s="2" t="s">
        <v>1902</v>
      </c>
      <c r="U339" s="2" t="s">
        <v>1902</v>
      </c>
      <c r="V339" s="2" t="s">
        <v>1902</v>
      </c>
      <c r="W339" s="2" t="s">
        <v>1043</v>
      </c>
      <c r="X339" s="2" t="s">
        <v>2357</v>
      </c>
      <c r="Y339" s="2" t="s">
        <v>33</v>
      </c>
      <c r="Z339" s="2" t="s">
        <v>2358</v>
      </c>
      <c r="AA339" s="2" t="s">
        <v>2359</v>
      </c>
      <c r="AB339" s="2" t="s">
        <v>2360</v>
      </c>
      <c r="AC339" s="2" t="s">
        <v>33</v>
      </c>
      <c r="AD339" s="2" t="s">
        <v>33</v>
      </c>
      <c r="AE339" s="2" t="s">
        <v>33</v>
      </c>
      <c r="AF339" s="2" t="s">
        <v>33</v>
      </c>
      <c r="AG339" s="2" t="s">
        <v>33</v>
      </c>
      <c r="AH339" s="3">
        <v>45868.745486111111</v>
      </c>
      <c r="AI339" s="3">
        <v>45868.745486111111</v>
      </c>
    </row>
    <row r="340" spans="1:35" hidden="1">
      <c r="A340" s="2" t="s">
        <v>2368</v>
      </c>
      <c r="B340" s="2" t="s">
        <v>28</v>
      </c>
      <c r="C340" s="2" t="s">
        <v>30</v>
      </c>
      <c r="D340" s="2" t="s">
        <v>29</v>
      </c>
      <c r="E340" s="2" t="s">
        <v>1197</v>
      </c>
      <c r="F340" s="2" t="s">
        <v>66</v>
      </c>
      <c r="G340" s="2" t="s">
        <v>67</v>
      </c>
      <c r="H340">
        <v>551190000002</v>
      </c>
      <c r="I340" s="2" t="s">
        <v>1221</v>
      </c>
      <c r="J340" s="2" t="s">
        <v>1238</v>
      </c>
      <c r="K340">
        <v>60</v>
      </c>
      <c r="L340" s="3">
        <v>45890.645833333336</v>
      </c>
      <c r="M340" s="6">
        <f ca="1">TODAY() -appointments_complete_FULL_2025_08_03T19_53_00[[#This Row],[start_time]]</f>
        <v>-17.645833333335759</v>
      </c>
      <c r="N3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40" s="3">
        <v>45890.6875</v>
      </c>
      <c r="P340">
        <v>60</v>
      </c>
      <c r="Q340" s="2" t="s">
        <v>2356</v>
      </c>
      <c r="R340" s="2" t="s">
        <v>1149</v>
      </c>
      <c r="S340" s="2" t="s">
        <v>1150</v>
      </c>
      <c r="T340" s="2" t="s">
        <v>1238</v>
      </c>
      <c r="U340" s="2" t="s">
        <v>1238</v>
      </c>
      <c r="V340" s="2" t="s">
        <v>1238</v>
      </c>
      <c r="W340" s="2" t="s">
        <v>1030</v>
      </c>
      <c r="X340" s="2" t="s">
        <v>2357</v>
      </c>
      <c r="Y340" s="2" t="s">
        <v>33</v>
      </c>
      <c r="Z340" s="2" t="s">
        <v>2358</v>
      </c>
      <c r="AA340" s="2" t="s">
        <v>2359</v>
      </c>
      <c r="AB340" s="2" t="s">
        <v>2360</v>
      </c>
      <c r="AC340" s="2" t="s">
        <v>33</v>
      </c>
      <c r="AD340" s="2" t="s">
        <v>33</v>
      </c>
      <c r="AE340" s="2" t="s">
        <v>33</v>
      </c>
      <c r="AF340" s="2" t="s">
        <v>33</v>
      </c>
      <c r="AG340" s="2" t="s">
        <v>33</v>
      </c>
      <c r="AH340" s="3">
        <v>45868.745486111111</v>
      </c>
      <c r="AI340" s="3">
        <v>45868.745486111111</v>
      </c>
    </row>
    <row r="341" spans="1:35" hidden="1">
      <c r="A341" s="2" t="s">
        <v>2369</v>
      </c>
      <c r="B341" s="2" t="s">
        <v>41</v>
      </c>
      <c r="C341" s="2" t="s">
        <v>30</v>
      </c>
      <c r="D341" s="2" t="s">
        <v>42</v>
      </c>
      <c r="E341" s="2" t="s">
        <v>1166</v>
      </c>
      <c r="F341" s="2" t="s">
        <v>66</v>
      </c>
      <c r="G341" s="2" t="s">
        <v>67</v>
      </c>
      <c r="H341">
        <v>551190000002</v>
      </c>
      <c r="I341" s="2" t="s">
        <v>1221</v>
      </c>
      <c r="J341" s="2" t="s">
        <v>1222</v>
      </c>
      <c r="K341">
        <v>60</v>
      </c>
      <c r="L341" s="3">
        <v>45890.791666666664</v>
      </c>
      <c r="M341" s="6">
        <f ca="1">TODAY() -appointments_complete_FULL_2025_08_03T19_53_00[[#This Row],[start_time]]</f>
        <v>-17.791666666664241</v>
      </c>
      <c r="N3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41" s="3">
        <v>45890.833333333336</v>
      </c>
      <c r="P341">
        <v>60</v>
      </c>
      <c r="Q341" s="2" t="s">
        <v>2356</v>
      </c>
      <c r="R341" s="2" t="s">
        <v>1149</v>
      </c>
      <c r="S341" s="2" t="s">
        <v>1150</v>
      </c>
      <c r="T341" s="2" t="s">
        <v>1222</v>
      </c>
      <c r="U341" s="2" t="s">
        <v>1222</v>
      </c>
      <c r="V341" s="2" t="s">
        <v>1222</v>
      </c>
      <c r="W341" s="2" t="s">
        <v>1029</v>
      </c>
      <c r="X341" s="2" t="s">
        <v>2357</v>
      </c>
      <c r="Y341" s="2" t="s">
        <v>33</v>
      </c>
      <c r="Z341" s="2" t="s">
        <v>2358</v>
      </c>
      <c r="AA341" s="2" t="s">
        <v>2359</v>
      </c>
      <c r="AB341" s="2" t="s">
        <v>2360</v>
      </c>
      <c r="AC341" s="2" t="s">
        <v>33</v>
      </c>
      <c r="AD341" s="2" t="s">
        <v>33</v>
      </c>
      <c r="AE341" s="2" t="s">
        <v>33</v>
      </c>
      <c r="AF341" s="2" t="s">
        <v>33</v>
      </c>
      <c r="AG341" s="2" t="s">
        <v>33</v>
      </c>
      <c r="AH341" s="3">
        <v>45868.745486111111</v>
      </c>
      <c r="AI341" s="3">
        <v>45868.745486111111</v>
      </c>
    </row>
    <row r="342" spans="1:35" hidden="1">
      <c r="A342" s="2" t="s">
        <v>2370</v>
      </c>
      <c r="B342" s="2" t="s">
        <v>83</v>
      </c>
      <c r="C342" s="2" t="s">
        <v>48</v>
      </c>
      <c r="D342" s="2" t="s">
        <v>84</v>
      </c>
      <c r="E342" s="2" t="s">
        <v>1214</v>
      </c>
      <c r="F342" s="2" t="s">
        <v>74</v>
      </c>
      <c r="G342" s="2" t="s">
        <v>75</v>
      </c>
      <c r="H342">
        <v>551190000000</v>
      </c>
      <c r="I342" s="2" t="s">
        <v>1160</v>
      </c>
      <c r="J342" s="2" t="s">
        <v>1337</v>
      </c>
      <c r="K342">
        <v>60</v>
      </c>
      <c r="L342" s="3">
        <v>45879.625</v>
      </c>
      <c r="M342" s="6">
        <f ca="1">TODAY() -appointments_complete_FULL_2025_08_03T19_53_00[[#This Row],[start_time]]</f>
        <v>-6.625</v>
      </c>
      <c r="N3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42" s="3">
        <v>45879.666666666664</v>
      </c>
      <c r="P342">
        <v>60</v>
      </c>
      <c r="Q342" s="2" t="s">
        <v>2356</v>
      </c>
      <c r="R342" s="2" t="s">
        <v>1149</v>
      </c>
      <c r="S342" s="2" t="s">
        <v>1150</v>
      </c>
      <c r="T342" s="2" t="s">
        <v>1337</v>
      </c>
      <c r="U342" s="2" t="s">
        <v>1337</v>
      </c>
      <c r="V342" s="2" t="s">
        <v>1337</v>
      </c>
      <c r="W342" s="2" t="s">
        <v>1025</v>
      </c>
      <c r="X342" s="2" t="s">
        <v>2357</v>
      </c>
      <c r="Y342" s="2" t="s">
        <v>33</v>
      </c>
      <c r="Z342" s="2" t="s">
        <v>2358</v>
      </c>
      <c r="AA342" s="2" t="s">
        <v>2359</v>
      </c>
      <c r="AB342" s="2" t="s">
        <v>2360</v>
      </c>
      <c r="AC342" s="2" t="s">
        <v>33</v>
      </c>
      <c r="AD342" s="2" t="s">
        <v>33</v>
      </c>
      <c r="AE342" s="2" t="s">
        <v>33</v>
      </c>
      <c r="AF342" s="2" t="s">
        <v>33</v>
      </c>
      <c r="AG342" s="2" t="s">
        <v>33</v>
      </c>
      <c r="AH342" s="3">
        <v>45868.745486111111</v>
      </c>
      <c r="AI342" s="3">
        <v>45868.745486111111</v>
      </c>
    </row>
    <row r="343" spans="1:35" hidden="1">
      <c r="A343" s="2" t="s">
        <v>2371</v>
      </c>
      <c r="B343" s="2" t="s">
        <v>47</v>
      </c>
      <c r="C343" s="2" t="s">
        <v>48</v>
      </c>
      <c r="D343" s="2" t="s">
        <v>47</v>
      </c>
      <c r="E343" s="2" t="s">
        <v>1145</v>
      </c>
      <c r="F343" s="2" t="s">
        <v>31</v>
      </c>
      <c r="G343" s="2" t="s">
        <v>32</v>
      </c>
      <c r="H343">
        <v>551190000004</v>
      </c>
      <c r="I343" s="2" t="s">
        <v>1146</v>
      </c>
      <c r="J343" s="2" t="s">
        <v>1147</v>
      </c>
      <c r="K343">
        <v>80</v>
      </c>
      <c r="L343" s="3">
        <v>45890.729166666664</v>
      </c>
      <c r="M343" s="6">
        <f ca="1">TODAY() -appointments_complete_FULL_2025_08_03T19_53_00[[#This Row],[start_time]]</f>
        <v>-17.729166666664241</v>
      </c>
      <c r="N3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43" s="3">
        <v>45890.784722222219</v>
      </c>
      <c r="P343">
        <v>80</v>
      </c>
      <c r="Q343" s="2" t="s">
        <v>2356</v>
      </c>
      <c r="R343" s="2" t="s">
        <v>1149</v>
      </c>
      <c r="S343" s="2" t="s">
        <v>1150</v>
      </c>
      <c r="T343" s="2" t="s">
        <v>1147</v>
      </c>
      <c r="U343" s="2" t="s">
        <v>1147</v>
      </c>
      <c r="V343" s="2" t="s">
        <v>1147</v>
      </c>
      <c r="W343" s="2" t="s">
        <v>1027</v>
      </c>
      <c r="X343" s="2" t="s">
        <v>2357</v>
      </c>
      <c r="Y343" s="2" t="s">
        <v>33</v>
      </c>
      <c r="Z343" s="2" t="s">
        <v>2358</v>
      </c>
      <c r="AA343" s="2" t="s">
        <v>2359</v>
      </c>
      <c r="AB343" s="2" t="s">
        <v>2360</v>
      </c>
      <c r="AC343" s="2" t="s">
        <v>33</v>
      </c>
      <c r="AD343" s="2" t="s">
        <v>33</v>
      </c>
      <c r="AE343" s="2" t="s">
        <v>33</v>
      </c>
      <c r="AF343" s="2" t="s">
        <v>33</v>
      </c>
      <c r="AG343" s="2" t="s">
        <v>33</v>
      </c>
      <c r="AH343" s="3">
        <v>45868.745474537034</v>
      </c>
      <c r="AI343" s="3">
        <v>45868.745474537034</v>
      </c>
    </row>
    <row r="344" spans="1:35" hidden="1">
      <c r="A344" s="2" t="s">
        <v>2372</v>
      </c>
      <c r="B344" s="2" t="s">
        <v>47</v>
      </c>
      <c r="C344" s="2" t="s">
        <v>48</v>
      </c>
      <c r="D344" s="2" t="s">
        <v>47</v>
      </c>
      <c r="E344" s="2" t="s">
        <v>1145</v>
      </c>
      <c r="F344" s="2" t="s">
        <v>74</v>
      </c>
      <c r="G344" s="2" t="s">
        <v>75</v>
      </c>
      <c r="H344">
        <v>551190000000</v>
      </c>
      <c r="I344" s="2" t="s">
        <v>1419</v>
      </c>
      <c r="J344" s="2" t="s">
        <v>1420</v>
      </c>
      <c r="K344">
        <v>50</v>
      </c>
      <c r="L344" s="3">
        <v>45896.604166666664</v>
      </c>
      <c r="M344" s="6">
        <f ca="1">TODAY() -appointments_complete_FULL_2025_08_03T19_53_00[[#This Row],[start_time]]</f>
        <v>-23.604166666664241</v>
      </c>
      <c r="N3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44" s="3">
        <v>45896.638888888891</v>
      </c>
      <c r="P344">
        <v>50</v>
      </c>
      <c r="Q344" s="2" t="s">
        <v>2356</v>
      </c>
      <c r="R344" s="2" t="s">
        <v>1149</v>
      </c>
      <c r="S344" s="2" t="s">
        <v>1150</v>
      </c>
      <c r="T344" s="2" t="s">
        <v>1420</v>
      </c>
      <c r="U344" s="2" t="s">
        <v>1420</v>
      </c>
      <c r="V344" s="2" t="s">
        <v>1420</v>
      </c>
      <c r="W344" s="2" t="s">
        <v>1028</v>
      </c>
      <c r="X344" s="2" t="s">
        <v>2357</v>
      </c>
      <c r="Y344" s="2" t="s">
        <v>33</v>
      </c>
      <c r="Z344" s="2" t="s">
        <v>2358</v>
      </c>
      <c r="AA344" s="2" t="s">
        <v>2359</v>
      </c>
      <c r="AB344" s="2" t="s">
        <v>2360</v>
      </c>
      <c r="AC344" s="2" t="s">
        <v>33</v>
      </c>
      <c r="AD344" s="2" t="s">
        <v>33</v>
      </c>
      <c r="AE344" s="2" t="s">
        <v>33</v>
      </c>
      <c r="AF344" s="2" t="s">
        <v>33</v>
      </c>
      <c r="AG344" s="2" t="s">
        <v>33</v>
      </c>
      <c r="AH344" s="3">
        <v>45868.745474537034</v>
      </c>
      <c r="AI344" s="3">
        <v>45868.745474537034</v>
      </c>
    </row>
    <row r="345" spans="1:35" hidden="1">
      <c r="A345" s="2" t="s">
        <v>2373</v>
      </c>
      <c r="B345" s="2" t="s">
        <v>77</v>
      </c>
      <c r="C345" s="2" t="s">
        <v>30</v>
      </c>
      <c r="D345" s="2" t="s">
        <v>78</v>
      </c>
      <c r="E345" s="2" t="s">
        <v>1173</v>
      </c>
      <c r="F345" s="2" t="s">
        <v>74</v>
      </c>
      <c r="G345" s="2" t="s">
        <v>75</v>
      </c>
      <c r="H345">
        <v>551190000000</v>
      </c>
      <c r="I345" s="2" t="s">
        <v>1221</v>
      </c>
      <c r="J345" s="2" t="s">
        <v>1396</v>
      </c>
      <c r="K345">
        <v>60</v>
      </c>
      <c r="L345" s="3">
        <v>45877.8125</v>
      </c>
      <c r="M345" s="6">
        <f ca="1">TODAY() -appointments_complete_FULL_2025_08_03T19_53_00[[#This Row],[start_time]]</f>
        <v>-4.8125</v>
      </c>
      <c r="N3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45" s="3">
        <v>45877.854166666664</v>
      </c>
      <c r="P345">
        <v>60</v>
      </c>
      <c r="Q345" s="2" t="s">
        <v>2356</v>
      </c>
      <c r="R345" s="2" t="s">
        <v>1149</v>
      </c>
      <c r="S345" s="2" t="s">
        <v>1150</v>
      </c>
      <c r="T345" s="2" t="s">
        <v>1396</v>
      </c>
      <c r="U345" s="2" t="s">
        <v>1396</v>
      </c>
      <c r="V345" s="2" t="s">
        <v>1396</v>
      </c>
      <c r="W345" s="2" t="s">
        <v>1018</v>
      </c>
      <c r="X345" s="2" t="s">
        <v>2357</v>
      </c>
      <c r="Y345" s="2" t="s">
        <v>33</v>
      </c>
      <c r="Z345" s="2" t="s">
        <v>2358</v>
      </c>
      <c r="AA345" s="2" t="s">
        <v>2359</v>
      </c>
      <c r="AB345" s="2" t="s">
        <v>2360</v>
      </c>
      <c r="AC345" s="2" t="s">
        <v>33</v>
      </c>
      <c r="AD345" s="2" t="s">
        <v>33</v>
      </c>
      <c r="AE345" s="2" t="s">
        <v>33</v>
      </c>
      <c r="AF345" s="2" t="s">
        <v>33</v>
      </c>
      <c r="AG345" s="2" t="s">
        <v>33</v>
      </c>
      <c r="AH345" s="3">
        <v>45868.745474537034</v>
      </c>
      <c r="AI345" s="3">
        <v>45868.745474537034</v>
      </c>
    </row>
    <row r="346" spans="1:35" hidden="1">
      <c r="A346" s="2" t="s">
        <v>2374</v>
      </c>
      <c r="B346" s="2" t="s">
        <v>83</v>
      </c>
      <c r="C346" s="2" t="s">
        <v>48</v>
      </c>
      <c r="D346" s="2" t="s">
        <v>84</v>
      </c>
      <c r="E346" s="2" t="s">
        <v>1214</v>
      </c>
      <c r="F346" s="2" t="s">
        <v>71</v>
      </c>
      <c r="G346" s="2" t="s">
        <v>72</v>
      </c>
      <c r="H346">
        <v>551190000003</v>
      </c>
      <c r="I346" s="2" t="s">
        <v>1215</v>
      </c>
      <c r="J346" s="2" t="s">
        <v>1216</v>
      </c>
      <c r="K346">
        <v>50</v>
      </c>
      <c r="L346" s="3">
        <v>45877.666666666664</v>
      </c>
      <c r="M346" s="6">
        <f ca="1">TODAY() -appointments_complete_FULL_2025_08_03T19_53_00[[#This Row],[start_time]]</f>
        <v>-4.6666666666642413</v>
      </c>
      <c r="N3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46" s="3">
        <v>45877.701388888891</v>
      </c>
      <c r="P346">
        <v>50</v>
      </c>
      <c r="Q346" s="2" t="s">
        <v>2356</v>
      </c>
      <c r="R346" s="2" t="s">
        <v>1149</v>
      </c>
      <c r="S346" s="2" t="s">
        <v>1150</v>
      </c>
      <c r="T346" s="2" t="s">
        <v>1216</v>
      </c>
      <c r="U346" s="2" t="s">
        <v>1216</v>
      </c>
      <c r="V346" s="2" t="s">
        <v>1216</v>
      </c>
      <c r="W346" s="2" t="s">
        <v>1016</v>
      </c>
      <c r="X346" s="2" t="s">
        <v>2357</v>
      </c>
      <c r="Y346" s="2" t="s">
        <v>33</v>
      </c>
      <c r="Z346" s="2" t="s">
        <v>2358</v>
      </c>
      <c r="AA346" s="2" t="s">
        <v>2359</v>
      </c>
      <c r="AB346" s="2" t="s">
        <v>2360</v>
      </c>
      <c r="AC346" s="2" t="s">
        <v>33</v>
      </c>
      <c r="AD346" s="2" t="s">
        <v>33</v>
      </c>
      <c r="AE346" s="2" t="s">
        <v>33</v>
      </c>
      <c r="AF346" s="2" t="s">
        <v>33</v>
      </c>
      <c r="AG346" s="2" t="s">
        <v>33</v>
      </c>
      <c r="AH346" s="3">
        <v>45868.745474537034</v>
      </c>
      <c r="AI346" s="3">
        <v>45868.745474537034</v>
      </c>
    </row>
    <row r="347" spans="1:35" hidden="1">
      <c r="A347" s="2" t="s">
        <v>2375</v>
      </c>
      <c r="B347" s="2" t="s">
        <v>77</v>
      </c>
      <c r="C347" s="2" t="s">
        <v>30</v>
      </c>
      <c r="D347" s="2" t="s">
        <v>78</v>
      </c>
      <c r="E347" s="2" t="s">
        <v>1173</v>
      </c>
      <c r="F347" s="2" t="s">
        <v>31</v>
      </c>
      <c r="G347" s="2" t="s">
        <v>32</v>
      </c>
      <c r="H347">
        <v>551190000004</v>
      </c>
      <c r="I347" s="2" t="s">
        <v>1221</v>
      </c>
      <c r="J347" s="2" t="s">
        <v>1396</v>
      </c>
      <c r="K347">
        <v>60</v>
      </c>
      <c r="L347" s="3">
        <v>45882.354166666664</v>
      </c>
      <c r="M347" s="6">
        <f ca="1">TODAY() -appointments_complete_FULL_2025_08_03T19_53_00[[#This Row],[start_time]]</f>
        <v>-9.3541666666642413</v>
      </c>
      <c r="N3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47" s="3">
        <v>45882.395833333336</v>
      </c>
      <c r="P347">
        <v>60</v>
      </c>
      <c r="Q347" s="2" t="s">
        <v>2356</v>
      </c>
      <c r="R347" s="2" t="s">
        <v>1149</v>
      </c>
      <c r="S347" s="2" t="s">
        <v>1150</v>
      </c>
      <c r="T347" s="2" t="s">
        <v>1396</v>
      </c>
      <c r="U347" s="2" t="s">
        <v>1396</v>
      </c>
      <c r="V347" s="2" t="s">
        <v>1396</v>
      </c>
      <c r="W347" s="2" t="s">
        <v>1022</v>
      </c>
      <c r="X347" s="2" t="s">
        <v>2357</v>
      </c>
      <c r="Y347" s="2" t="s">
        <v>33</v>
      </c>
      <c r="Z347" s="2" t="s">
        <v>2358</v>
      </c>
      <c r="AA347" s="2" t="s">
        <v>2359</v>
      </c>
      <c r="AB347" s="2" t="s">
        <v>2360</v>
      </c>
      <c r="AC347" s="2" t="s">
        <v>33</v>
      </c>
      <c r="AD347" s="2" t="s">
        <v>33</v>
      </c>
      <c r="AE347" s="2" t="s">
        <v>33</v>
      </c>
      <c r="AF347" s="2" t="s">
        <v>33</v>
      </c>
      <c r="AG347" s="2" t="s">
        <v>33</v>
      </c>
      <c r="AH347" s="3">
        <v>45868.745474537034</v>
      </c>
      <c r="AI347" s="3">
        <v>45868.745474537034</v>
      </c>
    </row>
    <row r="348" spans="1:35" hidden="1">
      <c r="A348" s="2" t="s">
        <v>2376</v>
      </c>
      <c r="B348" s="2" t="s">
        <v>77</v>
      </c>
      <c r="C348" s="2" t="s">
        <v>30</v>
      </c>
      <c r="D348" s="2" t="s">
        <v>78</v>
      </c>
      <c r="E348" s="2" t="s">
        <v>1173</v>
      </c>
      <c r="F348" s="2" t="s">
        <v>66</v>
      </c>
      <c r="G348" s="2" t="s">
        <v>67</v>
      </c>
      <c r="H348">
        <v>551190000002</v>
      </c>
      <c r="I348" s="2" t="s">
        <v>1191</v>
      </c>
      <c r="J348" s="2" t="s">
        <v>1192</v>
      </c>
      <c r="L348" s="3">
        <v>45887.625</v>
      </c>
      <c r="M348" s="6">
        <f ca="1">TODAY() -appointments_complete_FULL_2025_08_03T19_53_00[[#This Row],[start_time]]</f>
        <v>-14.625</v>
      </c>
      <c r="N3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48" s="3">
        <v>45887.666666666664</v>
      </c>
      <c r="P348">
        <v>60</v>
      </c>
      <c r="Q348" s="2" t="s">
        <v>2356</v>
      </c>
      <c r="R348" s="2" t="s">
        <v>1149</v>
      </c>
      <c r="S348" s="2" t="s">
        <v>1150</v>
      </c>
      <c r="T348" s="2" t="s">
        <v>1192</v>
      </c>
      <c r="U348" s="2" t="s">
        <v>1192</v>
      </c>
      <c r="V348" s="2" t="s">
        <v>1192</v>
      </c>
      <c r="W348" s="2" t="s">
        <v>1020</v>
      </c>
      <c r="X348" s="2" t="s">
        <v>2357</v>
      </c>
      <c r="Y348" s="2" t="s">
        <v>33</v>
      </c>
      <c r="Z348" s="2" t="s">
        <v>2358</v>
      </c>
      <c r="AA348" s="2" t="s">
        <v>2359</v>
      </c>
      <c r="AB348" s="2" t="s">
        <v>2360</v>
      </c>
      <c r="AC348" s="2" t="s">
        <v>33</v>
      </c>
      <c r="AD348" s="2" t="s">
        <v>33</v>
      </c>
      <c r="AE348" s="2" t="s">
        <v>33</v>
      </c>
      <c r="AF348" s="2" t="s">
        <v>33</v>
      </c>
      <c r="AG348" s="2" t="s">
        <v>33</v>
      </c>
      <c r="AH348" s="3">
        <v>45868.745462962965</v>
      </c>
      <c r="AI348" s="3">
        <v>45868.745462962965</v>
      </c>
    </row>
    <row r="349" spans="1:35" hidden="1">
      <c r="A349" s="2" t="s">
        <v>2377</v>
      </c>
      <c r="B349" s="2" t="s">
        <v>47</v>
      </c>
      <c r="C349" s="2" t="s">
        <v>48</v>
      </c>
      <c r="D349" s="2" t="s">
        <v>47</v>
      </c>
      <c r="E349" s="2" t="s">
        <v>1145</v>
      </c>
      <c r="F349" s="2" t="s">
        <v>31</v>
      </c>
      <c r="G349" s="2" t="s">
        <v>32</v>
      </c>
      <c r="H349">
        <v>551190000004</v>
      </c>
      <c r="I349" s="2" t="s">
        <v>1386</v>
      </c>
      <c r="J349" s="2" t="s">
        <v>1387</v>
      </c>
      <c r="K349">
        <v>120</v>
      </c>
      <c r="L349" s="3">
        <v>45894.375</v>
      </c>
      <c r="M349" s="6">
        <f ca="1">TODAY() -appointments_complete_FULL_2025_08_03T19_53_00[[#This Row],[start_time]]</f>
        <v>-21.375</v>
      </c>
      <c r="N3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49" s="3">
        <v>45894.458333333336</v>
      </c>
      <c r="P349">
        <v>120</v>
      </c>
      <c r="Q349" s="2" t="s">
        <v>2356</v>
      </c>
      <c r="R349" s="2" t="s">
        <v>1149</v>
      </c>
      <c r="S349" s="2" t="s">
        <v>1150</v>
      </c>
      <c r="T349" s="2" t="s">
        <v>1387</v>
      </c>
      <c r="U349" s="2" t="s">
        <v>1387</v>
      </c>
      <c r="V349" s="2" t="s">
        <v>1387</v>
      </c>
      <c r="W349" s="2" t="s">
        <v>1017</v>
      </c>
      <c r="X349" s="2" t="s">
        <v>2357</v>
      </c>
      <c r="Y349" s="2" t="s">
        <v>33</v>
      </c>
      <c r="Z349" s="2" t="s">
        <v>2358</v>
      </c>
      <c r="AA349" s="2" t="s">
        <v>2359</v>
      </c>
      <c r="AB349" s="2" t="s">
        <v>2360</v>
      </c>
      <c r="AC349" s="2" t="s">
        <v>33</v>
      </c>
      <c r="AD349" s="2" t="s">
        <v>33</v>
      </c>
      <c r="AE349" s="2" t="s">
        <v>33</v>
      </c>
      <c r="AF349" s="2" t="s">
        <v>33</v>
      </c>
      <c r="AG349" s="2" t="s">
        <v>33</v>
      </c>
      <c r="AH349" s="3">
        <v>45868.745462962965</v>
      </c>
      <c r="AI349" s="3">
        <v>45868.745462962965</v>
      </c>
    </row>
    <row r="350" spans="1:35" hidden="1">
      <c r="A350" s="2" t="s">
        <v>2378</v>
      </c>
      <c r="B350" s="2" t="s">
        <v>28</v>
      </c>
      <c r="C350" s="2" t="s">
        <v>30</v>
      </c>
      <c r="D350" s="2" t="s">
        <v>29</v>
      </c>
      <c r="E350" s="2" t="s">
        <v>1197</v>
      </c>
      <c r="F350" s="2" t="s">
        <v>31</v>
      </c>
      <c r="G350" s="2" t="s">
        <v>32</v>
      </c>
      <c r="H350">
        <v>551190000004</v>
      </c>
      <c r="I350" s="2" t="s">
        <v>1174</v>
      </c>
      <c r="J350" s="2" t="s">
        <v>1233</v>
      </c>
      <c r="K350">
        <v>30</v>
      </c>
      <c r="L350" s="3">
        <v>45893.625</v>
      </c>
      <c r="M350" s="6">
        <f ca="1">TODAY() -appointments_complete_FULL_2025_08_03T19_53_00[[#This Row],[start_time]]</f>
        <v>-20.625</v>
      </c>
      <c r="N3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50" s="3">
        <v>45893.645833333336</v>
      </c>
      <c r="P350">
        <v>30</v>
      </c>
      <c r="Q350" s="2" t="s">
        <v>2356</v>
      </c>
      <c r="R350" s="2" t="s">
        <v>1149</v>
      </c>
      <c r="S350" s="2" t="s">
        <v>1150</v>
      </c>
      <c r="T350" s="2" t="s">
        <v>1233</v>
      </c>
      <c r="U350" s="2" t="s">
        <v>1233</v>
      </c>
      <c r="V350" s="2" t="s">
        <v>1233</v>
      </c>
      <c r="W350" s="2" t="s">
        <v>1007</v>
      </c>
      <c r="X350" s="2" t="s">
        <v>2357</v>
      </c>
      <c r="Y350" s="2" t="s">
        <v>33</v>
      </c>
      <c r="Z350" s="2" t="s">
        <v>2358</v>
      </c>
      <c r="AA350" s="2" t="s">
        <v>2359</v>
      </c>
      <c r="AB350" s="2" t="s">
        <v>2360</v>
      </c>
      <c r="AC350" s="2" t="s">
        <v>33</v>
      </c>
      <c r="AD350" s="2" t="s">
        <v>33</v>
      </c>
      <c r="AE350" s="2" t="s">
        <v>33</v>
      </c>
      <c r="AF350" s="2" t="s">
        <v>33</v>
      </c>
      <c r="AG350" s="2" t="s">
        <v>33</v>
      </c>
      <c r="AH350" s="3">
        <v>45868.745462962965</v>
      </c>
      <c r="AI350" s="3">
        <v>45868.745462962965</v>
      </c>
    </row>
    <row r="351" spans="1:35" hidden="1">
      <c r="A351" s="2" t="s">
        <v>2379</v>
      </c>
      <c r="B351" s="2" t="s">
        <v>41</v>
      </c>
      <c r="C351" s="2" t="s">
        <v>30</v>
      </c>
      <c r="D351" s="2" t="s">
        <v>42</v>
      </c>
      <c r="E351" s="2" t="s">
        <v>1166</v>
      </c>
      <c r="F351" s="2" t="s">
        <v>71</v>
      </c>
      <c r="G351" s="2" t="s">
        <v>72</v>
      </c>
      <c r="H351">
        <v>551190000003</v>
      </c>
      <c r="I351" s="2" t="s">
        <v>1174</v>
      </c>
      <c r="J351" s="2" t="s">
        <v>1745</v>
      </c>
      <c r="K351">
        <v>30</v>
      </c>
      <c r="L351" s="3">
        <v>45897.8125</v>
      </c>
      <c r="M351" s="6">
        <f ca="1">TODAY() -appointments_complete_FULL_2025_08_03T19_53_00[[#This Row],[start_time]]</f>
        <v>-24.8125</v>
      </c>
      <c r="N35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51" s="3">
        <v>45897.833333333336</v>
      </c>
      <c r="P351">
        <v>30</v>
      </c>
      <c r="Q351" s="2" t="s">
        <v>2356</v>
      </c>
      <c r="R351" s="2" t="s">
        <v>1149</v>
      </c>
      <c r="S351" s="2" t="s">
        <v>1150</v>
      </c>
      <c r="T351" s="2" t="s">
        <v>1745</v>
      </c>
      <c r="U351" s="2" t="s">
        <v>1745</v>
      </c>
      <c r="V351" s="2" t="s">
        <v>1745</v>
      </c>
      <c r="W351" s="2" t="s">
        <v>1010</v>
      </c>
      <c r="X351" s="2" t="s">
        <v>2357</v>
      </c>
      <c r="Y351" s="2" t="s">
        <v>33</v>
      </c>
      <c r="Z351" s="2" t="s">
        <v>2358</v>
      </c>
      <c r="AA351" s="2" t="s">
        <v>2359</v>
      </c>
      <c r="AB351" s="2" t="s">
        <v>2360</v>
      </c>
      <c r="AC351" s="2" t="s">
        <v>33</v>
      </c>
      <c r="AD351" s="2" t="s">
        <v>33</v>
      </c>
      <c r="AE351" s="2" t="s">
        <v>33</v>
      </c>
      <c r="AF351" s="2" t="s">
        <v>33</v>
      </c>
      <c r="AG351" s="2" t="s">
        <v>33</v>
      </c>
      <c r="AH351" s="3">
        <v>45868.745462962965</v>
      </c>
      <c r="AI351" s="3">
        <v>45868.745462962965</v>
      </c>
    </row>
    <row r="352" spans="1:35" hidden="1">
      <c r="A352" s="2" t="s">
        <v>2380</v>
      </c>
      <c r="B352" s="2" t="s">
        <v>77</v>
      </c>
      <c r="C352" s="2" t="s">
        <v>30</v>
      </c>
      <c r="D352" s="2" t="s">
        <v>78</v>
      </c>
      <c r="E352" s="2" t="s">
        <v>1173</v>
      </c>
      <c r="F352" s="2" t="s">
        <v>66</v>
      </c>
      <c r="G352" s="2" t="s">
        <v>67</v>
      </c>
      <c r="H352">
        <v>551190000002</v>
      </c>
      <c r="I352" s="2" t="s">
        <v>1167</v>
      </c>
      <c r="J352" s="2" t="s">
        <v>1376</v>
      </c>
      <c r="K352">
        <v>45</v>
      </c>
      <c r="L352" s="3">
        <v>45894.770833333336</v>
      </c>
      <c r="M352" s="6">
        <f ca="1">TODAY() -appointments_complete_FULL_2025_08_03T19_53_00[[#This Row],[start_time]]</f>
        <v>-21.770833333335759</v>
      </c>
      <c r="N35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52" s="3">
        <v>45894.802083333336</v>
      </c>
      <c r="P352">
        <v>45</v>
      </c>
      <c r="Q352" s="2" t="s">
        <v>2356</v>
      </c>
      <c r="R352" s="2" t="s">
        <v>1149</v>
      </c>
      <c r="S352" s="2" t="s">
        <v>1150</v>
      </c>
      <c r="T352" s="2" t="s">
        <v>1376</v>
      </c>
      <c r="U352" s="2" t="s">
        <v>1376</v>
      </c>
      <c r="V352" s="2" t="s">
        <v>1376</v>
      </c>
      <c r="W352" s="2" t="s">
        <v>1034</v>
      </c>
      <c r="X352" s="2" t="s">
        <v>2357</v>
      </c>
      <c r="Y352" s="2" t="s">
        <v>33</v>
      </c>
      <c r="Z352" s="2" t="s">
        <v>2358</v>
      </c>
      <c r="AA352" s="2" t="s">
        <v>2359</v>
      </c>
      <c r="AB352" s="2" t="s">
        <v>2360</v>
      </c>
      <c r="AC352" s="2" t="s">
        <v>33</v>
      </c>
      <c r="AD352" s="2" t="s">
        <v>33</v>
      </c>
      <c r="AE352" s="2" t="s">
        <v>33</v>
      </c>
      <c r="AF352" s="2" t="s">
        <v>33</v>
      </c>
      <c r="AG352" s="2" t="s">
        <v>33</v>
      </c>
      <c r="AH352" s="3">
        <v>45868.745462962965</v>
      </c>
      <c r="AI352" s="3">
        <v>45868.745462962965</v>
      </c>
    </row>
    <row r="353" spans="1:35" hidden="1">
      <c r="A353" s="2" t="s">
        <v>2381</v>
      </c>
      <c r="B353" s="2" t="s">
        <v>47</v>
      </c>
      <c r="C353" s="2" t="s">
        <v>48</v>
      </c>
      <c r="D353" s="2" t="s">
        <v>47</v>
      </c>
      <c r="E353" s="2" t="s">
        <v>1145</v>
      </c>
      <c r="F353" s="2" t="s">
        <v>31</v>
      </c>
      <c r="G353" s="2" t="s">
        <v>32</v>
      </c>
      <c r="H353">
        <v>551190000004</v>
      </c>
      <c r="I353" s="2" t="s">
        <v>1419</v>
      </c>
      <c r="J353" s="2" t="s">
        <v>1420</v>
      </c>
      <c r="K353">
        <v>50</v>
      </c>
      <c r="L353" s="3">
        <v>45895.8125</v>
      </c>
      <c r="M353" s="6">
        <f ca="1">TODAY() -appointments_complete_FULL_2025_08_03T19_53_00[[#This Row],[start_time]]</f>
        <v>-22.8125</v>
      </c>
      <c r="N35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53" s="3">
        <v>45895.847222222219</v>
      </c>
      <c r="P353">
        <v>50</v>
      </c>
      <c r="Q353" s="2" t="s">
        <v>2356</v>
      </c>
      <c r="R353" s="2" t="s">
        <v>1149</v>
      </c>
      <c r="S353" s="2" t="s">
        <v>1150</v>
      </c>
      <c r="T353" s="2" t="s">
        <v>1420</v>
      </c>
      <c r="U353" s="2" t="s">
        <v>1420</v>
      </c>
      <c r="V353" s="2" t="s">
        <v>1420</v>
      </c>
      <c r="W353" s="2" t="s">
        <v>1011</v>
      </c>
      <c r="X353" s="2" t="s">
        <v>2357</v>
      </c>
      <c r="Y353" s="2" t="s">
        <v>33</v>
      </c>
      <c r="Z353" s="2" t="s">
        <v>2358</v>
      </c>
      <c r="AA353" s="2" t="s">
        <v>2359</v>
      </c>
      <c r="AB353" s="2" t="s">
        <v>2360</v>
      </c>
      <c r="AC353" s="2" t="s">
        <v>33</v>
      </c>
      <c r="AD353" s="2" t="s">
        <v>33</v>
      </c>
      <c r="AE353" s="2" t="s">
        <v>33</v>
      </c>
      <c r="AF353" s="2" t="s">
        <v>33</v>
      </c>
      <c r="AG353" s="2" t="s">
        <v>33</v>
      </c>
      <c r="AH353" s="3">
        <v>45868.745451388888</v>
      </c>
      <c r="AI353" s="3">
        <v>45868.745451388888</v>
      </c>
    </row>
    <row r="354" spans="1:35" hidden="1">
      <c r="A354" s="2" t="s">
        <v>2382</v>
      </c>
      <c r="B354" s="2" t="s">
        <v>28</v>
      </c>
      <c r="C354" s="2" t="s">
        <v>30</v>
      </c>
      <c r="D354" s="2" t="s">
        <v>29</v>
      </c>
      <c r="E354" s="2" t="s">
        <v>1197</v>
      </c>
      <c r="F354" s="2" t="s">
        <v>31</v>
      </c>
      <c r="G354" s="2" t="s">
        <v>32</v>
      </c>
      <c r="H354">
        <v>551190000004</v>
      </c>
      <c r="I354" s="2" t="s">
        <v>1264</v>
      </c>
      <c r="J354" s="2" t="s">
        <v>1536</v>
      </c>
      <c r="K354">
        <v>90</v>
      </c>
      <c r="L354" s="3">
        <v>45872.791666666664</v>
      </c>
      <c r="M354" s="6">
        <f ca="1">TODAY() -appointments_complete_FULL_2025_08_03T19_53_00[[#This Row],[start_time]]</f>
        <v>0.20833333333575865</v>
      </c>
      <c r="N35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354" s="3">
        <v>45872.854166666664</v>
      </c>
      <c r="P354">
        <v>90</v>
      </c>
      <c r="Q354" s="2" t="s">
        <v>2356</v>
      </c>
      <c r="R354" s="2" t="s">
        <v>1149</v>
      </c>
      <c r="S354" s="2" t="s">
        <v>1150</v>
      </c>
      <c r="T354" s="2" t="s">
        <v>1536</v>
      </c>
      <c r="U354" s="2" t="s">
        <v>1536</v>
      </c>
      <c r="V354" s="2" t="s">
        <v>1536</v>
      </c>
      <c r="W354" s="2" t="s">
        <v>1012</v>
      </c>
      <c r="X354" s="2" t="s">
        <v>2357</v>
      </c>
      <c r="Y354" s="2" t="s">
        <v>33</v>
      </c>
      <c r="Z354" s="2" t="s">
        <v>2358</v>
      </c>
      <c r="AA354" s="2" t="s">
        <v>2359</v>
      </c>
      <c r="AB354" s="2" t="s">
        <v>2360</v>
      </c>
      <c r="AC354" s="2" t="s">
        <v>33</v>
      </c>
      <c r="AD354" s="2" t="s">
        <v>33</v>
      </c>
      <c r="AE354" s="2" t="s">
        <v>33</v>
      </c>
      <c r="AF354" s="2" t="s">
        <v>33</v>
      </c>
      <c r="AG354" s="2" t="s">
        <v>33</v>
      </c>
      <c r="AH354" s="3">
        <v>45868.745451388888</v>
      </c>
      <c r="AI354" s="3">
        <v>45868.745451388888</v>
      </c>
    </row>
    <row r="355" spans="1:35" hidden="1">
      <c r="A355" s="2" t="s">
        <v>2383</v>
      </c>
      <c r="B355" s="2" t="s">
        <v>41</v>
      </c>
      <c r="C355" s="2" t="s">
        <v>30</v>
      </c>
      <c r="D355" s="2" t="s">
        <v>42</v>
      </c>
      <c r="E355" s="2" t="s">
        <v>1166</v>
      </c>
      <c r="F355" s="2" t="s">
        <v>43</v>
      </c>
      <c r="G355" s="2" t="s">
        <v>44</v>
      </c>
      <c r="H355">
        <v>551190000001</v>
      </c>
      <c r="I355" s="2" t="s">
        <v>1264</v>
      </c>
      <c r="J355" s="2" t="s">
        <v>1265</v>
      </c>
      <c r="K355">
        <v>90</v>
      </c>
      <c r="L355" s="3">
        <v>45878.625</v>
      </c>
      <c r="M355" s="6">
        <f ca="1">TODAY() -appointments_complete_FULL_2025_08_03T19_53_00[[#This Row],[start_time]]</f>
        <v>-5.625</v>
      </c>
      <c r="N35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55" s="3">
        <v>45878.6875</v>
      </c>
      <c r="P355">
        <v>90</v>
      </c>
      <c r="Q355" s="2" t="s">
        <v>2356</v>
      </c>
      <c r="R355" s="2" t="s">
        <v>1149</v>
      </c>
      <c r="S355" s="2" t="s">
        <v>1150</v>
      </c>
      <c r="T355" s="2" t="s">
        <v>1265</v>
      </c>
      <c r="U355" s="2" t="s">
        <v>1265</v>
      </c>
      <c r="V355" s="2" t="s">
        <v>1265</v>
      </c>
      <c r="W355" s="2" t="s">
        <v>1005</v>
      </c>
      <c r="X355" s="2" t="s">
        <v>2357</v>
      </c>
      <c r="Y355" s="2" t="s">
        <v>33</v>
      </c>
      <c r="Z355" s="2" t="s">
        <v>2358</v>
      </c>
      <c r="AA355" s="2" t="s">
        <v>2359</v>
      </c>
      <c r="AB355" s="2" t="s">
        <v>2360</v>
      </c>
      <c r="AC355" s="2" t="s">
        <v>33</v>
      </c>
      <c r="AD355" s="2" t="s">
        <v>33</v>
      </c>
      <c r="AE355" s="2" t="s">
        <v>33</v>
      </c>
      <c r="AF355" s="2" t="s">
        <v>33</v>
      </c>
      <c r="AG355" s="2" t="s">
        <v>33</v>
      </c>
      <c r="AH355" s="3">
        <v>45868.745451388888</v>
      </c>
      <c r="AI355" s="3">
        <v>45868.745451388888</v>
      </c>
    </row>
    <row r="356" spans="1:35" hidden="1">
      <c r="A356" s="2" t="s">
        <v>2384</v>
      </c>
      <c r="B356" s="2" t="s">
        <v>41</v>
      </c>
      <c r="C356" s="2" t="s">
        <v>30</v>
      </c>
      <c r="D356" s="2" t="s">
        <v>42</v>
      </c>
      <c r="E356" s="2" t="s">
        <v>1166</v>
      </c>
      <c r="F356" s="2" t="s">
        <v>71</v>
      </c>
      <c r="G356" s="2" t="s">
        <v>72</v>
      </c>
      <c r="H356">
        <v>551190000003</v>
      </c>
      <c r="I356" s="2" t="s">
        <v>1167</v>
      </c>
      <c r="J356" s="2" t="s">
        <v>1168</v>
      </c>
      <c r="K356">
        <v>45</v>
      </c>
      <c r="L356" s="3">
        <v>45876.770833333336</v>
      </c>
      <c r="M356" s="6">
        <f ca="1">TODAY() -appointments_complete_FULL_2025_08_03T19_53_00[[#This Row],[start_time]]</f>
        <v>-3.7708333333357587</v>
      </c>
      <c r="N35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56" s="3">
        <v>45876.802083333336</v>
      </c>
      <c r="P356">
        <v>45</v>
      </c>
      <c r="Q356" s="2" t="s">
        <v>2356</v>
      </c>
      <c r="R356" s="2" t="s">
        <v>1149</v>
      </c>
      <c r="S356" s="2" t="s">
        <v>1150</v>
      </c>
      <c r="T356" s="2" t="s">
        <v>1168</v>
      </c>
      <c r="U356" s="2" t="s">
        <v>1168</v>
      </c>
      <c r="V356" s="2" t="s">
        <v>1168</v>
      </c>
      <c r="W356" s="2" t="s">
        <v>1014</v>
      </c>
      <c r="X356" s="2" t="s">
        <v>2357</v>
      </c>
      <c r="Y356" s="2" t="s">
        <v>33</v>
      </c>
      <c r="Z356" s="2" t="s">
        <v>2358</v>
      </c>
      <c r="AA356" s="2" t="s">
        <v>2359</v>
      </c>
      <c r="AB356" s="2" t="s">
        <v>2360</v>
      </c>
      <c r="AC356" s="2" t="s">
        <v>33</v>
      </c>
      <c r="AD356" s="2" t="s">
        <v>33</v>
      </c>
      <c r="AE356" s="2" t="s">
        <v>33</v>
      </c>
      <c r="AF356" s="2" t="s">
        <v>33</v>
      </c>
      <c r="AG356" s="2" t="s">
        <v>33</v>
      </c>
      <c r="AH356" s="3">
        <v>45868.745451388888</v>
      </c>
      <c r="AI356" s="3">
        <v>45868.745451388888</v>
      </c>
    </row>
    <row r="357" spans="1:35" hidden="1">
      <c r="A357" s="2" t="s">
        <v>2385</v>
      </c>
      <c r="B357" s="2" t="s">
        <v>77</v>
      </c>
      <c r="C357" s="2" t="s">
        <v>30</v>
      </c>
      <c r="D357" s="2" t="s">
        <v>78</v>
      </c>
      <c r="E357" s="2" t="s">
        <v>1173</v>
      </c>
      <c r="F357" s="2" t="s">
        <v>71</v>
      </c>
      <c r="G357" s="2" t="s">
        <v>72</v>
      </c>
      <c r="H357">
        <v>551190000003</v>
      </c>
      <c r="I357" s="2" t="s">
        <v>1221</v>
      </c>
      <c r="J357" s="2" t="s">
        <v>1396</v>
      </c>
      <c r="K357">
        <v>60</v>
      </c>
      <c r="L357" s="3">
        <v>45879.666666666664</v>
      </c>
      <c r="M357" s="6">
        <f ca="1">TODAY() -appointments_complete_FULL_2025_08_03T19_53_00[[#This Row],[start_time]]</f>
        <v>-6.6666666666642413</v>
      </c>
      <c r="N35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57" s="3">
        <v>45879.708333333336</v>
      </c>
      <c r="P357">
        <v>60</v>
      </c>
      <c r="Q357" s="2" t="s">
        <v>2356</v>
      </c>
      <c r="R357" s="2" t="s">
        <v>1149</v>
      </c>
      <c r="S357" s="2" t="s">
        <v>1150</v>
      </c>
      <c r="T357" s="2" t="s">
        <v>1396</v>
      </c>
      <c r="U357" s="2" t="s">
        <v>1396</v>
      </c>
      <c r="V357" s="2" t="s">
        <v>1396</v>
      </c>
      <c r="W357" s="2" t="s">
        <v>996</v>
      </c>
      <c r="X357" s="2" t="s">
        <v>2357</v>
      </c>
      <c r="Y357" s="2" t="s">
        <v>33</v>
      </c>
      <c r="Z357" s="2" t="s">
        <v>2358</v>
      </c>
      <c r="AA357" s="2" t="s">
        <v>2359</v>
      </c>
      <c r="AB357" s="2" t="s">
        <v>2360</v>
      </c>
      <c r="AC357" s="2" t="s">
        <v>33</v>
      </c>
      <c r="AD357" s="2" t="s">
        <v>33</v>
      </c>
      <c r="AE357" s="2" t="s">
        <v>33</v>
      </c>
      <c r="AF357" s="2" t="s">
        <v>33</v>
      </c>
      <c r="AG357" s="2" t="s">
        <v>33</v>
      </c>
      <c r="AH357" s="3">
        <v>45868.745439814818</v>
      </c>
      <c r="AI357" s="3">
        <v>45868.745439814818</v>
      </c>
    </row>
    <row r="358" spans="1:35" hidden="1">
      <c r="A358" s="2" t="s">
        <v>2386</v>
      </c>
      <c r="B358" s="2" t="s">
        <v>41</v>
      </c>
      <c r="C358" s="2" t="s">
        <v>30</v>
      </c>
      <c r="D358" s="2" t="s">
        <v>42</v>
      </c>
      <c r="E358" s="2" t="s">
        <v>1166</v>
      </c>
      <c r="F358" s="2" t="s">
        <v>74</v>
      </c>
      <c r="G358" s="2" t="s">
        <v>75</v>
      </c>
      <c r="H358">
        <v>551190000000</v>
      </c>
      <c r="I358" s="2" t="s">
        <v>1283</v>
      </c>
      <c r="J358" s="2" t="s">
        <v>1284</v>
      </c>
      <c r="K358">
        <v>60</v>
      </c>
      <c r="L358" s="3">
        <v>45881.4375</v>
      </c>
      <c r="M358" s="6">
        <f ca="1">TODAY() -appointments_complete_FULL_2025_08_03T19_53_00[[#This Row],[start_time]]</f>
        <v>-8.4375</v>
      </c>
      <c r="N35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58" s="3">
        <v>45881.479166666664</v>
      </c>
      <c r="P358">
        <v>60</v>
      </c>
      <c r="Q358" s="2" t="s">
        <v>2356</v>
      </c>
      <c r="R358" s="2" t="s">
        <v>1149</v>
      </c>
      <c r="S358" s="2" t="s">
        <v>1150</v>
      </c>
      <c r="T358" s="2" t="s">
        <v>1284</v>
      </c>
      <c r="U358" s="2" t="s">
        <v>1284</v>
      </c>
      <c r="V358" s="2" t="s">
        <v>1284</v>
      </c>
      <c r="W358" s="2" t="s">
        <v>997</v>
      </c>
      <c r="X358" s="2" t="s">
        <v>2357</v>
      </c>
      <c r="Y358" s="2" t="s">
        <v>33</v>
      </c>
      <c r="Z358" s="2" t="s">
        <v>2358</v>
      </c>
      <c r="AA358" s="2" t="s">
        <v>2359</v>
      </c>
      <c r="AB358" s="2" t="s">
        <v>2360</v>
      </c>
      <c r="AC358" s="2" t="s">
        <v>33</v>
      </c>
      <c r="AD358" s="2" t="s">
        <v>33</v>
      </c>
      <c r="AE358" s="2" t="s">
        <v>33</v>
      </c>
      <c r="AF358" s="2" t="s">
        <v>33</v>
      </c>
      <c r="AG358" s="2" t="s">
        <v>33</v>
      </c>
      <c r="AH358" s="3">
        <v>45868.745439814818</v>
      </c>
      <c r="AI358" s="3">
        <v>45868.745439814818</v>
      </c>
    </row>
    <row r="359" spans="1:35" hidden="1">
      <c r="A359" s="2" t="s">
        <v>2387</v>
      </c>
      <c r="B359" s="2" t="s">
        <v>28</v>
      </c>
      <c r="C359" s="2" t="s">
        <v>30</v>
      </c>
      <c r="D359" s="2" t="s">
        <v>29</v>
      </c>
      <c r="E359" s="2" t="s">
        <v>1197</v>
      </c>
      <c r="F359" s="2" t="s">
        <v>31</v>
      </c>
      <c r="G359" s="2" t="s">
        <v>32</v>
      </c>
      <c r="H359">
        <v>551190000004</v>
      </c>
      <c r="I359" s="2" t="s">
        <v>1181</v>
      </c>
      <c r="J359" s="2" t="s">
        <v>1437</v>
      </c>
      <c r="K359">
        <v>60</v>
      </c>
      <c r="L359" s="3">
        <v>45872.354166666664</v>
      </c>
      <c r="M359" s="6">
        <f ca="1">TODAY() -appointments_complete_FULL_2025_08_03T19_53_00[[#This Row],[start_time]]</f>
        <v>0.64583333333575865</v>
      </c>
      <c r="N35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359" s="3">
        <v>45872.395833333336</v>
      </c>
      <c r="P359">
        <v>60</v>
      </c>
      <c r="Q359" s="2" t="s">
        <v>2356</v>
      </c>
      <c r="R359" s="2" t="s">
        <v>1149</v>
      </c>
      <c r="S359" s="2" t="s">
        <v>1150</v>
      </c>
      <c r="T359" s="2" t="s">
        <v>1437</v>
      </c>
      <c r="U359" s="2" t="s">
        <v>1437</v>
      </c>
      <c r="V359" s="2" t="s">
        <v>1437</v>
      </c>
      <c r="W359" s="2" t="s">
        <v>995</v>
      </c>
      <c r="X359" s="2" t="s">
        <v>2357</v>
      </c>
      <c r="Y359" s="2" t="s">
        <v>33</v>
      </c>
      <c r="Z359" s="2" t="s">
        <v>2358</v>
      </c>
      <c r="AA359" s="2" t="s">
        <v>2359</v>
      </c>
      <c r="AB359" s="2" t="s">
        <v>2360</v>
      </c>
      <c r="AC359" s="2" t="s">
        <v>33</v>
      </c>
      <c r="AD359" s="2" t="s">
        <v>33</v>
      </c>
      <c r="AE359" s="2" t="s">
        <v>33</v>
      </c>
      <c r="AF359" s="2" t="s">
        <v>33</v>
      </c>
      <c r="AG359" s="2" t="s">
        <v>33</v>
      </c>
      <c r="AH359" s="3">
        <v>45868.745439814818</v>
      </c>
      <c r="AI359" s="3">
        <v>45868.745439814818</v>
      </c>
    </row>
    <row r="360" spans="1:35" hidden="1">
      <c r="A360" s="2" t="s">
        <v>2388</v>
      </c>
      <c r="B360" s="2" t="s">
        <v>41</v>
      </c>
      <c r="C360" s="2" t="s">
        <v>30</v>
      </c>
      <c r="D360" s="2" t="s">
        <v>42</v>
      </c>
      <c r="E360" s="2" t="s">
        <v>1166</v>
      </c>
      <c r="F360" s="2" t="s">
        <v>43</v>
      </c>
      <c r="G360" s="2" t="s">
        <v>44</v>
      </c>
      <c r="H360">
        <v>551190000001</v>
      </c>
      <c r="I360" s="2" t="s">
        <v>1174</v>
      </c>
      <c r="J360" s="2" t="s">
        <v>1745</v>
      </c>
      <c r="K360">
        <v>30</v>
      </c>
      <c r="L360" s="3">
        <v>45887.354166666664</v>
      </c>
      <c r="M360" s="6">
        <f ca="1">TODAY() -appointments_complete_FULL_2025_08_03T19_53_00[[#This Row],[start_time]]</f>
        <v>-14.354166666664241</v>
      </c>
      <c r="N36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60" s="3">
        <v>45887.375</v>
      </c>
      <c r="P360">
        <v>30</v>
      </c>
      <c r="Q360" s="2" t="s">
        <v>2356</v>
      </c>
      <c r="R360" s="2" t="s">
        <v>1149</v>
      </c>
      <c r="S360" s="2" t="s">
        <v>1150</v>
      </c>
      <c r="T360" s="2" t="s">
        <v>1745</v>
      </c>
      <c r="U360" s="2" t="s">
        <v>1745</v>
      </c>
      <c r="V360" s="2" t="s">
        <v>1745</v>
      </c>
      <c r="W360" s="2" t="s">
        <v>1003</v>
      </c>
      <c r="X360" s="2" t="s">
        <v>2357</v>
      </c>
      <c r="Y360" s="2" t="s">
        <v>33</v>
      </c>
      <c r="Z360" s="2" t="s">
        <v>2358</v>
      </c>
      <c r="AA360" s="2" t="s">
        <v>2359</v>
      </c>
      <c r="AB360" s="2" t="s">
        <v>2360</v>
      </c>
      <c r="AC360" s="2" t="s">
        <v>33</v>
      </c>
      <c r="AD360" s="2" t="s">
        <v>33</v>
      </c>
      <c r="AE360" s="2" t="s">
        <v>33</v>
      </c>
      <c r="AF360" s="2" t="s">
        <v>33</v>
      </c>
      <c r="AG360" s="2" t="s">
        <v>33</v>
      </c>
      <c r="AH360" s="3">
        <v>45868.745439814818</v>
      </c>
      <c r="AI360" s="3">
        <v>45868.745439814818</v>
      </c>
    </row>
    <row r="361" spans="1:35" hidden="1">
      <c r="A361" s="2" t="s">
        <v>2389</v>
      </c>
      <c r="B361" s="2" t="s">
        <v>41</v>
      </c>
      <c r="C361" s="2" t="s">
        <v>30</v>
      </c>
      <c r="D361" s="2" t="s">
        <v>42</v>
      </c>
      <c r="E361" s="2" t="s">
        <v>1166</v>
      </c>
      <c r="F361" s="2" t="s">
        <v>43</v>
      </c>
      <c r="G361" s="2" t="s">
        <v>44</v>
      </c>
      <c r="H361">
        <v>551190000001</v>
      </c>
      <c r="I361" s="2" t="s">
        <v>1174</v>
      </c>
      <c r="J361" s="2" t="s">
        <v>1745</v>
      </c>
      <c r="K361">
        <v>30</v>
      </c>
      <c r="L361" s="3">
        <v>45883.791666666664</v>
      </c>
      <c r="M361" s="6">
        <f ca="1">TODAY() -appointments_complete_FULL_2025_08_03T19_53_00[[#This Row],[start_time]]</f>
        <v>-10.791666666664241</v>
      </c>
      <c r="N36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61" s="3">
        <v>45883.8125</v>
      </c>
      <c r="P361">
        <v>30</v>
      </c>
      <c r="Q361" s="2" t="s">
        <v>2356</v>
      </c>
      <c r="R361" s="2" t="s">
        <v>1149</v>
      </c>
      <c r="S361" s="2" t="s">
        <v>1150</v>
      </c>
      <c r="T361" s="2" t="s">
        <v>1745</v>
      </c>
      <c r="U361" s="2" t="s">
        <v>1745</v>
      </c>
      <c r="V361" s="2" t="s">
        <v>1745</v>
      </c>
      <c r="W361" s="2" t="s">
        <v>994</v>
      </c>
      <c r="X361" s="2" t="s">
        <v>2357</v>
      </c>
      <c r="Y361" s="2" t="s">
        <v>33</v>
      </c>
      <c r="Z361" s="2" t="s">
        <v>2358</v>
      </c>
      <c r="AA361" s="2" t="s">
        <v>2359</v>
      </c>
      <c r="AB361" s="2" t="s">
        <v>2360</v>
      </c>
      <c r="AC361" s="2" t="s">
        <v>33</v>
      </c>
      <c r="AD361" s="2" t="s">
        <v>33</v>
      </c>
      <c r="AE361" s="2" t="s">
        <v>33</v>
      </c>
      <c r="AF361" s="2" t="s">
        <v>33</v>
      </c>
      <c r="AG361" s="2" t="s">
        <v>33</v>
      </c>
      <c r="AH361" s="3">
        <v>45868.745439814818</v>
      </c>
      <c r="AI361" s="3">
        <v>45868.745439814818</v>
      </c>
    </row>
    <row r="362" spans="1:35" hidden="1">
      <c r="A362" s="2" t="s">
        <v>2390</v>
      </c>
      <c r="B362" s="2" t="s">
        <v>83</v>
      </c>
      <c r="C362" s="2" t="s">
        <v>48</v>
      </c>
      <c r="D362" s="2" t="s">
        <v>84</v>
      </c>
      <c r="E362" s="2" t="s">
        <v>1214</v>
      </c>
      <c r="F362" s="2" t="s">
        <v>74</v>
      </c>
      <c r="G362" s="2" t="s">
        <v>75</v>
      </c>
      <c r="H362">
        <v>551190000000</v>
      </c>
      <c r="I362" s="2" t="s">
        <v>1401</v>
      </c>
      <c r="J362" s="2" t="s">
        <v>1402</v>
      </c>
      <c r="K362">
        <v>60</v>
      </c>
      <c r="L362" s="3">
        <v>45882.4375</v>
      </c>
      <c r="M362" s="6">
        <f ca="1">TODAY() -appointments_complete_FULL_2025_08_03T19_53_00[[#This Row],[start_time]]</f>
        <v>-9.4375</v>
      </c>
      <c r="N36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62" s="3">
        <v>45882.479166666664</v>
      </c>
      <c r="P362">
        <v>60</v>
      </c>
      <c r="Q362" s="2" t="s">
        <v>2356</v>
      </c>
      <c r="R362" s="2" t="s">
        <v>1149</v>
      </c>
      <c r="S362" s="2" t="s">
        <v>1150</v>
      </c>
      <c r="T362" s="2" t="s">
        <v>1402</v>
      </c>
      <c r="U362" s="2" t="s">
        <v>1402</v>
      </c>
      <c r="V362" s="2" t="s">
        <v>1402</v>
      </c>
      <c r="W362" s="2" t="s">
        <v>985</v>
      </c>
      <c r="X362" s="2" t="s">
        <v>2357</v>
      </c>
      <c r="Y362" s="2" t="s">
        <v>33</v>
      </c>
      <c r="Z362" s="2" t="s">
        <v>2358</v>
      </c>
      <c r="AA362" s="2" t="s">
        <v>2359</v>
      </c>
      <c r="AB362" s="2" t="s">
        <v>2360</v>
      </c>
      <c r="AC362" s="2" t="s">
        <v>33</v>
      </c>
      <c r="AD362" s="2" t="s">
        <v>33</v>
      </c>
      <c r="AE362" s="2" t="s">
        <v>33</v>
      </c>
      <c r="AF362" s="2" t="s">
        <v>33</v>
      </c>
      <c r="AG362" s="2" t="s">
        <v>33</v>
      </c>
      <c r="AH362" s="3">
        <v>45868.745428240742</v>
      </c>
      <c r="AI362" s="3">
        <v>45868.745428240742</v>
      </c>
    </row>
    <row r="363" spans="1:35" hidden="1">
      <c r="A363" s="2" t="s">
        <v>2391</v>
      </c>
      <c r="B363" s="2" t="s">
        <v>47</v>
      </c>
      <c r="C363" s="2" t="s">
        <v>48</v>
      </c>
      <c r="D363" s="2" t="s">
        <v>47</v>
      </c>
      <c r="E363" s="2" t="s">
        <v>1145</v>
      </c>
      <c r="F363" s="2" t="s">
        <v>71</v>
      </c>
      <c r="G363" s="2" t="s">
        <v>72</v>
      </c>
      <c r="H363">
        <v>551190000003</v>
      </c>
      <c r="I363" s="2" t="s">
        <v>1419</v>
      </c>
      <c r="J363" s="2" t="s">
        <v>1420</v>
      </c>
      <c r="K363">
        <v>50</v>
      </c>
      <c r="L363" s="3">
        <v>45877.8125</v>
      </c>
      <c r="M363" s="6">
        <f ca="1">TODAY() -appointments_complete_FULL_2025_08_03T19_53_00[[#This Row],[start_time]]</f>
        <v>-4.8125</v>
      </c>
      <c r="N36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63" s="3">
        <v>45877.847222222219</v>
      </c>
      <c r="P363">
        <v>50</v>
      </c>
      <c r="Q363" s="2" t="s">
        <v>2356</v>
      </c>
      <c r="R363" s="2" t="s">
        <v>1149</v>
      </c>
      <c r="S363" s="2" t="s">
        <v>1150</v>
      </c>
      <c r="T363" s="2" t="s">
        <v>1420</v>
      </c>
      <c r="U363" s="2" t="s">
        <v>1420</v>
      </c>
      <c r="V363" s="2" t="s">
        <v>1420</v>
      </c>
      <c r="W363" s="2" t="s">
        <v>989</v>
      </c>
      <c r="X363" s="2" t="s">
        <v>2357</v>
      </c>
      <c r="Y363" s="2" t="s">
        <v>33</v>
      </c>
      <c r="Z363" s="2" t="s">
        <v>2358</v>
      </c>
      <c r="AA363" s="2" t="s">
        <v>2359</v>
      </c>
      <c r="AB363" s="2" t="s">
        <v>2360</v>
      </c>
      <c r="AC363" s="2" t="s">
        <v>33</v>
      </c>
      <c r="AD363" s="2" t="s">
        <v>33</v>
      </c>
      <c r="AE363" s="2" t="s">
        <v>33</v>
      </c>
      <c r="AF363" s="2" t="s">
        <v>33</v>
      </c>
      <c r="AG363" s="2" t="s">
        <v>33</v>
      </c>
      <c r="AH363" s="3">
        <v>45868.745428240742</v>
      </c>
      <c r="AI363" s="3">
        <v>45868.745428240742</v>
      </c>
    </row>
    <row r="364" spans="1:35" hidden="1">
      <c r="A364" s="2" t="s">
        <v>2392</v>
      </c>
      <c r="B364" s="2" t="s">
        <v>77</v>
      </c>
      <c r="C364" s="2" t="s">
        <v>30</v>
      </c>
      <c r="D364" s="2" t="s">
        <v>78</v>
      </c>
      <c r="E364" s="2" t="s">
        <v>1173</v>
      </c>
      <c r="F364" s="2" t="s">
        <v>71</v>
      </c>
      <c r="G364" s="2" t="s">
        <v>72</v>
      </c>
      <c r="H364">
        <v>551190000003</v>
      </c>
      <c r="I364" s="2" t="s">
        <v>1283</v>
      </c>
      <c r="J364" s="2" t="s">
        <v>1297</v>
      </c>
      <c r="K364">
        <v>60</v>
      </c>
      <c r="L364" s="3">
        <v>45884.4375</v>
      </c>
      <c r="M364" s="6">
        <f ca="1">TODAY() -appointments_complete_FULL_2025_08_03T19_53_00[[#This Row],[start_time]]</f>
        <v>-11.4375</v>
      </c>
      <c r="N36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64" s="3">
        <v>45884.479166666664</v>
      </c>
      <c r="P364">
        <v>60</v>
      </c>
      <c r="Q364" s="2" t="s">
        <v>2356</v>
      </c>
      <c r="R364" s="2" t="s">
        <v>1149</v>
      </c>
      <c r="S364" s="2" t="s">
        <v>1150</v>
      </c>
      <c r="T364" s="2" t="s">
        <v>1297</v>
      </c>
      <c r="U364" s="2" t="s">
        <v>1297</v>
      </c>
      <c r="V364" s="2" t="s">
        <v>1297</v>
      </c>
      <c r="W364" s="2" t="s">
        <v>993</v>
      </c>
      <c r="X364" s="2" t="s">
        <v>2357</v>
      </c>
      <c r="Y364" s="2" t="s">
        <v>33</v>
      </c>
      <c r="Z364" s="2" t="s">
        <v>2358</v>
      </c>
      <c r="AA364" s="2" t="s">
        <v>2359</v>
      </c>
      <c r="AB364" s="2" t="s">
        <v>2360</v>
      </c>
      <c r="AC364" s="2" t="s">
        <v>33</v>
      </c>
      <c r="AD364" s="2" t="s">
        <v>33</v>
      </c>
      <c r="AE364" s="2" t="s">
        <v>33</v>
      </c>
      <c r="AF364" s="2" t="s">
        <v>33</v>
      </c>
      <c r="AG364" s="2" t="s">
        <v>33</v>
      </c>
      <c r="AH364" s="3">
        <v>45868.745428240742</v>
      </c>
      <c r="AI364" s="3">
        <v>45868.745428240742</v>
      </c>
    </row>
    <row r="365" spans="1:35" hidden="1">
      <c r="A365" s="2" t="s">
        <v>2393</v>
      </c>
      <c r="B365" s="2" t="s">
        <v>41</v>
      </c>
      <c r="C365" s="2" t="s">
        <v>30</v>
      </c>
      <c r="D365" s="2" t="s">
        <v>42</v>
      </c>
      <c r="E365" s="2" t="s">
        <v>1166</v>
      </c>
      <c r="F365" s="2" t="s">
        <v>74</v>
      </c>
      <c r="G365" s="2" t="s">
        <v>75</v>
      </c>
      <c r="H365">
        <v>551190000000</v>
      </c>
      <c r="I365" s="2" t="s">
        <v>1247</v>
      </c>
      <c r="J365" s="2" t="s">
        <v>1506</v>
      </c>
      <c r="K365">
        <v>120</v>
      </c>
      <c r="L365" s="3">
        <v>45891.416666666664</v>
      </c>
      <c r="M365" s="6">
        <f ca="1">TODAY() -appointments_complete_FULL_2025_08_03T19_53_00[[#This Row],[start_time]]</f>
        <v>-18.416666666664241</v>
      </c>
      <c r="N36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65" s="3">
        <v>45891.5</v>
      </c>
      <c r="P365">
        <v>120</v>
      </c>
      <c r="Q365" s="2" t="s">
        <v>2356</v>
      </c>
      <c r="R365" s="2" t="s">
        <v>1149</v>
      </c>
      <c r="S365" s="2" t="s">
        <v>1150</v>
      </c>
      <c r="T365" s="2" t="s">
        <v>1506</v>
      </c>
      <c r="U365" s="2" t="s">
        <v>1506</v>
      </c>
      <c r="V365" s="2" t="s">
        <v>1506</v>
      </c>
      <c r="W365" s="2" t="s">
        <v>984</v>
      </c>
      <c r="X365" s="2" t="s">
        <v>2357</v>
      </c>
      <c r="Y365" s="2" t="s">
        <v>33</v>
      </c>
      <c r="Z365" s="2" t="s">
        <v>2358</v>
      </c>
      <c r="AA365" s="2" t="s">
        <v>2359</v>
      </c>
      <c r="AB365" s="2" t="s">
        <v>2360</v>
      </c>
      <c r="AC365" s="2" t="s">
        <v>33</v>
      </c>
      <c r="AD365" s="2" t="s">
        <v>33</v>
      </c>
      <c r="AE365" s="2" t="s">
        <v>33</v>
      </c>
      <c r="AF365" s="2" t="s">
        <v>33</v>
      </c>
      <c r="AG365" s="2" t="s">
        <v>33</v>
      </c>
      <c r="AH365" s="3">
        <v>45868.745428240742</v>
      </c>
      <c r="AI365" s="3">
        <v>45868.745428240742</v>
      </c>
    </row>
    <row r="366" spans="1:35" hidden="1">
      <c r="A366" s="2" t="s">
        <v>2394</v>
      </c>
      <c r="B366" s="2" t="s">
        <v>83</v>
      </c>
      <c r="C366" s="2" t="s">
        <v>48</v>
      </c>
      <c r="D366" s="2" t="s">
        <v>84</v>
      </c>
      <c r="E366" s="2" t="s">
        <v>1214</v>
      </c>
      <c r="F366" s="2" t="s">
        <v>66</v>
      </c>
      <c r="G366" s="2" t="s">
        <v>67</v>
      </c>
      <c r="H366">
        <v>551190000002</v>
      </c>
      <c r="I366" s="2" t="s">
        <v>1215</v>
      </c>
      <c r="J366" s="2" t="s">
        <v>1216</v>
      </c>
      <c r="K366">
        <v>50</v>
      </c>
      <c r="L366" s="3">
        <v>45881.458333333336</v>
      </c>
      <c r="M366" s="6">
        <f ca="1">TODAY() -appointments_complete_FULL_2025_08_03T19_53_00[[#This Row],[start_time]]</f>
        <v>-8.4583333333357587</v>
      </c>
      <c r="N36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66" s="3">
        <v>45881.493055555555</v>
      </c>
      <c r="P366">
        <v>50</v>
      </c>
      <c r="Q366" s="2" t="s">
        <v>2356</v>
      </c>
      <c r="R366" s="2" t="s">
        <v>1149</v>
      </c>
      <c r="S366" s="2" t="s">
        <v>1150</v>
      </c>
      <c r="T366" s="2" t="s">
        <v>1216</v>
      </c>
      <c r="U366" s="2" t="s">
        <v>1216</v>
      </c>
      <c r="V366" s="2" t="s">
        <v>1216</v>
      </c>
      <c r="W366" s="2" t="s">
        <v>986</v>
      </c>
      <c r="X366" s="2" t="s">
        <v>2357</v>
      </c>
      <c r="Y366" s="2" t="s">
        <v>33</v>
      </c>
      <c r="Z366" s="2" t="s">
        <v>2358</v>
      </c>
      <c r="AA366" s="2" t="s">
        <v>2359</v>
      </c>
      <c r="AB366" s="2" t="s">
        <v>2360</v>
      </c>
      <c r="AC366" s="2" t="s">
        <v>33</v>
      </c>
      <c r="AD366" s="2" t="s">
        <v>33</v>
      </c>
      <c r="AE366" s="2" t="s">
        <v>33</v>
      </c>
      <c r="AF366" s="2" t="s">
        <v>33</v>
      </c>
      <c r="AG366" s="2" t="s">
        <v>33</v>
      </c>
      <c r="AH366" s="3">
        <v>45868.745428240742</v>
      </c>
      <c r="AI366" s="3">
        <v>45868.745428240742</v>
      </c>
    </row>
    <row r="367" spans="1:35" hidden="1">
      <c r="A367" s="2" t="s">
        <v>2395</v>
      </c>
      <c r="B367" s="2" t="s">
        <v>83</v>
      </c>
      <c r="C367" s="2" t="s">
        <v>48</v>
      </c>
      <c r="D367" s="2" t="s">
        <v>84</v>
      </c>
      <c r="E367" s="2" t="s">
        <v>1214</v>
      </c>
      <c r="F367" s="2" t="s">
        <v>43</v>
      </c>
      <c r="G367" s="2" t="s">
        <v>44</v>
      </c>
      <c r="H367">
        <v>551190000001</v>
      </c>
      <c r="I367" s="2" t="s">
        <v>1215</v>
      </c>
      <c r="J367" s="2" t="s">
        <v>1216</v>
      </c>
      <c r="K367">
        <v>50</v>
      </c>
      <c r="L367" s="3">
        <v>45888.416666666664</v>
      </c>
      <c r="M367" s="6">
        <f ca="1">TODAY() -appointments_complete_FULL_2025_08_03T19_53_00[[#This Row],[start_time]]</f>
        <v>-15.416666666664241</v>
      </c>
      <c r="N36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67" s="3">
        <v>45888.451388888891</v>
      </c>
      <c r="P367">
        <v>50</v>
      </c>
      <c r="Q367" s="2" t="s">
        <v>2356</v>
      </c>
      <c r="R367" s="2" t="s">
        <v>1149</v>
      </c>
      <c r="S367" s="2" t="s">
        <v>1150</v>
      </c>
      <c r="T367" s="2" t="s">
        <v>1216</v>
      </c>
      <c r="U367" s="2" t="s">
        <v>1216</v>
      </c>
      <c r="V367" s="2" t="s">
        <v>1216</v>
      </c>
      <c r="W367" s="2" t="s">
        <v>983</v>
      </c>
      <c r="X367" s="2" t="s">
        <v>2357</v>
      </c>
      <c r="Y367" s="2" t="s">
        <v>33</v>
      </c>
      <c r="Z367" s="2" t="s">
        <v>2358</v>
      </c>
      <c r="AA367" s="2" t="s">
        <v>2359</v>
      </c>
      <c r="AB367" s="2" t="s">
        <v>2360</v>
      </c>
      <c r="AC367" s="2" t="s">
        <v>33</v>
      </c>
      <c r="AD367" s="2" t="s">
        <v>33</v>
      </c>
      <c r="AE367" s="2" t="s">
        <v>33</v>
      </c>
      <c r="AF367" s="2" t="s">
        <v>33</v>
      </c>
      <c r="AG367" s="2" t="s">
        <v>33</v>
      </c>
      <c r="AH367" s="3">
        <v>45868.745416666665</v>
      </c>
      <c r="AI367" s="3">
        <v>45868.745416666665</v>
      </c>
    </row>
    <row r="368" spans="1:35" hidden="1">
      <c r="A368" s="2" t="s">
        <v>2396</v>
      </c>
      <c r="B368" s="2" t="s">
        <v>41</v>
      </c>
      <c r="C368" s="2" t="s">
        <v>30</v>
      </c>
      <c r="D368" s="2" t="s">
        <v>42</v>
      </c>
      <c r="E368" s="2" t="s">
        <v>1166</v>
      </c>
      <c r="F368" s="2" t="s">
        <v>66</v>
      </c>
      <c r="G368" s="2" t="s">
        <v>67</v>
      </c>
      <c r="H368">
        <v>551190000002</v>
      </c>
      <c r="I368" s="2" t="s">
        <v>1174</v>
      </c>
      <c r="J368" s="2" t="s">
        <v>1745</v>
      </c>
      <c r="K368">
        <v>30</v>
      </c>
      <c r="L368" s="3">
        <v>45874.395833333336</v>
      </c>
      <c r="M368" s="6">
        <f ca="1">TODAY() -appointments_complete_FULL_2025_08_03T19_53_00[[#This Row],[start_time]]</f>
        <v>-1.3958333333357587</v>
      </c>
      <c r="N36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68" s="3">
        <v>45874.416666666664</v>
      </c>
      <c r="P368">
        <v>30</v>
      </c>
      <c r="Q368" s="2" t="s">
        <v>2356</v>
      </c>
      <c r="R368" s="2" t="s">
        <v>1149</v>
      </c>
      <c r="S368" s="2" t="s">
        <v>1150</v>
      </c>
      <c r="T368" s="2" t="s">
        <v>1745</v>
      </c>
      <c r="U368" s="2" t="s">
        <v>1745</v>
      </c>
      <c r="V368" s="2" t="s">
        <v>1745</v>
      </c>
      <c r="W368" s="2" t="s">
        <v>982</v>
      </c>
      <c r="X368" s="2" t="s">
        <v>2357</v>
      </c>
      <c r="Y368" s="2" t="s">
        <v>33</v>
      </c>
      <c r="Z368" s="2" t="s">
        <v>2358</v>
      </c>
      <c r="AA368" s="2" t="s">
        <v>2359</v>
      </c>
      <c r="AB368" s="2" t="s">
        <v>2360</v>
      </c>
      <c r="AC368" s="2" t="s">
        <v>33</v>
      </c>
      <c r="AD368" s="2" t="s">
        <v>33</v>
      </c>
      <c r="AE368" s="2" t="s">
        <v>33</v>
      </c>
      <c r="AF368" s="2" t="s">
        <v>33</v>
      </c>
      <c r="AG368" s="2" t="s">
        <v>33</v>
      </c>
      <c r="AH368" s="3">
        <v>45868.745416666665</v>
      </c>
      <c r="AI368" s="3">
        <v>45868.745416666665</v>
      </c>
    </row>
    <row r="369" spans="1:35" hidden="1">
      <c r="A369" s="2" t="s">
        <v>2397</v>
      </c>
      <c r="B369" s="2" t="s">
        <v>28</v>
      </c>
      <c r="C369" s="2" t="s">
        <v>30</v>
      </c>
      <c r="D369" s="2" t="s">
        <v>29</v>
      </c>
      <c r="E369" s="2" t="s">
        <v>1197</v>
      </c>
      <c r="F369" s="2" t="s">
        <v>71</v>
      </c>
      <c r="G369" s="2" t="s">
        <v>72</v>
      </c>
      <c r="H369">
        <v>551190000003</v>
      </c>
      <c r="I369" s="2" t="s">
        <v>1203</v>
      </c>
      <c r="J369" s="2" t="s">
        <v>1358</v>
      </c>
      <c r="K369">
        <v>60</v>
      </c>
      <c r="L369" s="3">
        <v>45884.333333333336</v>
      </c>
      <c r="M369" s="6">
        <f ca="1">TODAY() -appointments_complete_FULL_2025_08_03T19_53_00[[#This Row],[start_time]]</f>
        <v>-11.333333333335759</v>
      </c>
      <c r="N36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69" s="3">
        <v>45884.375</v>
      </c>
      <c r="P369">
        <v>60</v>
      </c>
      <c r="Q369" s="2" t="s">
        <v>2356</v>
      </c>
      <c r="R369" s="2" t="s">
        <v>1149</v>
      </c>
      <c r="S369" s="2" t="s">
        <v>1150</v>
      </c>
      <c r="T369" s="2" t="s">
        <v>1358</v>
      </c>
      <c r="U369" s="2" t="s">
        <v>1358</v>
      </c>
      <c r="V369" s="2" t="s">
        <v>1358</v>
      </c>
      <c r="W369" s="2" t="s">
        <v>979</v>
      </c>
      <c r="X369" s="2" t="s">
        <v>2357</v>
      </c>
      <c r="Y369" s="2" t="s">
        <v>33</v>
      </c>
      <c r="Z369" s="2" t="s">
        <v>2358</v>
      </c>
      <c r="AA369" s="2" t="s">
        <v>2359</v>
      </c>
      <c r="AB369" s="2" t="s">
        <v>2360</v>
      </c>
      <c r="AC369" s="2" t="s">
        <v>33</v>
      </c>
      <c r="AD369" s="2" t="s">
        <v>33</v>
      </c>
      <c r="AE369" s="2" t="s">
        <v>33</v>
      </c>
      <c r="AF369" s="2" t="s">
        <v>33</v>
      </c>
      <c r="AG369" s="2" t="s">
        <v>33</v>
      </c>
      <c r="AH369" s="3">
        <v>45868.745416666665</v>
      </c>
      <c r="AI369" s="3">
        <v>45868.745416666665</v>
      </c>
    </row>
    <row r="370" spans="1:35" hidden="1">
      <c r="A370" s="2" t="s">
        <v>2398</v>
      </c>
      <c r="B370" s="2" t="s">
        <v>28</v>
      </c>
      <c r="C370" s="2" t="s">
        <v>30</v>
      </c>
      <c r="D370" s="2" t="s">
        <v>29</v>
      </c>
      <c r="E370" s="2" t="s">
        <v>1197</v>
      </c>
      <c r="F370" s="2" t="s">
        <v>74</v>
      </c>
      <c r="G370" s="2" t="s">
        <v>75</v>
      </c>
      <c r="H370">
        <v>551190000000</v>
      </c>
      <c r="I370" s="2" t="s">
        <v>1283</v>
      </c>
      <c r="J370" s="2" t="s">
        <v>1320</v>
      </c>
      <c r="K370">
        <v>60</v>
      </c>
      <c r="L370" s="3">
        <v>45887.666666666664</v>
      </c>
      <c r="M370" s="6">
        <f ca="1">TODAY() -appointments_complete_FULL_2025_08_03T19_53_00[[#This Row],[start_time]]</f>
        <v>-14.666666666664241</v>
      </c>
      <c r="N37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70" s="3">
        <v>45887.708333333336</v>
      </c>
      <c r="P370">
        <v>60</v>
      </c>
      <c r="Q370" s="2" t="s">
        <v>2356</v>
      </c>
      <c r="R370" s="2" t="s">
        <v>1149</v>
      </c>
      <c r="S370" s="2" t="s">
        <v>1150</v>
      </c>
      <c r="T370" s="2" t="s">
        <v>1320</v>
      </c>
      <c r="U370" s="2" t="s">
        <v>1320</v>
      </c>
      <c r="V370" s="2" t="s">
        <v>1320</v>
      </c>
      <c r="W370" s="2" t="s">
        <v>975</v>
      </c>
      <c r="X370" s="2" t="s">
        <v>2357</v>
      </c>
      <c r="Y370" s="2" t="s">
        <v>33</v>
      </c>
      <c r="Z370" s="2" t="s">
        <v>2358</v>
      </c>
      <c r="AA370" s="2" t="s">
        <v>2359</v>
      </c>
      <c r="AB370" s="2" t="s">
        <v>2360</v>
      </c>
      <c r="AC370" s="2" t="s">
        <v>33</v>
      </c>
      <c r="AD370" s="2" t="s">
        <v>33</v>
      </c>
      <c r="AE370" s="2" t="s">
        <v>33</v>
      </c>
      <c r="AF370" s="2" t="s">
        <v>33</v>
      </c>
      <c r="AG370" s="2" t="s">
        <v>33</v>
      </c>
      <c r="AH370" s="3">
        <v>45868.745416666665</v>
      </c>
      <c r="AI370" s="3">
        <v>45868.745416666665</v>
      </c>
    </row>
    <row r="371" spans="1:35" hidden="1">
      <c r="A371" s="2" t="s">
        <v>2399</v>
      </c>
      <c r="B371" s="2" t="s">
        <v>28</v>
      </c>
      <c r="C371" s="2" t="s">
        <v>30</v>
      </c>
      <c r="D371" s="2" t="s">
        <v>29</v>
      </c>
      <c r="E371" s="2" t="s">
        <v>1197</v>
      </c>
      <c r="F371" s="2" t="s">
        <v>71</v>
      </c>
      <c r="G371" s="2" t="s">
        <v>72</v>
      </c>
      <c r="H371">
        <v>551190000003</v>
      </c>
      <c r="I371" s="2" t="s">
        <v>1247</v>
      </c>
      <c r="J371" s="2" t="s">
        <v>1248</v>
      </c>
      <c r="K371">
        <v>120</v>
      </c>
      <c r="L371" s="3">
        <v>45886.604166666664</v>
      </c>
      <c r="M371" s="6">
        <f ca="1">TODAY() -appointments_complete_FULL_2025_08_03T19_53_00[[#This Row],[start_time]]</f>
        <v>-13.604166666664241</v>
      </c>
      <c r="N37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71" s="3">
        <v>45886.6875</v>
      </c>
      <c r="P371">
        <v>120</v>
      </c>
      <c r="Q371" s="2" t="s">
        <v>2356</v>
      </c>
      <c r="R371" s="2" t="s">
        <v>1149</v>
      </c>
      <c r="S371" s="2" t="s">
        <v>1150</v>
      </c>
      <c r="T371" s="2" t="s">
        <v>1248</v>
      </c>
      <c r="U371" s="2" t="s">
        <v>1248</v>
      </c>
      <c r="V371" s="2" t="s">
        <v>1248</v>
      </c>
      <c r="W371" s="2" t="s">
        <v>980</v>
      </c>
      <c r="X371" s="2" t="s">
        <v>2357</v>
      </c>
      <c r="Y371" s="2" t="s">
        <v>33</v>
      </c>
      <c r="Z371" s="2" t="s">
        <v>2358</v>
      </c>
      <c r="AA371" s="2" t="s">
        <v>2359</v>
      </c>
      <c r="AB371" s="2" t="s">
        <v>2360</v>
      </c>
      <c r="AC371" s="2" t="s">
        <v>33</v>
      </c>
      <c r="AD371" s="2" t="s">
        <v>33</v>
      </c>
      <c r="AE371" s="2" t="s">
        <v>33</v>
      </c>
      <c r="AF371" s="2" t="s">
        <v>33</v>
      </c>
      <c r="AG371" s="2" t="s">
        <v>33</v>
      </c>
      <c r="AH371" s="3">
        <v>45868.745416666665</v>
      </c>
      <c r="AI371" s="3">
        <v>45868.745416666665</v>
      </c>
    </row>
    <row r="372" spans="1:35" hidden="1">
      <c r="A372" s="2" t="s">
        <v>2400</v>
      </c>
      <c r="B372" s="2" t="s">
        <v>83</v>
      </c>
      <c r="C372" s="2" t="s">
        <v>48</v>
      </c>
      <c r="D372" s="2" t="s">
        <v>84</v>
      </c>
      <c r="E372" s="2" t="s">
        <v>1214</v>
      </c>
      <c r="F372" s="2" t="s">
        <v>74</v>
      </c>
      <c r="G372" s="2" t="s">
        <v>75</v>
      </c>
      <c r="H372">
        <v>551190000000</v>
      </c>
      <c r="I372" s="2" t="s">
        <v>1419</v>
      </c>
      <c r="J372" s="2" t="s">
        <v>1983</v>
      </c>
      <c r="K372">
        <v>50</v>
      </c>
      <c r="L372" s="3">
        <v>45879.6875</v>
      </c>
      <c r="M372" s="6">
        <f ca="1">TODAY() -appointments_complete_FULL_2025_08_03T19_53_00[[#This Row],[start_time]]</f>
        <v>-6.6875</v>
      </c>
      <c r="N37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72" s="3">
        <v>45879.722222222219</v>
      </c>
      <c r="P372">
        <v>50</v>
      </c>
      <c r="Q372" s="2" t="s">
        <v>2356</v>
      </c>
      <c r="R372" s="2" t="s">
        <v>1149</v>
      </c>
      <c r="S372" s="2" t="s">
        <v>1150</v>
      </c>
      <c r="T372" s="2" t="s">
        <v>1983</v>
      </c>
      <c r="U372" s="2" t="s">
        <v>1983</v>
      </c>
      <c r="V372" s="2" t="s">
        <v>1983</v>
      </c>
      <c r="W372" s="2" t="s">
        <v>998</v>
      </c>
      <c r="X372" s="2" t="s">
        <v>2357</v>
      </c>
      <c r="Y372" s="2" t="s">
        <v>33</v>
      </c>
      <c r="Z372" s="2" t="s">
        <v>2358</v>
      </c>
      <c r="AA372" s="2" t="s">
        <v>2359</v>
      </c>
      <c r="AB372" s="2" t="s">
        <v>2360</v>
      </c>
      <c r="AC372" s="2" t="s">
        <v>33</v>
      </c>
      <c r="AD372" s="2" t="s">
        <v>33</v>
      </c>
      <c r="AE372" s="2" t="s">
        <v>33</v>
      </c>
      <c r="AF372" s="2" t="s">
        <v>33</v>
      </c>
      <c r="AG372" s="2" t="s">
        <v>33</v>
      </c>
      <c r="AH372" s="3">
        <v>45868.745405092595</v>
      </c>
      <c r="AI372" s="3">
        <v>45868.745405092595</v>
      </c>
    </row>
    <row r="373" spans="1:35" hidden="1">
      <c r="A373" s="2" t="s">
        <v>2401</v>
      </c>
      <c r="B373" s="2" t="s">
        <v>28</v>
      </c>
      <c r="C373" s="2" t="s">
        <v>30</v>
      </c>
      <c r="D373" s="2" t="s">
        <v>29</v>
      </c>
      <c r="E373" s="2" t="s">
        <v>1197</v>
      </c>
      <c r="F373" s="2" t="s">
        <v>71</v>
      </c>
      <c r="G373" s="2" t="s">
        <v>72</v>
      </c>
      <c r="H373">
        <v>551190000003</v>
      </c>
      <c r="I373" s="2" t="s">
        <v>1283</v>
      </c>
      <c r="J373" s="2" t="s">
        <v>1320</v>
      </c>
      <c r="K373">
        <v>60</v>
      </c>
      <c r="L373" s="3">
        <v>45877.604166666664</v>
      </c>
      <c r="M373" s="6">
        <f ca="1">TODAY() -appointments_complete_FULL_2025_08_03T19_53_00[[#This Row],[start_time]]</f>
        <v>-4.6041666666642413</v>
      </c>
      <c r="N37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73" s="3">
        <v>45877.645833333336</v>
      </c>
      <c r="P373">
        <v>60</v>
      </c>
      <c r="Q373" s="2" t="s">
        <v>2356</v>
      </c>
      <c r="R373" s="2" t="s">
        <v>1149</v>
      </c>
      <c r="S373" s="2" t="s">
        <v>1150</v>
      </c>
      <c r="T373" s="2" t="s">
        <v>1320</v>
      </c>
      <c r="U373" s="2" t="s">
        <v>1320</v>
      </c>
      <c r="V373" s="2" t="s">
        <v>1320</v>
      </c>
      <c r="W373" s="2" t="s">
        <v>981</v>
      </c>
      <c r="X373" s="2" t="s">
        <v>2357</v>
      </c>
      <c r="Y373" s="2" t="s">
        <v>33</v>
      </c>
      <c r="Z373" s="2" t="s">
        <v>2358</v>
      </c>
      <c r="AA373" s="2" t="s">
        <v>2359</v>
      </c>
      <c r="AB373" s="2" t="s">
        <v>2360</v>
      </c>
      <c r="AC373" s="2" t="s">
        <v>33</v>
      </c>
      <c r="AD373" s="2" t="s">
        <v>33</v>
      </c>
      <c r="AE373" s="2" t="s">
        <v>33</v>
      </c>
      <c r="AF373" s="2" t="s">
        <v>33</v>
      </c>
      <c r="AG373" s="2" t="s">
        <v>33</v>
      </c>
      <c r="AH373" s="3">
        <v>45868.745405092595</v>
      </c>
      <c r="AI373" s="3">
        <v>45868.745405092595</v>
      </c>
    </row>
    <row r="374" spans="1:35" hidden="1">
      <c r="A374" s="2" t="s">
        <v>2402</v>
      </c>
      <c r="B374" s="2" t="s">
        <v>28</v>
      </c>
      <c r="C374" s="2" t="s">
        <v>30</v>
      </c>
      <c r="D374" s="2" t="s">
        <v>29</v>
      </c>
      <c r="E374" s="2" t="s">
        <v>1197</v>
      </c>
      <c r="F374" s="2" t="s">
        <v>66</v>
      </c>
      <c r="G374" s="2" t="s">
        <v>67</v>
      </c>
      <c r="H374">
        <v>551190000002</v>
      </c>
      <c r="I374" s="2" t="s">
        <v>1264</v>
      </c>
      <c r="J374" s="2" t="s">
        <v>1536</v>
      </c>
      <c r="K374">
        <v>90</v>
      </c>
      <c r="L374" s="3">
        <v>45871.708333333336</v>
      </c>
      <c r="M374" s="6">
        <f ca="1">TODAY() -appointments_complete_FULL_2025_08_03T19_53_00[[#This Row],[start_time]]</f>
        <v>1.2916666666642413</v>
      </c>
      <c r="N37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374" s="3">
        <v>45871.770833333336</v>
      </c>
      <c r="P374">
        <v>90</v>
      </c>
      <c r="Q374" s="2" t="s">
        <v>2356</v>
      </c>
      <c r="R374" s="2" t="s">
        <v>1149</v>
      </c>
      <c r="S374" s="2" t="s">
        <v>1150</v>
      </c>
      <c r="T374" s="2" t="s">
        <v>1536</v>
      </c>
      <c r="U374" s="2" t="s">
        <v>1536</v>
      </c>
      <c r="V374" s="2" t="s">
        <v>1536</v>
      </c>
      <c r="W374" s="2" t="s">
        <v>962</v>
      </c>
      <c r="X374" s="2" t="s">
        <v>2357</v>
      </c>
      <c r="Y374" s="2" t="s">
        <v>33</v>
      </c>
      <c r="Z374" s="2" t="s">
        <v>2358</v>
      </c>
      <c r="AA374" s="2" t="s">
        <v>2359</v>
      </c>
      <c r="AB374" s="2" t="s">
        <v>2360</v>
      </c>
      <c r="AC374" s="2" t="s">
        <v>33</v>
      </c>
      <c r="AD374" s="2" t="s">
        <v>33</v>
      </c>
      <c r="AE374" s="2" t="s">
        <v>33</v>
      </c>
      <c r="AF374" s="2" t="s">
        <v>33</v>
      </c>
      <c r="AG374" s="2" t="s">
        <v>33</v>
      </c>
      <c r="AH374" s="3">
        <v>45868.745405092595</v>
      </c>
      <c r="AI374" s="3">
        <v>45868.745405092595</v>
      </c>
    </row>
    <row r="375" spans="1:35" hidden="1">
      <c r="A375" s="2" t="s">
        <v>2403</v>
      </c>
      <c r="B375" s="2" t="s">
        <v>77</v>
      </c>
      <c r="C375" s="2" t="s">
        <v>30</v>
      </c>
      <c r="D375" s="2" t="s">
        <v>78</v>
      </c>
      <c r="E375" s="2" t="s">
        <v>1173</v>
      </c>
      <c r="F375" s="2" t="s">
        <v>74</v>
      </c>
      <c r="G375" s="2" t="s">
        <v>75</v>
      </c>
      <c r="H375">
        <v>551190000000</v>
      </c>
      <c r="I375" s="2" t="s">
        <v>1264</v>
      </c>
      <c r="J375" s="2" t="s">
        <v>1640</v>
      </c>
      <c r="K375">
        <v>90</v>
      </c>
      <c r="L375" s="3">
        <v>45898.708333333336</v>
      </c>
      <c r="M375" s="6">
        <f ca="1">TODAY() -appointments_complete_FULL_2025_08_03T19_53_00[[#This Row],[start_time]]</f>
        <v>-25.708333333335759</v>
      </c>
      <c r="N37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75" s="3">
        <v>45898.770833333336</v>
      </c>
      <c r="P375">
        <v>90</v>
      </c>
      <c r="Q375" s="2" t="s">
        <v>2356</v>
      </c>
      <c r="R375" s="2" t="s">
        <v>1149</v>
      </c>
      <c r="S375" s="2" t="s">
        <v>1150</v>
      </c>
      <c r="T375" s="2" t="s">
        <v>1640</v>
      </c>
      <c r="U375" s="2" t="s">
        <v>1640</v>
      </c>
      <c r="V375" s="2" t="s">
        <v>1640</v>
      </c>
      <c r="W375" s="2" t="s">
        <v>949</v>
      </c>
      <c r="X375" s="2" t="s">
        <v>2357</v>
      </c>
      <c r="Y375" s="2" t="s">
        <v>33</v>
      </c>
      <c r="Z375" s="2" t="s">
        <v>2358</v>
      </c>
      <c r="AA375" s="2" t="s">
        <v>2359</v>
      </c>
      <c r="AB375" s="2" t="s">
        <v>2360</v>
      </c>
      <c r="AC375" s="2" t="s">
        <v>33</v>
      </c>
      <c r="AD375" s="2" t="s">
        <v>33</v>
      </c>
      <c r="AE375" s="2" t="s">
        <v>33</v>
      </c>
      <c r="AF375" s="2" t="s">
        <v>33</v>
      </c>
      <c r="AG375" s="2" t="s">
        <v>33</v>
      </c>
      <c r="AH375" s="3">
        <v>45868.745405092595</v>
      </c>
      <c r="AI375" s="3">
        <v>45868.745405092595</v>
      </c>
    </row>
    <row r="376" spans="1:35" hidden="1">
      <c r="A376" s="2" t="s">
        <v>2404</v>
      </c>
      <c r="B376" s="2" t="s">
        <v>77</v>
      </c>
      <c r="C376" s="2" t="s">
        <v>30</v>
      </c>
      <c r="D376" s="2" t="s">
        <v>78</v>
      </c>
      <c r="E376" s="2" t="s">
        <v>1173</v>
      </c>
      <c r="F376" s="2" t="s">
        <v>43</v>
      </c>
      <c r="G376" s="2" t="s">
        <v>44</v>
      </c>
      <c r="H376">
        <v>551190000001</v>
      </c>
      <c r="I376" s="2" t="s">
        <v>1203</v>
      </c>
      <c r="J376" s="2" t="s">
        <v>1204</v>
      </c>
      <c r="K376">
        <v>60</v>
      </c>
      <c r="L376" s="3">
        <v>45893.645833333336</v>
      </c>
      <c r="M376" s="6">
        <f ca="1">TODAY() -appointments_complete_FULL_2025_08_03T19_53_00[[#This Row],[start_time]]</f>
        <v>-20.645833333335759</v>
      </c>
      <c r="N37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76" s="3">
        <v>45893.6875</v>
      </c>
      <c r="P376">
        <v>60</v>
      </c>
      <c r="Q376" s="2" t="s">
        <v>2356</v>
      </c>
      <c r="R376" s="2" t="s">
        <v>1149</v>
      </c>
      <c r="S376" s="2" t="s">
        <v>1150</v>
      </c>
      <c r="T376" s="2" t="s">
        <v>1204</v>
      </c>
      <c r="U376" s="2" t="s">
        <v>1204</v>
      </c>
      <c r="V376" s="2" t="s">
        <v>1204</v>
      </c>
      <c r="W376" s="2" t="s">
        <v>952</v>
      </c>
      <c r="X376" s="2" t="s">
        <v>2357</v>
      </c>
      <c r="Y376" s="2" t="s">
        <v>33</v>
      </c>
      <c r="Z376" s="2" t="s">
        <v>2358</v>
      </c>
      <c r="AA376" s="2" t="s">
        <v>2359</v>
      </c>
      <c r="AB376" s="2" t="s">
        <v>2360</v>
      </c>
      <c r="AC376" s="2" t="s">
        <v>33</v>
      </c>
      <c r="AD376" s="2" t="s">
        <v>33</v>
      </c>
      <c r="AE376" s="2" t="s">
        <v>33</v>
      </c>
      <c r="AF376" s="2" t="s">
        <v>33</v>
      </c>
      <c r="AG376" s="2" t="s">
        <v>33</v>
      </c>
      <c r="AH376" s="3">
        <v>45868.745405092595</v>
      </c>
      <c r="AI376" s="3">
        <v>45868.745405092595</v>
      </c>
    </row>
    <row r="377" spans="1:35" hidden="1">
      <c r="A377" s="2" t="s">
        <v>2405</v>
      </c>
      <c r="B377" s="2" t="s">
        <v>77</v>
      </c>
      <c r="C377" s="2" t="s">
        <v>30</v>
      </c>
      <c r="D377" s="2" t="s">
        <v>78</v>
      </c>
      <c r="E377" s="2" t="s">
        <v>1173</v>
      </c>
      <c r="F377" s="2" t="s">
        <v>71</v>
      </c>
      <c r="G377" s="2" t="s">
        <v>72</v>
      </c>
      <c r="H377">
        <v>551190000003</v>
      </c>
      <c r="I377" s="2" t="s">
        <v>1191</v>
      </c>
      <c r="J377" s="2" t="s">
        <v>1192</v>
      </c>
      <c r="L377" s="3">
        <v>45889.458333333336</v>
      </c>
      <c r="M377" s="6">
        <f ca="1">TODAY() -appointments_complete_FULL_2025_08_03T19_53_00[[#This Row],[start_time]]</f>
        <v>-16.458333333335759</v>
      </c>
      <c r="N37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77" s="3">
        <v>45889.5</v>
      </c>
      <c r="P377">
        <v>60</v>
      </c>
      <c r="Q377" s="2" t="s">
        <v>2356</v>
      </c>
      <c r="R377" s="2" t="s">
        <v>1149</v>
      </c>
      <c r="S377" s="2" t="s">
        <v>1150</v>
      </c>
      <c r="T377" s="2" t="s">
        <v>1192</v>
      </c>
      <c r="U377" s="2" t="s">
        <v>1192</v>
      </c>
      <c r="V377" s="2" t="s">
        <v>1192</v>
      </c>
      <c r="W377" s="2" t="s">
        <v>955</v>
      </c>
      <c r="X377" s="2" t="s">
        <v>2357</v>
      </c>
      <c r="Y377" s="2" t="s">
        <v>33</v>
      </c>
      <c r="Z377" s="2" t="s">
        <v>2358</v>
      </c>
      <c r="AA377" s="2" t="s">
        <v>2359</v>
      </c>
      <c r="AB377" s="2" t="s">
        <v>2360</v>
      </c>
      <c r="AC377" s="2" t="s">
        <v>33</v>
      </c>
      <c r="AD377" s="2" t="s">
        <v>33</v>
      </c>
      <c r="AE377" s="2" t="s">
        <v>33</v>
      </c>
      <c r="AF377" s="2" t="s">
        <v>33</v>
      </c>
      <c r="AG377" s="2" t="s">
        <v>33</v>
      </c>
      <c r="AH377" s="3">
        <v>45868.745393518519</v>
      </c>
      <c r="AI377" s="3">
        <v>45868.745393518519</v>
      </c>
    </row>
    <row r="378" spans="1:35" hidden="1">
      <c r="A378" s="2" t="s">
        <v>2406</v>
      </c>
      <c r="B378" s="2" t="s">
        <v>47</v>
      </c>
      <c r="C378" s="2" t="s">
        <v>48</v>
      </c>
      <c r="D378" s="2" t="s">
        <v>47</v>
      </c>
      <c r="E378" s="2" t="s">
        <v>1145</v>
      </c>
      <c r="F378" s="2" t="s">
        <v>74</v>
      </c>
      <c r="G378" s="2" t="s">
        <v>75</v>
      </c>
      <c r="H378">
        <v>551190000000</v>
      </c>
      <c r="I378" s="2" t="s">
        <v>1401</v>
      </c>
      <c r="J378" s="2" t="s">
        <v>1494</v>
      </c>
      <c r="K378">
        <v>60</v>
      </c>
      <c r="L378" s="3">
        <v>45869.6875</v>
      </c>
      <c r="M378" s="6">
        <f ca="1">TODAY() -appointments_complete_FULL_2025_08_03T19_53_00[[#This Row],[start_time]]</f>
        <v>3.3125</v>
      </c>
      <c r="N37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378" s="3">
        <v>45869.729166666664</v>
      </c>
      <c r="P378">
        <v>60</v>
      </c>
      <c r="Q378" s="2" t="s">
        <v>2356</v>
      </c>
      <c r="R378" s="2" t="s">
        <v>1149</v>
      </c>
      <c r="S378" s="2" t="s">
        <v>1150</v>
      </c>
      <c r="T378" s="2" t="s">
        <v>1494</v>
      </c>
      <c r="U378" s="2" t="s">
        <v>1494</v>
      </c>
      <c r="V378" s="2" t="s">
        <v>1494</v>
      </c>
      <c r="W378" s="2" t="s">
        <v>948</v>
      </c>
      <c r="X378" s="2" t="s">
        <v>2357</v>
      </c>
      <c r="Y378" s="2" t="s">
        <v>33</v>
      </c>
      <c r="Z378" s="2" t="s">
        <v>2358</v>
      </c>
      <c r="AA378" s="2" t="s">
        <v>2359</v>
      </c>
      <c r="AB378" s="2" t="s">
        <v>2360</v>
      </c>
      <c r="AC378" s="2" t="s">
        <v>33</v>
      </c>
      <c r="AD378" s="2" t="s">
        <v>33</v>
      </c>
      <c r="AE378" s="2" t="s">
        <v>33</v>
      </c>
      <c r="AF378" s="2" t="s">
        <v>33</v>
      </c>
      <c r="AG378" s="2" t="s">
        <v>33</v>
      </c>
      <c r="AH378" s="3">
        <v>45868.745393518519</v>
      </c>
      <c r="AI378" s="3">
        <v>45868.745393518519</v>
      </c>
    </row>
    <row r="379" spans="1:35" hidden="1">
      <c r="A379" s="2" t="s">
        <v>2407</v>
      </c>
      <c r="B379" s="2" t="s">
        <v>41</v>
      </c>
      <c r="C379" s="2" t="s">
        <v>30</v>
      </c>
      <c r="D379" s="2" t="s">
        <v>42</v>
      </c>
      <c r="E379" s="2" t="s">
        <v>1166</v>
      </c>
      <c r="F379" s="2" t="s">
        <v>43</v>
      </c>
      <c r="G379" s="2" t="s">
        <v>44</v>
      </c>
      <c r="H379">
        <v>551190000001</v>
      </c>
      <c r="I379" s="2" t="s">
        <v>1167</v>
      </c>
      <c r="J379" s="2" t="s">
        <v>1168</v>
      </c>
      <c r="K379">
        <v>45</v>
      </c>
      <c r="L379" s="3">
        <v>45883.8125</v>
      </c>
      <c r="M379" s="6">
        <f ca="1">TODAY() -appointments_complete_FULL_2025_08_03T19_53_00[[#This Row],[start_time]]</f>
        <v>-10.8125</v>
      </c>
      <c r="N37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79" s="3">
        <v>45883.84375</v>
      </c>
      <c r="P379">
        <v>45</v>
      </c>
      <c r="Q379" s="2" t="s">
        <v>2356</v>
      </c>
      <c r="R379" s="2" t="s">
        <v>1149</v>
      </c>
      <c r="S379" s="2" t="s">
        <v>1150</v>
      </c>
      <c r="T379" s="2" t="s">
        <v>1168</v>
      </c>
      <c r="U379" s="2" t="s">
        <v>1168</v>
      </c>
      <c r="V379" s="2" t="s">
        <v>1168</v>
      </c>
      <c r="W379" s="2" t="s">
        <v>956</v>
      </c>
      <c r="X379" s="2" t="s">
        <v>2357</v>
      </c>
      <c r="Y379" s="2" t="s">
        <v>33</v>
      </c>
      <c r="Z379" s="2" t="s">
        <v>2358</v>
      </c>
      <c r="AA379" s="2" t="s">
        <v>2359</v>
      </c>
      <c r="AB379" s="2" t="s">
        <v>2360</v>
      </c>
      <c r="AC379" s="2" t="s">
        <v>33</v>
      </c>
      <c r="AD379" s="2" t="s">
        <v>33</v>
      </c>
      <c r="AE379" s="2" t="s">
        <v>33</v>
      </c>
      <c r="AF379" s="2" t="s">
        <v>33</v>
      </c>
      <c r="AG379" s="2" t="s">
        <v>33</v>
      </c>
      <c r="AH379" s="3">
        <v>45868.745393518519</v>
      </c>
      <c r="AI379" s="3">
        <v>45868.745393518519</v>
      </c>
    </row>
    <row r="380" spans="1:35" hidden="1">
      <c r="A380" s="2" t="s">
        <v>2408</v>
      </c>
      <c r="B380" s="2" t="s">
        <v>83</v>
      </c>
      <c r="C380" s="2" t="s">
        <v>48</v>
      </c>
      <c r="D380" s="2" t="s">
        <v>84</v>
      </c>
      <c r="E380" s="2" t="s">
        <v>1214</v>
      </c>
      <c r="F380" s="2" t="s">
        <v>66</v>
      </c>
      <c r="G380" s="2" t="s">
        <v>67</v>
      </c>
      <c r="H380">
        <v>551190000002</v>
      </c>
      <c r="I380" s="2" t="s">
        <v>1215</v>
      </c>
      <c r="J380" s="2" t="s">
        <v>1216</v>
      </c>
      <c r="K380">
        <v>50</v>
      </c>
      <c r="L380" s="3">
        <v>45883.625</v>
      </c>
      <c r="M380" s="6">
        <f ca="1">TODAY() -appointments_complete_FULL_2025_08_03T19_53_00[[#This Row],[start_time]]</f>
        <v>-10.625</v>
      </c>
      <c r="N38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80" s="3">
        <v>45883.659722222219</v>
      </c>
      <c r="P380">
        <v>50</v>
      </c>
      <c r="Q380" s="2" t="s">
        <v>2356</v>
      </c>
      <c r="R380" s="2" t="s">
        <v>1149</v>
      </c>
      <c r="S380" s="2" t="s">
        <v>1150</v>
      </c>
      <c r="T380" s="2" t="s">
        <v>1216</v>
      </c>
      <c r="U380" s="2" t="s">
        <v>1216</v>
      </c>
      <c r="V380" s="2" t="s">
        <v>1216</v>
      </c>
      <c r="W380" s="2" t="s">
        <v>947</v>
      </c>
      <c r="X380" s="2" t="s">
        <v>2357</v>
      </c>
      <c r="Y380" s="2" t="s">
        <v>33</v>
      </c>
      <c r="Z380" s="2" t="s">
        <v>2358</v>
      </c>
      <c r="AA380" s="2" t="s">
        <v>2359</v>
      </c>
      <c r="AB380" s="2" t="s">
        <v>2360</v>
      </c>
      <c r="AC380" s="2" t="s">
        <v>33</v>
      </c>
      <c r="AD380" s="2" t="s">
        <v>33</v>
      </c>
      <c r="AE380" s="2" t="s">
        <v>33</v>
      </c>
      <c r="AF380" s="2" t="s">
        <v>33</v>
      </c>
      <c r="AG380" s="2" t="s">
        <v>33</v>
      </c>
      <c r="AH380" s="3">
        <v>45868.745393518519</v>
      </c>
      <c r="AI380" s="3">
        <v>45868.745393518519</v>
      </c>
    </row>
    <row r="381" spans="1:35" hidden="1">
      <c r="A381" s="2" t="s">
        <v>2409</v>
      </c>
      <c r="B381" s="2" t="s">
        <v>28</v>
      </c>
      <c r="C381" s="2" t="s">
        <v>30</v>
      </c>
      <c r="D381" s="2" t="s">
        <v>29</v>
      </c>
      <c r="E381" s="2" t="s">
        <v>1197</v>
      </c>
      <c r="F381" s="2" t="s">
        <v>66</v>
      </c>
      <c r="G381" s="2" t="s">
        <v>67</v>
      </c>
      <c r="H381">
        <v>551190000002</v>
      </c>
      <c r="I381" s="2" t="s">
        <v>1174</v>
      </c>
      <c r="J381" s="2" t="s">
        <v>1233</v>
      </c>
      <c r="K381">
        <v>30</v>
      </c>
      <c r="L381" s="3">
        <v>45889.416666666664</v>
      </c>
      <c r="M381" s="6">
        <f ca="1">TODAY() -appointments_complete_FULL_2025_08_03T19_53_00[[#This Row],[start_time]]</f>
        <v>-16.416666666664241</v>
      </c>
      <c r="N38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81" s="3">
        <v>45889.4375</v>
      </c>
      <c r="P381">
        <v>30</v>
      </c>
      <c r="Q381" s="2" t="s">
        <v>2356</v>
      </c>
      <c r="R381" s="2" t="s">
        <v>1149</v>
      </c>
      <c r="S381" s="2" t="s">
        <v>1150</v>
      </c>
      <c r="T381" s="2" t="s">
        <v>1233</v>
      </c>
      <c r="U381" s="2" t="s">
        <v>1233</v>
      </c>
      <c r="V381" s="2" t="s">
        <v>1233</v>
      </c>
      <c r="W381" s="2" t="s">
        <v>950</v>
      </c>
      <c r="X381" s="2" t="s">
        <v>2357</v>
      </c>
      <c r="Y381" s="2" t="s">
        <v>33</v>
      </c>
      <c r="Z381" s="2" t="s">
        <v>2358</v>
      </c>
      <c r="AA381" s="2" t="s">
        <v>2359</v>
      </c>
      <c r="AB381" s="2" t="s">
        <v>2360</v>
      </c>
      <c r="AC381" s="2" t="s">
        <v>33</v>
      </c>
      <c r="AD381" s="2" t="s">
        <v>33</v>
      </c>
      <c r="AE381" s="2" t="s">
        <v>33</v>
      </c>
      <c r="AF381" s="2" t="s">
        <v>33</v>
      </c>
      <c r="AG381" s="2" t="s">
        <v>33</v>
      </c>
      <c r="AH381" s="3">
        <v>45868.745381944442</v>
      </c>
      <c r="AI381" s="3">
        <v>45868.745381944442</v>
      </c>
    </row>
    <row r="382" spans="1:35" hidden="1">
      <c r="A382" s="2" t="s">
        <v>2410</v>
      </c>
      <c r="B382" s="2" t="s">
        <v>28</v>
      </c>
      <c r="C382" s="2" t="s">
        <v>30</v>
      </c>
      <c r="D382" s="2" t="s">
        <v>29</v>
      </c>
      <c r="E382" s="2" t="s">
        <v>1197</v>
      </c>
      <c r="F382" s="2" t="s">
        <v>71</v>
      </c>
      <c r="G382" s="2" t="s">
        <v>72</v>
      </c>
      <c r="H382">
        <v>551190000003</v>
      </c>
      <c r="I382" s="2" t="s">
        <v>1203</v>
      </c>
      <c r="J382" s="2" t="s">
        <v>1358</v>
      </c>
      <c r="K382">
        <v>60</v>
      </c>
      <c r="L382" s="3">
        <v>45877.729166666664</v>
      </c>
      <c r="M382" s="6">
        <f ca="1">TODAY() -appointments_complete_FULL_2025_08_03T19_53_00[[#This Row],[start_time]]</f>
        <v>-4.7291666666642413</v>
      </c>
      <c r="N38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82" s="3">
        <v>45877.770833333336</v>
      </c>
      <c r="P382">
        <v>60</v>
      </c>
      <c r="Q382" s="2" t="s">
        <v>2356</v>
      </c>
      <c r="R382" s="2" t="s">
        <v>1149</v>
      </c>
      <c r="S382" s="2" t="s">
        <v>1150</v>
      </c>
      <c r="T382" s="2" t="s">
        <v>1358</v>
      </c>
      <c r="U382" s="2" t="s">
        <v>1358</v>
      </c>
      <c r="V382" s="2" t="s">
        <v>1358</v>
      </c>
      <c r="W382" s="2" t="s">
        <v>954</v>
      </c>
      <c r="X382" s="2" t="s">
        <v>2357</v>
      </c>
      <c r="Y382" s="2" t="s">
        <v>33</v>
      </c>
      <c r="Z382" s="2" t="s">
        <v>2358</v>
      </c>
      <c r="AA382" s="2" t="s">
        <v>2359</v>
      </c>
      <c r="AB382" s="2" t="s">
        <v>2360</v>
      </c>
      <c r="AC382" s="2" t="s">
        <v>33</v>
      </c>
      <c r="AD382" s="2" t="s">
        <v>33</v>
      </c>
      <c r="AE382" s="2" t="s">
        <v>33</v>
      </c>
      <c r="AF382" s="2" t="s">
        <v>33</v>
      </c>
      <c r="AG382" s="2" t="s">
        <v>33</v>
      </c>
      <c r="AH382" s="3">
        <v>45868.745381944442</v>
      </c>
      <c r="AI382" s="3">
        <v>45868.745381944442</v>
      </c>
    </row>
    <row r="383" spans="1:35" hidden="1">
      <c r="A383" s="2" t="s">
        <v>2411</v>
      </c>
      <c r="B383" s="2" t="s">
        <v>83</v>
      </c>
      <c r="C383" s="2" t="s">
        <v>48</v>
      </c>
      <c r="D383" s="2" t="s">
        <v>84</v>
      </c>
      <c r="E383" s="2" t="s">
        <v>1214</v>
      </c>
      <c r="F383" s="2" t="s">
        <v>71</v>
      </c>
      <c r="G383" s="2" t="s">
        <v>72</v>
      </c>
      <c r="H383">
        <v>551190000003</v>
      </c>
      <c r="I383" s="2" t="s">
        <v>1227</v>
      </c>
      <c r="J383" s="2" t="s">
        <v>1302</v>
      </c>
      <c r="K383">
        <v>90</v>
      </c>
      <c r="L383" s="3">
        <v>45885.395833333336</v>
      </c>
      <c r="M383" s="6">
        <f ca="1">TODAY() -appointments_complete_FULL_2025_08_03T19_53_00[[#This Row],[start_time]]</f>
        <v>-12.395833333335759</v>
      </c>
      <c r="N38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83" s="3">
        <v>45885.458333333336</v>
      </c>
      <c r="P383">
        <v>90</v>
      </c>
      <c r="Q383" s="2" t="s">
        <v>2356</v>
      </c>
      <c r="R383" s="2" t="s">
        <v>1149</v>
      </c>
      <c r="S383" s="2" t="s">
        <v>1150</v>
      </c>
      <c r="T383" s="2" t="s">
        <v>1302</v>
      </c>
      <c r="U383" s="2" t="s">
        <v>1302</v>
      </c>
      <c r="V383" s="2" t="s">
        <v>1302</v>
      </c>
      <c r="W383" s="2" t="s">
        <v>953</v>
      </c>
      <c r="X383" s="2" t="s">
        <v>2357</v>
      </c>
      <c r="Y383" s="2" t="s">
        <v>33</v>
      </c>
      <c r="Z383" s="2" t="s">
        <v>2358</v>
      </c>
      <c r="AA383" s="2" t="s">
        <v>2359</v>
      </c>
      <c r="AB383" s="2" t="s">
        <v>2360</v>
      </c>
      <c r="AC383" s="2" t="s">
        <v>33</v>
      </c>
      <c r="AD383" s="2" t="s">
        <v>33</v>
      </c>
      <c r="AE383" s="2" t="s">
        <v>33</v>
      </c>
      <c r="AF383" s="2" t="s">
        <v>33</v>
      </c>
      <c r="AG383" s="2" t="s">
        <v>33</v>
      </c>
      <c r="AH383" s="3">
        <v>45868.745381944442</v>
      </c>
      <c r="AI383" s="3">
        <v>45868.745381944442</v>
      </c>
    </row>
    <row r="384" spans="1:35" hidden="1">
      <c r="A384" s="2" t="s">
        <v>2412</v>
      </c>
      <c r="B384" s="2" t="s">
        <v>83</v>
      </c>
      <c r="C384" s="2" t="s">
        <v>48</v>
      </c>
      <c r="D384" s="2" t="s">
        <v>84</v>
      </c>
      <c r="E384" s="2" t="s">
        <v>1214</v>
      </c>
      <c r="F384" s="2" t="s">
        <v>74</v>
      </c>
      <c r="G384" s="2" t="s">
        <v>75</v>
      </c>
      <c r="H384">
        <v>551190000000</v>
      </c>
      <c r="I384" s="2" t="s">
        <v>1227</v>
      </c>
      <c r="J384" s="2" t="s">
        <v>1302</v>
      </c>
      <c r="K384">
        <v>90</v>
      </c>
      <c r="L384" s="3">
        <v>45880.333333333336</v>
      </c>
      <c r="M384" s="6">
        <f ca="1">TODAY() -appointments_complete_FULL_2025_08_03T19_53_00[[#This Row],[start_time]]</f>
        <v>-7.3333333333357587</v>
      </c>
      <c r="N38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84" s="3">
        <v>45880.395833333336</v>
      </c>
      <c r="P384">
        <v>90</v>
      </c>
      <c r="Q384" s="2" t="s">
        <v>2356</v>
      </c>
      <c r="R384" s="2" t="s">
        <v>1149</v>
      </c>
      <c r="S384" s="2" t="s">
        <v>1150</v>
      </c>
      <c r="T384" s="2" t="s">
        <v>1302</v>
      </c>
      <c r="U384" s="2" t="s">
        <v>1302</v>
      </c>
      <c r="V384" s="2" t="s">
        <v>1302</v>
      </c>
      <c r="W384" s="2" t="s">
        <v>943</v>
      </c>
      <c r="X384" s="2" t="s">
        <v>2357</v>
      </c>
      <c r="Y384" s="2" t="s">
        <v>33</v>
      </c>
      <c r="Z384" s="2" t="s">
        <v>2358</v>
      </c>
      <c r="AA384" s="2" t="s">
        <v>2359</v>
      </c>
      <c r="AB384" s="2" t="s">
        <v>2360</v>
      </c>
      <c r="AC384" s="2" t="s">
        <v>33</v>
      </c>
      <c r="AD384" s="2" t="s">
        <v>33</v>
      </c>
      <c r="AE384" s="2" t="s">
        <v>33</v>
      </c>
      <c r="AF384" s="2" t="s">
        <v>33</v>
      </c>
      <c r="AG384" s="2" t="s">
        <v>33</v>
      </c>
      <c r="AH384" s="3">
        <v>45868.745381944442</v>
      </c>
      <c r="AI384" s="3">
        <v>45868.745381944442</v>
      </c>
    </row>
    <row r="385" spans="1:35" hidden="1">
      <c r="A385" s="2" t="s">
        <v>2413</v>
      </c>
      <c r="B385" s="2" t="s">
        <v>77</v>
      </c>
      <c r="C385" s="2" t="s">
        <v>30</v>
      </c>
      <c r="D385" s="2" t="s">
        <v>78</v>
      </c>
      <c r="E385" s="2" t="s">
        <v>1173</v>
      </c>
      <c r="F385" s="2" t="s">
        <v>43</v>
      </c>
      <c r="G385" s="2" t="s">
        <v>44</v>
      </c>
      <c r="H385">
        <v>551190000001</v>
      </c>
      <c r="I385" s="2" t="s">
        <v>1167</v>
      </c>
      <c r="J385" s="2" t="s">
        <v>1376</v>
      </c>
      <c r="K385">
        <v>45</v>
      </c>
      <c r="L385" s="3">
        <v>45885.395833333336</v>
      </c>
      <c r="M385" s="6">
        <f ca="1">TODAY() -appointments_complete_FULL_2025_08_03T19_53_00[[#This Row],[start_time]]</f>
        <v>-12.395833333335759</v>
      </c>
      <c r="N38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85" s="3">
        <v>45885.427083333336</v>
      </c>
      <c r="P385">
        <v>45</v>
      </c>
      <c r="Q385" s="2" t="s">
        <v>2356</v>
      </c>
      <c r="R385" s="2" t="s">
        <v>1149</v>
      </c>
      <c r="S385" s="2" t="s">
        <v>1150</v>
      </c>
      <c r="T385" s="2" t="s">
        <v>1376</v>
      </c>
      <c r="U385" s="2" t="s">
        <v>1376</v>
      </c>
      <c r="V385" s="2" t="s">
        <v>1376</v>
      </c>
      <c r="W385" s="2" t="s">
        <v>935</v>
      </c>
      <c r="X385" s="2" t="s">
        <v>2357</v>
      </c>
      <c r="Y385" s="2" t="s">
        <v>33</v>
      </c>
      <c r="Z385" s="2" t="s">
        <v>2358</v>
      </c>
      <c r="AA385" s="2" t="s">
        <v>2359</v>
      </c>
      <c r="AB385" s="2" t="s">
        <v>2360</v>
      </c>
      <c r="AC385" s="2" t="s">
        <v>33</v>
      </c>
      <c r="AD385" s="2" t="s">
        <v>33</v>
      </c>
      <c r="AE385" s="2" t="s">
        <v>33</v>
      </c>
      <c r="AF385" s="2" t="s">
        <v>33</v>
      </c>
      <c r="AG385" s="2" t="s">
        <v>33</v>
      </c>
      <c r="AH385" s="3">
        <v>45868.745381944442</v>
      </c>
      <c r="AI385" s="3">
        <v>45868.745381944442</v>
      </c>
    </row>
    <row r="386" spans="1:35" hidden="1">
      <c r="A386" s="2" t="s">
        <v>2414</v>
      </c>
      <c r="B386" s="2" t="s">
        <v>47</v>
      </c>
      <c r="C386" s="2" t="s">
        <v>48</v>
      </c>
      <c r="D386" s="2" t="s">
        <v>47</v>
      </c>
      <c r="E386" s="2" t="s">
        <v>1145</v>
      </c>
      <c r="F386" s="2" t="s">
        <v>71</v>
      </c>
      <c r="G386" s="2" t="s">
        <v>72</v>
      </c>
      <c r="H386">
        <v>551190000003</v>
      </c>
      <c r="I386" s="2" t="s">
        <v>1160</v>
      </c>
      <c r="J386" s="2" t="s">
        <v>1161</v>
      </c>
      <c r="K386">
        <v>60</v>
      </c>
      <c r="L386" s="3">
        <v>45894.416666666664</v>
      </c>
      <c r="M386" s="6">
        <f ca="1">TODAY() -appointments_complete_FULL_2025_08_03T19_53_00[[#This Row],[start_time]]</f>
        <v>-21.416666666664241</v>
      </c>
      <c r="N38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86" s="3">
        <v>45894.458333333336</v>
      </c>
      <c r="P386">
        <v>60</v>
      </c>
      <c r="Q386" s="2" t="s">
        <v>2356</v>
      </c>
      <c r="R386" s="2" t="s">
        <v>1149</v>
      </c>
      <c r="S386" s="2" t="s">
        <v>1150</v>
      </c>
      <c r="T386" s="2" t="s">
        <v>1161</v>
      </c>
      <c r="U386" s="2" t="s">
        <v>1161</v>
      </c>
      <c r="V386" s="2" t="s">
        <v>1161</v>
      </c>
      <c r="W386" s="2" t="s">
        <v>945</v>
      </c>
      <c r="X386" s="2" t="s">
        <v>2357</v>
      </c>
      <c r="Y386" s="2" t="s">
        <v>33</v>
      </c>
      <c r="Z386" s="2" t="s">
        <v>2358</v>
      </c>
      <c r="AA386" s="2" t="s">
        <v>2359</v>
      </c>
      <c r="AB386" s="2" t="s">
        <v>2360</v>
      </c>
      <c r="AC386" s="2" t="s">
        <v>33</v>
      </c>
      <c r="AD386" s="2" t="s">
        <v>33</v>
      </c>
      <c r="AE386" s="2" t="s">
        <v>33</v>
      </c>
      <c r="AF386" s="2" t="s">
        <v>33</v>
      </c>
      <c r="AG386" s="2" t="s">
        <v>33</v>
      </c>
      <c r="AH386" s="3">
        <v>45868.745370370372</v>
      </c>
      <c r="AI386" s="3">
        <v>45868.745370370372</v>
      </c>
    </row>
    <row r="387" spans="1:35" hidden="1">
      <c r="A387" s="2" t="s">
        <v>2415</v>
      </c>
      <c r="B387" s="2" t="s">
        <v>47</v>
      </c>
      <c r="C387" s="2" t="s">
        <v>48</v>
      </c>
      <c r="D387" s="2" t="s">
        <v>47</v>
      </c>
      <c r="E387" s="2" t="s">
        <v>1145</v>
      </c>
      <c r="F387" s="2" t="s">
        <v>71</v>
      </c>
      <c r="G387" s="2" t="s">
        <v>72</v>
      </c>
      <c r="H387">
        <v>551190000003</v>
      </c>
      <c r="I387" s="2" t="s">
        <v>1386</v>
      </c>
      <c r="J387" s="2" t="s">
        <v>1387</v>
      </c>
      <c r="K387">
        <v>120</v>
      </c>
      <c r="L387" s="3">
        <v>45878.6875</v>
      </c>
      <c r="M387" s="6">
        <f ca="1">TODAY() -appointments_complete_FULL_2025_08_03T19_53_00[[#This Row],[start_time]]</f>
        <v>-5.6875</v>
      </c>
      <c r="N38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87" s="3">
        <v>45878.770833333336</v>
      </c>
      <c r="P387">
        <v>120</v>
      </c>
      <c r="Q387" s="2" t="s">
        <v>2356</v>
      </c>
      <c r="R387" s="2" t="s">
        <v>1149</v>
      </c>
      <c r="S387" s="2" t="s">
        <v>1150</v>
      </c>
      <c r="T387" s="2" t="s">
        <v>1387</v>
      </c>
      <c r="U387" s="2" t="s">
        <v>1387</v>
      </c>
      <c r="V387" s="2" t="s">
        <v>1387</v>
      </c>
      <c r="W387" s="2" t="s">
        <v>942</v>
      </c>
      <c r="X387" s="2" t="s">
        <v>2357</v>
      </c>
      <c r="Y387" s="2" t="s">
        <v>33</v>
      </c>
      <c r="Z387" s="2" t="s">
        <v>2358</v>
      </c>
      <c r="AA387" s="2" t="s">
        <v>2359</v>
      </c>
      <c r="AB387" s="2" t="s">
        <v>2360</v>
      </c>
      <c r="AC387" s="2" t="s">
        <v>33</v>
      </c>
      <c r="AD387" s="2" t="s">
        <v>33</v>
      </c>
      <c r="AE387" s="2" t="s">
        <v>33</v>
      </c>
      <c r="AF387" s="2" t="s">
        <v>33</v>
      </c>
      <c r="AG387" s="2" t="s">
        <v>33</v>
      </c>
      <c r="AH387" s="3">
        <v>45868.745370370372</v>
      </c>
      <c r="AI387" s="3">
        <v>45868.745370370372</v>
      </c>
    </row>
    <row r="388" spans="1:35" hidden="1">
      <c r="A388" s="2" t="s">
        <v>2416</v>
      </c>
      <c r="B388" s="2" t="s">
        <v>83</v>
      </c>
      <c r="C388" s="2" t="s">
        <v>48</v>
      </c>
      <c r="D388" s="2" t="s">
        <v>84</v>
      </c>
      <c r="E388" s="2" t="s">
        <v>1214</v>
      </c>
      <c r="F388" s="2" t="s">
        <v>66</v>
      </c>
      <c r="G388" s="2" t="s">
        <v>67</v>
      </c>
      <c r="H388">
        <v>551190000002</v>
      </c>
      <c r="I388" s="2" t="s">
        <v>1258</v>
      </c>
      <c r="J388" s="2" t="s">
        <v>1259</v>
      </c>
      <c r="K388">
        <v>40</v>
      </c>
      <c r="L388" s="3">
        <v>45876.645833333336</v>
      </c>
      <c r="M388" s="6">
        <f ca="1">TODAY() -appointments_complete_FULL_2025_08_03T19_53_00[[#This Row],[start_time]]</f>
        <v>-3.6458333333357587</v>
      </c>
      <c r="N38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88" s="3">
        <v>45876.673611111109</v>
      </c>
      <c r="P388">
        <v>40</v>
      </c>
      <c r="Q388" s="2" t="s">
        <v>2356</v>
      </c>
      <c r="R388" s="2" t="s">
        <v>1149</v>
      </c>
      <c r="S388" s="2" t="s">
        <v>1150</v>
      </c>
      <c r="T388" s="2" t="s">
        <v>1259</v>
      </c>
      <c r="U388" s="2" t="s">
        <v>1259</v>
      </c>
      <c r="V388" s="2" t="s">
        <v>1259</v>
      </c>
      <c r="W388" s="2" t="s">
        <v>936</v>
      </c>
      <c r="X388" s="2" t="s">
        <v>2357</v>
      </c>
      <c r="Y388" s="2" t="s">
        <v>33</v>
      </c>
      <c r="Z388" s="2" t="s">
        <v>2358</v>
      </c>
      <c r="AA388" s="2" t="s">
        <v>2359</v>
      </c>
      <c r="AB388" s="2" t="s">
        <v>2360</v>
      </c>
      <c r="AC388" s="2" t="s">
        <v>33</v>
      </c>
      <c r="AD388" s="2" t="s">
        <v>33</v>
      </c>
      <c r="AE388" s="2" t="s">
        <v>33</v>
      </c>
      <c r="AF388" s="2" t="s">
        <v>33</v>
      </c>
      <c r="AG388" s="2" t="s">
        <v>33</v>
      </c>
      <c r="AH388" s="3">
        <v>45868.745370370372</v>
      </c>
      <c r="AI388" s="3">
        <v>45868.745370370372</v>
      </c>
    </row>
    <row r="389" spans="1:35" hidden="1">
      <c r="A389" s="2" t="s">
        <v>2417</v>
      </c>
      <c r="B389" s="2" t="s">
        <v>28</v>
      </c>
      <c r="C389" s="2" t="s">
        <v>30</v>
      </c>
      <c r="D389" s="2" t="s">
        <v>29</v>
      </c>
      <c r="E389" s="2" t="s">
        <v>1197</v>
      </c>
      <c r="F389" s="2" t="s">
        <v>74</v>
      </c>
      <c r="G389" s="2" t="s">
        <v>75</v>
      </c>
      <c r="H389">
        <v>551190000000</v>
      </c>
      <c r="I389" s="2" t="s">
        <v>1283</v>
      </c>
      <c r="J389" s="2" t="s">
        <v>1320</v>
      </c>
      <c r="K389">
        <v>60</v>
      </c>
      <c r="L389" s="3">
        <v>45889.729166666664</v>
      </c>
      <c r="M389" s="6">
        <f ca="1">TODAY() -appointments_complete_FULL_2025_08_03T19_53_00[[#This Row],[start_time]]</f>
        <v>-16.729166666664241</v>
      </c>
      <c r="N38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89" s="3">
        <v>45889.770833333336</v>
      </c>
      <c r="P389">
        <v>60</v>
      </c>
      <c r="Q389" s="2" t="s">
        <v>2356</v>
      </c>
      <c r="R389" s="2" t="s">
        <v>1149</v>
      </c>
      <c r="S389" s="2" t="s">
        <v>1150</v>
      </c>
      <c r="T389" s="2" t="s">
        <v>1320</v>
      </c>
      <c r="U389" s="2" t="s">
        <v>1320</v>
      </c>
      <c r="V389" s="2" t="s">
        <v>1320</v>
      </c>
      <c r="W389" s="2" t="s">
        <v>938</v>
      </c>
      <c r="X389" s="2" t="s">
        <v>2357</v>
      </c>
      <c r="Y389" s="2" t="s">
        <v>33</v>
      </c>
      <c r="Z389" s="2" t="s">
        <v>2358</v>
      </c>
      <c r="AA389" s="2" t="s">
        <v>2359</v>
      </c>
      <c r="AB389" s="2" t="s">
        <v>2360</v>
      </c>
      <c r="AC389" s="2" t="s">
        <v>33</v>
      </c>
      <c r="AD389" s="2" t="s">
        <v>33</v>
      </c>
      <c r="AE389" s="2" t="s">
        <v>33</v>
      </c>
      <c r="AF389" s="2" t="s">
        <v>33</v>
      </c>
      <c r="AG389" s="2" t="s">
        <v>33</v>
      </c>
      <c r="AH389" s="3">
        <v>45868.745370370372</v>
      </c>
      <c r="AI389" s="3">
        <v>45868.745370370372</v>
      </c>
    </row>
    <row r="390" spans="1:35" hidden="1">
      <c r="A390" s="2" t="s">
        <v>2418</v>
      </c>
      <c r="B390" s="2" t="s">
        <v>47</v>
      </c>
      <c r="C390" s="2" t="s">
        <v>48</v>
      </c>
      <c r="D390" s="2" t="s">
        <v>47</v>
      </c>
      <c r="E390" s="2" t="s">
        <v>1145</v>
      </c>
      <c r="F390" s="2" t="s">
        <v>43</v>
      </c>
      <c r="G390" s="2" t="s">
        <v>44</v>
      </c>
      <c r="H390">
        <v>551190000001</v>
      </c>
      <c r="I390" s="2" t="s">
        <v>1419</v>
      </c>
      <c r="J390" s="2" t="s">
        <v>1420</v>
      </c>
      <c r="K390">
        <v>50</v>
      </c>
      <c r="L390" s="3">
        <v>45882.791666666664</v>
      </c>
      <c r="M390" s="6">
        <f ca="1">TODAY() -appointments_complete_FULL_2025_08_03T19_53_00[[#This Row],[start_time]]</f>
        <v>-9.7916666666642413</v>
      </c>
      <c r="N39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90" s="3">
        <v>45882.826388888891</v>
      </c>
      <c r="P390">
        <v>50</v>
      </c>
      <c r="Q390" s="2" t="s">
        <v>2356</v>
      </c>
      <c r="R390" s="2" t="s">
        <v>1149</v>
      </c>
      <c r="S390" s="2" t="s">
        <v>1150</v>
      </c>
      <c r="T390" s="2" t="s">
        <v>1420</v>
      </c>
      <c r="U390" s="2" t="s">
        <v>1420</v>
      </c>
      <c r="V390" s="2" t="s">
        <v>1420</v>
      </c>
      <c r="W390" s="2" t="s">
        <v>922</v>
      </c>
      <c r="X390" s="2" t="s">
        <v>2357</v>
      </c>
      <c r="Y390" s="2" t="s">
        <v>33</v>
      </c>
      <c r="Z390" s="2" t="s">
        <v>2358</v>
      </c>
      <c r="AA390" s="2" t="s">
        <v>2359</v>
      </c>
      <c r="AB390" s="2" t="s">
        <v>2360</v>
      </c>
      <c r="AC390" s="2" t="s">
        <v>33</v>
      </c>
      <c r="AD390" s="2" t="s">
        <v>33</v>
      </c>
      <c r="AE390" s="2" t="s">
        <v>33</v>
      </c>
      <c r="AF390" s="2" t="s">
        <v>33</v>
      </c>
      <c r="AG390" s="2" t="s">
        <v>33</v>
      </c>
      <c r="AH390" s="3">
        <v>45868.745370370372</v>
      </c>
      <c r="AI390" s="3">
        <v>45868.745370370372</v>
      </c>
    </row>
    <row r="391" spans="1:35" hidden="1">
      <c r="A391" s="2" t="s">
        <v>2419</v>
      </c>
      <c r="B391" s="2" t="s">
        <v>77</v>
      </c>
      <c r="C391" s="2" t="s">
        <v>30</v>
      </c>
      <c r="D391" s="2" t="s">
        <v>78</v>
      </c>
      <c r="E391" s="2" t="s">
        <v>1173</v>
      </c>
      <c r="F391" s="2" t="s">
        <v>71</v>
      </c>
      <c r="G391" s="2" t="s">
        <v>72</v>
      </c>
      <c r="H391">
        <v>551190000003</v>
      </c>
      <c r="I391" s="2" t="s">
        <v>1191</v>
      </c>
      <c r="J391" s="2" t="s">
        <v>1192</v>
      </c>
      <c r="L391" s="3">
        <v>45884.4375</v>
      </c>
      <c r="M391" s="6">
        <f ca="1">TODAY() -appointments_complete_FULL_2025_08_03T19_53_00[[#This Row],[start_time]]</f>
        <v>-11.4375</v>
      </c>
      <c r="N39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91" s="3">
        <v>45884.479166666664</v>
      </c>
      <c r="P391">
        <v>60</v>
      </c>
      <c r="Q391" s="2" t="s">
        <v>2356</v>
      </c>
      <c r="R391" s="2" t="s">
        <v>1149</v>
      </c>
      <c r="S391" s="2" t="s">
        <v>1150</v>
      </c>
      <c r="T391" s="2" t="s">
        <v>1192</v>
      </c>
      <c r="U391" s="2" t="s">
        <v>1192</v>
      </c>
      <c r="V391" s="2" t="s">
        <v>1192</v>
      </c>
      <c r="W391" s="2" t="s">
        <v>930</v>
      </c>
      <c r="X391" s="2" t="s">
        <v>2357</v>
      </c>
      <c r="Y391" s="2" t="s">
        <v>33</v>
      </c>
      <c r="Z391" s="2" t="s">
        <v>2358</v>
      </c>
      <c r="AA391" s="2" t="s">
        <v>2359</v>
      </c>
      <c r="AB391" s="2" t="s">
        <v>2360</v>
      </c>
      <c r="AC391" s="2" t="s">
        <v>33</v>
      </c>
      <c r="AD391" s="2" t="s">
        <v>33</v>
      </c>
      <c r="AE391" s="2" t="s">
        <v>33</v>
      </c>
      <c r="AF391" s="2" t="s">
        <v>33</v>
      </c>
      <c r="AG391" s="2" t="s">
        <v>33</v>
      </c>
      <c r="AH391" s="3">
        <v>45868.745358796295</v>
      </c>
      <c r="AI391" s="3">
        <v>45868.745358796295</v>
      </c>
    </row>
    <row r="392" spans="1:35" hidden="1">
      <c r="A392" s="2" t="s">
        <v>2420</v>
      </c>
      <c r="B392" s="2" t="s">
        <v>41</v>
      </c>
      <c r="C392" s="2" t="s">
        <v>30</v>
      </c>
      <c r="D392" s="2" t="s">
        <v>42</v>
      </c>
      <c r="E392" s="2" t="s">
        <v>1166</v>
      </c>
      <c r="F392" s="2" t="s">
        <v>66</v>
      </c>
      <c r="G392" s="2" t="s">
        <v>67</v>
      </c>
      <c r="H392">
        <v>551190000002</v>
      </c>
      <c r="I392" s="2" t="s">
        <v>1181</v>
      </c>
      <c r="J392" s="2" t="s">
        <v>1307</v>
      </c>
      <c r="K392">
        <v>60</v>
      </c>
      <c r="L392" s="3">
        <v>45869.458333333336</v>
      </c>
      <c r="M392" s="6">
        <f ca="1">TODAY() -appointments_complete_FULL_2025_08_03T19_53_00[[#This Row],[start_time]]</f>
        <v>3.5416666666642413</v>
      </c>
      <c r="N39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392" s="3">
        <v>45869.5</v>
      </c>
      <c r="P392">
        <v>60</v>
      </c>
      <c r="Q392" s="2" t="s">
        <v>2356</v>
      </c>
      <c r="R392" s="2" t="s">
        <v>1149</v>
      </c>
      <c r="S392" s="2" t="s">
        <v>1150</v>
      </c>
      <c r="T392" s="2" t="s">
        <v>1307</v>
      </c>
      <c r="U392" s="2" t="s">
        <v>1307</v>
      </c>
      <c r="V392" s="2" t="s">
        <v>1307</v>
      </c>
      <c r="W392" s="2" t="s">
        <v>933</v>
      </c>
      <c r="X392" s="2" t="s">
        <v>2357</v>
      </c>
      <c r="Y392" s="2" t="s">
        <v>33</v>
      </c>
      <c r="Z392" s="2" t="s">
        <v>2358</v>
      </c>
      <c r="AA392" s="2" t="s">
        <v>2359</v>
      </c>
      <c r="AB392" s="2" t="s">
        <v>2360</v>
      </c>
      <c r="AC392" s="2" t="s">
        <v>33</v>
      </c>
      <c r="AD392" s="2" t="s">
        <v>33</v>
      </c>
      <c r="AE392" s="2" t="s">
        <v>33</v>
      </c>
      <c r="AF392" s="2" t="s">
        <v>33</v>
      </c>
      <c r="AG392" s="2" t="s">
        <v>33</v>
      </c>
      <c r="AH392" s="3">
        <v>45868.745358796295</v>
      </c>
      <c r="AI392" s="3">
        <v>45868.745358796295</v>
      </c>
    </row>
    <row r="393" spans="1:35" hidden="1">
      <c r="A393" s="2" t="s">
        <v>2421</v>
      </c>
      <c r="B393" s="2" t="s">
        <v>77</v>
      </c>
      <c r="C393" s="2" t="s">
        <v>30</v>
      </c>
      <c r="D393" s="2" t="s">
        <v>78</v>
      </c>
      <c r="E393" s="2" t="s">
        <v>1173</v>
      </c>
      <c r="F393" s="2" t="s">
        <v>74</v>
      </c>
      <c r="G393" s="2" t="s">
        <v>75</v>
      </c>
      <c r="H393">
        <v>551190000000</v>
      </c>
      <c r="I393" s="2" t="s">
        <v>1174</v>
      </c>
      <c r="J393" s="2" t="s">
        <v>1175</v>
      </c>
      <c r="K393">
        <v>30</v>
      </c>
      <c r="L393" s="3">
        <v>45879.354166666664</v>
      </c>
      <c r="M393" s="6">
        <f ca="1">TODAY() -appointments_complete_FULL_2025_08_03T19_53_00[[#This Row],[start_time]]</f>
        <v>-6.3541666666642413</v>
      </c>
      <c r="N39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93" s="3">
        <v>45879.375</v>
      </c>
      <c r="P393">
        <v>30</v>
      </c>
      <c r="Q393" s="2" t="s">
        <v>2356</v>
      </c>
      <c r="R393" s="2" t="s">
        <v>1149</v>
      </c>
      <c r="S393" s="2" t="s">
        <v>1150</v>
      </c>
      <c r="T393" s="2" t="s">
        <v>1175</v>
      </c>
      <c r="U393" s="2" t="s">
        <v>1175</v>
      </c>
      <c r="V393" s="2" t="s">
        <v>1175</v>
      </c>
      <c r="W393" s="2" t="s">
        <v>915</v>
      </c>
      <c r="X393" s="2" t="s">
        <v>2357</v>
      </c>
      <c r="Y393" s="2" t="s">
        <v>33</v>
      </c>
      <c r="Z393" s="2" t="s">
        <v>2358</v>
      </c>
      <c r="AA393" s="2" t="s">
        <v>2359</v>
      </c>
      <c r="AB393" s="2" t="s">
        <v>2360</v>
      </c>
      <c r="AC393" s="2" t="s">
        <v>33</v>
      </c>
      <c r="AD393" s="2" t="s">
        <v>33</v>
      </c>
      <c r="AE393" s="2" t="s">
        <v>33</v>
      </c>
      <c r="AF393" s="2" t="s">
        <v>33</v>
      </c>
      <c r="AG393" s="2" t="s">
        <v>33</v>
      </c>
      <c r="AH393" s="3">
        <v>45868.745358796295</v>
      </c>
      <c r="AI393" s="3">
        <v>45868.745358796295</v>
      </c>
    </row>
    <row r="394" spans="1:35" hidden="1">
      <c r="A394" s="2" t="s">
        <v>2422</v>
      </c>
      <c r="B394" s="2" t="s">
        <v>83</v>
      </c>
      <c r="C394" s="2" t="s">
        <v>48</v>
      </c>
      <c r="D394" s="2" t="s">
        <v>84</v>
      </c>
      <c r="E394" s="2" t="s">
        <v>1214</v>
      </c>
      <c r="F394" s="2" t="s">
        <v>74</v>
      </c>
      <c r="G394" s="2" t="s">
        <v>75</v>
      </c>
      <c r="H394">
        <v>551190000000</v>
      </c>
      <c r="I394" s="2" t="s">
        <v>1146</v>
      </c>
      <c r="J394" s="2" t="s">
        <v>1381</v>
      </c>
      <c r="K394">
        <v>80</v>
      </c>
      <c r="L394" s="3">
        <v>45895.458333333336</v>
      </c>
      <c r="M394" s="6">
        <f ca="1">TODAY() -appointments_complete_FULL_2025_08_03T19_53_00[[#This Row],[start_time]]</f>
        <v>-22.458333333335759</v>
      </c>
      <c r="N39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94" s="3">
        <v>45895.513888888891</v>
      </c>
      <c r="P394">
        <v>80</v>
      </c>
      <c r="Q394" s="2" t="s">
        <v>2356</v>
      </c>
      <c r="R394" s="2" t="s">
        <v>1149</v>
      </c>
      <c r="S394" s="2" t="s">
        <v>1150</v>
      </c>
      <c r="T394" s="2" t="s">
        <v>1381</v>
      </c>
      <c r="U394" s="2" t="s">
        <v>1381</v>
      </c>
      <c r="V394" s="2" t="s">
        <v>1381</v>
      </c>
      <c r="W394" s="2" t="s">
        <v>910</v>
      </c>
      <c r="X394" s="2" t="s">
        <v>2357</v>
      </c>
      <c r="Y394" s="2" t="s">
        <v>33</v>
      </c>
      <c r="Z394" s="2" t="s">
        <v>2358</v>
      </c>
      <c r="AA394" s="2" t="s">
        <v>2359</v>
      </c>
      <c r="AB394" s="2" t="s">
        <v>2360</v>
      </c>
      <c r="AC394" s="2" t="s">
        <v>33</v>
      </c>
      <c r="AD394" s="2" t="s">
        <v>33</v>
      </c>
      <c r="AE394" s="2" t="s">
        <v>33</v>
      </c>
      <c r="AF394" s="2" t="s">
        <v>33</v>
      </c>
      <c r="AG394" s="2" t="s">
        <v>33</v>
      </c>
      <c r="AH394" s="3">
        <v>45868.745358796295</v>
      </c>
      <c r="AI394" s="3">
        <v>45868.745358796295</v>
      </c>
    </row>
    <row r="395" spans="1:35" hidden="1">
      <c r="A395" s="2" t="s">
        <v>2423</v>
      </c>
      <c r="B395" s="2" t="s">
        <v>83</v>
      </c>
      <c r="C395" s="2" t="s">
        <v>48</v>
      </c>
      <c r="D395" s="2" t="s">
        <v>84</v>
      </c>
      <c r="E395" s="2" t="s">
        <v>1214</v>
      </c>
      <c r="F395" s="2" t="s">
        <v>74</v>
      </c>
      <c r="G395" s="2" t="s">
        <v>75</v>
      </c>
      <c r="H395">
        <v>551190000000</v>
      </c>
      <c r="I395" s="2" t="s">
        <v>1258</v>
      </c>
      <c r="J395" s="2" t="s">
        <v>1259</v>
      </c>
      <c r="K395">
        <v>40</v>
      </c>
      <c r="L395" s="3">
        <v>45873.791666666664</v>
      </c>
      <c r="M395" s="6">
        <f ca="1">TODAY() -appointments_complete_FULL_2025_08_03T19_53_00[[#This Row],[start_time]]</f>
        <v>-0.79166666666424135</v>
      </c>
      <c r="N39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95" s="3">
        <v>45873.819444444445</v>
      </c>
      <c r="P395">
        <v>40</v>
      </c>
      <c r="Q395" s="2" t="s">
        <v>2356</v>
      </c>
      <c r="R395" s="2" t="s">
        <v>1149</v>
      </c>
      <c r="S395" s="2" t="s">
        <v>1150</v>
      </c>
      <c r="T395" s="2" t="s">
        <v>1259</v>
      </c>
      <c r="U395" s="2" t="s">
        <v>1259</v>
      </c>
      <c r="V395" s="2" t="s">
        <v>1259</v>
      </c>
      <c r="W395" s="2" t="s">
        <v>909</v>
      </c>
      <c r="X395" s="2" t="s">
        <v>2357</v>
      </c>
      <c r="Y395" s="2" t="s">
        <v>33</v>
      </c>
      <c r="Z395" s="2" t="s">
        <v>2358</v>
      </c>
      <c r="AA395" s="2" t="s">
        <v>2359</v>
      </c>
      <c r="AB395" s="2" t="s">
        <v>2360</v>
      </c>
      <c r="AC395" s="2" t="s">
        <v>33</v>
      </c>
      <c r="AD395" s="2" t="s">
        <v>33</v>
      </c>
      <c r="AE395" s="2" t="s">
        <v>33</v>
      </c>
      <c r="AF395" s="2" t="s">
        <v>33</v>
      </c>
      <c r="AG395" s="2" t="s">
        <v>33</v>
      </c>
      <c r="AH395" s="3">
        <v>45868.745358796295</v>
      </c>
      <c r="AI395" s="3">
        <v>45868.745358796295</v>
      </c>
    </row>
    <row r="396" spans="1:35" hidden="1">
      <c r="A396" s="2" t="s">
        <v>2424</v>
      </c>
      <c r="B396" s="2" t="s">
        <v>41</v>
      </c>
      <c r="C396" s="2" t="s">
        <v>30</v>
      </c>
      <c r="D396" s="2" t="s">
        <v>42</v>
      </c>
      <c r="E396" s="2" t="s">
        <v>1166</v>
      </c>
      <c r="F396" s="2" t="s">
        <v>31</v>
      </c>
      <c r="G396" s="2" t="s">
        <v>32</v>
      </c>
      <c r="H396">
        <v>551190000004</v>
      </c>
      <c r="I396" s="2" t="s">
        <v>1203</v>
      </c>
      <c r="J396" s="2" t="s">
        <v>1209</v>
      </c>
      <c r="K396">
        <v>60</v>
      </c>
      <c r="L396" s="3">
        <v>45871.583333333336</v>
      </c>
      <c r="M396" s="6">
        <f ca="1">TODAY() -appointments_complete_FULL_2025_08_03T19_53_00[[#This Row],[start_time]]</f>
        <v>1.4166666666642413</v>
      </c>
      <c r="N39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396" s="3">
        <v>45871.625</v>
      </c>
      <c r="P396">
        <v>60</v>
      </c>
      <c r="Q396" s="2" t="s">
        <v>2356</v>
      </c>
      <c r="R396" s="2" t="s">
        <v>1149</v>
      </c>
      <c r="S396" s="2" t="s">
        <v>1150</v>
      </c>
      <c r="T396" s="2" t="s">
        <v>1209</v>
      </c>
      <c r="U396" s="2" t="s">
        <v>1209</v>
      </c>
      <c r="V396" s="2" t="s">
        <v>1209</v>
      </c>
      <c r="W396" s="2" t="s">
        <v>891</v>
      </c>
      <c r="X396" s="2" t="s">
        <v>2357</v>
      </c>
      <c r="Y396" s="2" t="s">
        <v>33</v>
      </c>
      <c r="Z396" s="2" t="s">
        <v>2358</v>
      </c>
      <c r="AA396" s="2" t="s">
        <v>2359</v>
      </c>
      <c r="AB396" s="2" t="s">
        <v>2360</v>
      </c>
      <c r="AC396" s="2" t="s">
        <v>33</v>
      </c>
      <c r="AD396" s="2" t="s">
        <v>33</v>
      </c>
      <c r="AE396" s="2" t="s">
        <v>33</v>
      </c>
      <c r="AF396" s="2" t="s">
        <v>33</v>
      </c>
      <c r="AG396" s="2" t="s">
        <v>33</v>
      </c>
      <c r="AH396" s="3">
        <v>45868.745347222219</v>
      </c>
      <c r="AI396" s="3">
        <v>45868.745347222219</v>
      </c>
    </row>
    <row r="397" spans="1:35" hidden="1">
      <c r="A397" s="2" t="s">
        <v>2425</v>
      </c>
      <c r="B397" s="2" t="s">
        <v>28</v>
      </c>
      <c r="C397" s="2" t="s">
        <v>30</v>
      </c>
      <c r="D397" s="2" t="s">
        <v>29</v>
      </c>
      <c r="E397" s="2" t="s">
        <v>1197</v>
      </c>
      <c r="F397" s="2" t="s">
        <v>71</v>
      </c>
      <c r="G397" s="2" t="s">
        <v>72</v>
      </c>
      <c r="H397">
        <v>551190000003</v>
      </c>
      <c r="I397" s="2" t="s">
        <v>1203</v>
      </c>
      <c r="J397" s="2" t="s">
        <v>1358</v>
      </c>
      <c r="K397">
        <v>60</v>
      </c>
      <c r="L397" s="3">
        <v>45883.708333333336</v>
      </c>
      <c r="M397" s="6">
        <f ca="1">TODAY() -appointments_complete_FULL_2025_08_03T19_53_00[[#This Row],[start_time]]</f>
        <v>-10.708333333335759</v>
      </c>
      <c r="N39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97" s="3">
        <v>45883.75</v>
      </c>
      <c r="P397">
        <v>60</v>
      </c>
      <c r="Q397" s="2" t="s">
        <v>2356</v>
      </c>
      <c r="R397" s="2" t="s">
        <v>1149</v>
      </c>
      <c r="S397" s="2" t="s">
        <v>1150</v>
      </c>
      <c r="T397" s="2" t="s">
        <v>1358</v>
      </c>
      <c r="U397" s="2" t="s">
        <v>1358</v>
      </c>
      <c r="V397" s="2" t="s">
        <v>1358</v>
      </c>
      <c r="W397" s="2" t="s">
        <v>894</v>
      </c>
      <c r="X397" s="2" t="s">
        <v>2357</v>
      </c>
      <c r="Y397" s="2" t="s">
        <v>33</v>
      </c>
      <c r="Z397" s="2" t="s">
        <v>2358</v>
      </c>
      <c r="AA397" s="2" t="s">
        <v>2359</v>
      </c>
      <c r="AB397" s="2" t="s">
        <v>2360</v>
      </c>
      <c r="AC397" s="2" t="s">
        <v>33</v>
      </c>
      <c r="AD397" s="2" t="s">
        <v>33</v>
      </c>
      <c r="AE397" s="2" t="s">
        <v>33</v>
      </c>
      <c r="AF397" s="2" t="s">
        <v>33</v>
      </c>
      <c r="AG397" s="2" t="s">
        <v>33</v>
      </c>
      <c r="AH397" s="3">
        <v>45868.745347222219</v>
      </c>
      <c r="AI397" s="3">
        <v>45868.745347222219</v>
      </c>
    </row>
    <row r="398" spans="1:35" hidden="1">
      <c r="A398" s="2" t="s">
        <v>2426</v>
      </c>
      <c r="B398" s="2" t="s">
        <v>28</v>
      </c>
      <c r="C398" s="2" t="s">
        <v>30</v>
      </c>
      <c r="D398" s="2" t="s">
        <v>29</v>
      </c>
      <c r="E398" s="2" t="s">
        <v>1197</v>
      </c>
      <c r="F398" s="2" t="s">
        <v>66</v>
      </c>
      <c r="G398" s="2" t="s">
        <v>67</v>
      </c>
      <c r="H398">
        <v>551190000002</v>
      </c>
      <c r="I398" s="2" t="s">
        <v>1167</v>
      </c>
      <c r="J398" s="2" t="s">
        <v>1198</v>
      </c>
      <c r="K398">
        <v>45</v>
      </c>
      <c r="L398" s="3">
        <v>45897.666666666664</v>
      </c>
      <c r="M398" s="6">
        <f ca="1">TODAY() -appointments_complete_FULL_2025_08_03T19_53_00[[#This Row],[start_time]]</f>
        <v>-24.666666666664241</v>
      </c>
      <c r="N39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98" s="3">
        <v>45897.697916666664</v>
      </c>
      <c r="P398">
        <v>45</v>
      </c>
      <c r="Q398" s="2" t="s">
        <v>2356</v>
      </c>
      <c r="R398" s="2" t="s">
        <v>1149</v>
      </c>
      <c r="S398" s="2" t="s">
        <v>1150</v>
      </c>
      <c r="T398" s="2" t="s">
        <v>1198</v>
      </c>
      <c r="U398" s="2" t="s">
        <v>1198</v>
      </c>
      <c r="V398" s="2" t="s">
        <v>1198</v>
      </c>
      <c r="W398" s="2" t="s">
        <v>883</v>
      </c>
      <c r="X398" s="2" t="s">
        <v>2357</v>
      </c>
      <c r="Y398" s="2" t="s">
        <v>33</v>
      </c>
      <c r="Z398" s="2" t="s">
        <v>2358</v>
      </c>
      <c r="AA398" s="2" t="s">
        <v>2359</v>
      </c>
      <c r="AB398" s="2" t="s">
        <v>2360</v>
      </c>
      <c r="AC398" s="2" t="s">
        <v>33</v>
      </c>
      <c r="AD398" s="2" t="s">
        <v>33</v>
      </c>
      <c r="AE398" s="2" t="s">
        <v>33</v>
      </c>
      <c r="AF398" s="2" t="s">
        <v>33</v>
      </c>
      <c r="AG398" s="2" t="s">
        <v>33</v>
      </c>
      <c r="AH398" s="3">
        <v>45868.745347222219</v>
      </c>
      <c r="AI398" s="3">
        <v>45868.745347222219</v>
      </c>
    </row>
    <row r="399" spans="1:35" hidden="1">
      <c r="A399" s="2" t="s">
        <v>2427</v>
      </c>
      <c r="B399" s="2" t="s">
        <v>83</v>
      </c>
      <c r="C399" s="2" t="s">
        <v>48</v>
      </c>
      <c r="D399" s="2" t="s">
        <v>84</v>
      </c>
      <c r="E399" s="2" t="s">
        <v>1214</v>
      </c>
      <c r="F399" s="2" t="s">
        <v>43</v>
      </c>
      <c r="G399" s="2" t="s">
        <v>44</v>
      </c>
      <c r="H399">
        <v>551190000001</v>
      </c>
      <c r="I399" s="2" t="s">
        <v>1419</v>
      </c>
      <c r="J399" s="2" t="s">
        <v>1983</v>
      </c>
      <c r="K399">
        <v>50</v>
      </c>
      <c r="L399" s="3">
        <v>45883.666666666664</v>
      </c>
      <c r="M399" s="6">
        <f ca="1">TODAY() -appointments_complete_FULL_2025_08_03T19_53_00[[#This Row],[start_time]]</f>
        <v>-10.666666666664241</v>
      </c>
      <c r="N39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399" s="3">
        <v>45883.701388888891</v>
      </c>
      <c r="P399">
        <v>50</v>
      </c>
      <c r="Q399" s="2" t="s">
        <v>2356</v>
      </c>
      <c r="R399" s="2" t="s">
        <v>1149</v>
      </c>
      <c r="S399" s="2" t="s">
        <v>1150</v>
      </c>
      <c r="T399" s="2" t="s">
        <v>1983</v>
      </c>
      <c r="U399" s="2" t="s">
        <v>1983</v>
      </c>
      <c r="V399" s="2" t="s">
        <v>1983</v>
      </c>
      <c r="W399" s="2" t="s">
        <v>887</v>
      </c>
      <c r="X399" s="2" t="s">
        <v>2357</v>
      </c>
      <c r="Y399" s="2" t="s">
        <v>33</v>
      </c>
      <c r="Z399" s="2" t="s">
        <v>2358</v>
      </c>
      <c r="AA399" s="2" t="s">
        <v>2359</v>
      </c>
      <c r="AB399" s="2" t="s">
        <v>2360</v>
      </c>
      <c r="AC399" s="2" t="s">
        <v>33</v>
      </c>
      <c r="AD399" s="2" t="s">
        <v>33</v>
      </c>
      <c r="AE399" s="2" t="s">
        <v>33</v>
      </c>
      <c r="AF399" s="2" t="s">
        <v>33</v>
      </c>
      <c r="AG399" s="2" t="s">
        <v>33</v>
      </c>
      <c r="AH399" s="3">
        <v>45868.745347222219</v>
      </c>
      <c r="AI399" s="3">
        <v>45868.745347222219</v>
      </c>
    </row>
    <row r="400" spans="1:35" hidden="1">
      <c r="A400" s="2" t="s">
        <v>2428</v>
      </c>
      <c r="B400" s="2" t="s">
        <v>77</v>
      </c>
      <c r="C400" s="2" t="s">
        <v>30</v>
      </c>
      <c r="D400" s="2" t="s">
        <v>78</v>
      </c>
      <c r="E400" s="2" t="s">
        <v>1173</v>
      </c>
      <c r="F400" s="2" t="s">
        <v>31</v>
      </c>
      <c r="G400" s="2" t="s">
        <v>32</v>
      </c>
      <c r="H400">
        <v>551190000004</v>
      </c>
      <c r="I400" s="2" t="s">
        <v>1247</v>
      </c>
      <c r="J400" s="2" t="s">
        <v>1253</v>
      </c>
      <c r="K400">
        <v>120</v>
      </c>
      <c r="L400" s="3">
        <v>45870.4375</v>
      </c>
      <c r="M400" s="6">
        <f ca="1">TODAY() -appointments_complete_FULL_2025_08_03T19_53_00[[#This Row],[start_time]]</f>
        <v>2.5625</v>
      </c>
      <c r="N40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00" s="3">
        <v>45870.520833333336</v>
      </c>
      <c r="P400">
        <v>120</v>
      </c>
      <c r="Q400" s="2" t="s">
        <v>2356</v>
      </c>
      <c r="R400" s="2" t="s">
        <v>1149</v>
      </c>
      <c r="S400" s="2" t="s">
        <v>1150</v>
      </c>
      <c r="T400" s="2" t="s">
        <v>1253</v>
      </c>
      <c r="U400" s="2" t="s">
        <v>1253</v>
      </c>
      <c r="V400" s="2" t="s">
        <v>1253</v>
      </c>
      <c r="W400" s="2" t="s">
        <v>882</v>
      </c>
      <c r="X400" s="2" t="s">
        <v>2357</v>
      </c>
      <c r="Y400" s="2" t="s">
        <v>33</v>
      </c>
      <c r="Z400" s="2" t="s">
        <v>2358</v>
      </c>
      <c r="AA400" s="2" t="s">
        <v>2359</v>
      </c>
      <c r="AB400" s="2" t="s">
        <v>2360</v>
      </c>
      <c r="AC400" s="2" t="s">
        <v>33</v>
      </c>
      <c r="AD400" s="2" t="s">
        <v>33</v>
      </c>
      <c r="AE400" s="2" t="s">
        <v>33</v>
      </c>
      <c r="AF400" s="2" t="s">
        <v>33</v>
      </c>
      <c r="AG400" s="2" t="s">
        <v>33</v>
      </c>
      <c r="AH400" s="3">
        <v>45868.745335648149</v>
      </c>
      <c r="AI400" s="3">
        <v>45868.745335648149</v>
      </c>
    </row>
    <row r="401" spans="1:35" hidden="1">
      <c r="A401" s="2" t="s">
        <v>2429</v>
      </c>
      <c r="B401" s="2" t="s">
        <v>47</v>
      </c>
      <c r="C401" s="2" t="s">
        <v>48</v>
      </c>
      <c r="D401" s="2" t="s">
        <v>47</v>
      </c>
      <c r="E401" s="2" t="s">
        <v>1145</v>
      </c>
      <c r="F401" s="2" t="s">
        <v>31</v>
      </c>
      <c r="G401" s="2" t="s">
        <v>32</v>
      </c>
      <c r="H401">
        <v>551190000004</v>
      </c>
      <c r="I401" s="2" t="s">
        <v>1146</v>
      </c>
      <c r="J401" s="2" t="s">
        <v>1147</v>
      </c>
      <c r="K401">
        <v>80</v>
      </c>
      <c r="L401" s="3">
        <v>45872.354166666664</v>
      </c>
      <c r="M401" s="6">
        <f ca="1">TODAY() -appointments_complete_FULL_2025_08_03T19_53_00[[#This Row],[start_time]]</f>
        <v>0.64583333333575865</v>
      </c>
      <c r="N40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01" s="3">
        <v>45872.409722222219</v>
      </c>
      <c r="P401">
        <v>80</v>
      </c>
      <c r="Q401" s="2" t="s">
        <v>2356</v>
      </c>
      <c r="R401" s="2" t="s">
        <v>1149</v>
      </c>
      <c r="S401" s="2" t="s">
        <v>1150</v>
      </c>
      <c r="T401" s="2" t="s">
        <v>1147</v>
      </c>
      <c r="U401" s="2" t="s">
        <v>1147</v>
      </c>
      <c r="V401" s="2" t="s">
        <v>1147</v>
      </c>
      <c r="W401" s="2" t="s">
        <v>904</v>
      </c>
      <c r="X401" s="2" t="s">
        <v>2357</v>
      </c>
      <c r="Y401" s="2" t="s">
        <v>33</v>
      </c>
      <c r="Z401" s="2" t="s">
        <v>2358</v>
      </c>
      <c r="AA401" s="2" t="s">
        <v>2359</v>
      </c>
      <c r="AB401" s="2" t="s">
        <v>2360</v>
      </c>
      <c r="AC401" s="2" t="s">
        <v>33</v>
      </c>
      <c r="AD401" s="2" t="s">
        <v>33</v>
      </c>
      <c r="AE401" s="2" t="s">
        <v>33</v>
      </c>
      <c r="AF401" s="2" t="s">
        <v>33</v>
      </c>
      <c r="AG401" s="2" t="s">
        <v>33</v>
      </c>
      <c r="AH401" s="3">
        <v>45868.745335648149</v>
      </c>
      <c r="AI401" s="3">
        <v>45868.745335648149</v>
      </c>
    </row>
    <row r="402" spans="1:35" hidden="1">
      <c r="A402" s="2" t="s">
        <v>2430</v>
      </c>
      <c r="B402" s="2" t="s">
        <v>41</v>
      </c>
      <c r="C402" s="2" t="s">
        <v>30</v>
      </c>
      <c r="D402" s="2" t="s">
        <v>42</v>
      </c>
      <c r="E402" s="2" t="s">
        <v>1166</v>
      </c>
      <c r="F402" s="2" t="s">
        <v>66</v>
      </c>
      <c r="G402" s="2" t="s">
        <v>67</v>
      </c>
      <c r="H402">
        <v>551190000002</v>
      </c>
      <c r="I402" s="2" t="s">
        <v>1167</v>
      </c>
      <c r="J402" s="2" t="s">
        <v>1168</v>
      </c>
      <c r="K402">
        <v>45</v>
      </c>
      <c r="L402" s="3">
        <v>45896.375</v>
      </c>
      <c r="M402" s="6">
        <f ca="1">TODAY() -appointments_complete_FULL_2025_08_03T19_53_00[[#This Row],[start_time]]</f>
        <v>-23.375</v>
      </c>
      <c r="N40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02" s="3">
        <v>45896.40625</v>
      </c>
      <c r="P402">
        <v>45</v>
      </c>
      <c r="Q402" s="2" t="s">
        <v>2356</v>
      </c>
      <c r="R402" s="2" t="s">
        <v>1149</v>
      </c>
      <c r="S402" s="2" t="s">
        <v>1150</v>
      </c>
      <c r="T402" s="2" t="s">
        <v>1168</v>
      </c>
      <c r="U402" s="2" t="s">
        <v>1168</v>
      </c>
      <c r="V402" s="2" t="s">
        <v>1168</v>
      </c>
      <c r="W402" s="2" t="s">
        <v>868</v>
      </c>
      <c r="X402" s="2" t="s">
        <v>2357</v>
      </c>
      <c r="Y402" s="2" t="s">
        <v>33</v>
      </c>
      <c r="Z402" s="2" t="s">
        <v>2358</v>
      </c>
      <c r="AA402" s="2" t="s">
        <v>2359</v>
      </c>
      <c r="AB402" s="2" t="s">
        <v>2360</v>
      </c>
      <c r="AC402" s="2" t="s">
        <v>33</v>
      </c>
      <c r="AD402" s="2" t="s">
        <v>33</v>
      </c>
      <c r="AE402" s="2" t="s">
        <v>33</v>
      </c>
      <c r="AF402" s="2" t="s">
        <v>33</v>
      </c>
      <c r="AG402" s="2" t="s">
        <v>33</v>
      </c>
      <c r="AH402" s="3">
        <v>45868.745335648149</v>
      </c>
      <c r="AI402" s="3">
        <v>45868.745335648149</v>
      </c>
    </row>
    <row r="403" spans="1:35" hidden="1">
      <c r="A403" s="2" t="s">
        <v>2431</v>
      </c>
      <c r="B403" s="2" t="s">
        <v>28</v>
      </c>
      <c r="C403" s="2" t="s">
        <v>30</v>
      </c>
      <c r="D403" s="2" t="s">
        <v>29</v>
      </c>
      <c r="E403" s="2" t="s">
        <v>1197</v>
      </c>
      <c r="F403" s="2" t="s">
        <v>74</v>
      </c>
      <c r="G403" s="2" t="s">
        <v>75</v>
      </c>
      <c r="H403">
        <v>551190000000</v>
      </c>
      <c r="I403" s="2" t="s">
        <v>1174</v>
      </c>
      <c r="J403" s="2" t="s">
        <v>1233</v>
      </c>
      <c r="K403">
        <v>30</v>
      </c>
      <c r="L403" s="3">
        <v>45880.770833333336</v>
      </c>
      <c r="M403" s="6">
        <f ca="1">TODAY() -appointments_complete_FULL_2025_08_03T19_53_00[[#This Row],[start_time]]</f>
        <v>-7.7708333333357587</v>
      </c>
      <c r="N40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03" s="3">
        <v>45880.791666666664</v>
      </c>
      <c r="P403">
        <v>30</v>
      </c>
      <c r="Q403" s="2" t="s">
        <v>2356</v>
      </c>
      <c r="R403" s="2" t="s">
        <v>1149</v>
      </c>
      <c r="S403" s="2" t="s">
        <v>1150</v>
      </c>
      <c r="T403" s="2" t="s">
        <v>1233</v>
      </c>
      <c r="U403" s="2" t="s">
        <v>1233</v>
      </c>
      <c r="V403" s="2" t="s">
        <v>1233</v>
      </c>
      <c r="W403" s="2" t="s">
        <v>870</v>
      </c>
      <c r="X403" s="2" t="s">
        <v>2357</v>
      </c>
      <c r="Y403" s="2" t="s">
        <v>33</v>
      </c>
      <c r="Z403" s="2" t="s">
        <v>2358</v>
      </c>
      <c r="AA403" s="2" t="s">
        <v>2359</v>
      </c>
      <c r="AB403" s="2" t="s">
        <v>2360</v>
      </c>
      <c r="AC403" s="2" t="s">
        <v>33</v>
      </c>
      <c r="AD403" s="2" t="s">
        <v>33</v>
      </c>
      <c r="AE403" s="2" t="s">
        <v>33</v>
      </c>
      <c r="AF403" s="2" t="s">
        <v>33</v>
      </c>
      <c r="AG403" s="2" t="s">
        <v>33</v>
      </c>
      <c r="AH403" s="3">
        <v>45868.745335648149</v>
      </c>
      <c r="AI403" s="3">
        <v>45868.745335648149</v>
      </c>
    </row>
    <row r="404" spans="1:35" hidden="1">
      <c r="A404" s="2" t="s">
        <v>2432</v>
      </c>
      <c r="B404" s="2" t="s">
        <v>41</v>
      </c>
      <c r="C404" s="2" t="s">
        <v>30</v>
      </c>
      <c r="D404" s="2" t="s">
        <v>42</v>
      </c>
      <c r="E404" s="2" t="s">
        <v>1166</v>
      </c>
      <c r="F404" s="2" t="s">
        <v>74</v>
      </c>
      <c r="G404" s="2" t="s">
        <v>75</v>
      </c>
      <c r="H404">
        <v>551190000000</v>
      </c>
      <c r="I404" s="2" t="s">
        <v>1167</v>
      </c>
      <c r="J404" s="2" t="s">
        <v>1168</v>
      </c>
      <c r="K404">
        <v>45</v>
      </c>
      <c r="L404" s="3">
        <v>45896.666666666664</v>
      </c>
      <c r="M404" s="6">
        <f ca="1">TODAY() -appointments_complete_FULL_2025_08_03T19_53_00[[#This Row],[start_time]]</f>
        <v>-23.666666666664241</v>
      </c>
      <c r="N40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04" s="3">
        <v>45896.697916666664</v>
      </c>
      <c r="P404">
        <v>45</v>
      </c>
      <c r="Q404" s="2" t="s">
        <v>2356</v>
      </c>
      <c r="R404" s="2" t="s">
        <v>1149</v>
      </c>
      <c r="S404" s="2" t="s">
        <v>1150</v>
      </c>
      <c r="T404" s="2" t="s">
        <v>1168</v>
      </c>
      <c r="U404" s="2" t="s">
        <v>1168</v>
      </c>
      <c r="V404" s="2" t="s">
        <v>1168</v>
      </c>
      <c r="W404" s="2" t="s">
        <v>872</v>
      </c>
      <c r="X404" s="2" t="s">
        <v>2357</v>
      </c>
      <c r="Y404" s="2" t="s">
        <v>33</v>
      </c>
      <c r="Z404" s="2" t="s">
        <v>2358</v>
      </c>
      <c r="AA404" s="2" t="s">
        <v>2359</v>
      </c>
      <c r="AB404" s="2" t="s">
        <v>2360</v>
      </c>
      <c r="AC404" s="2" t="s">
        <v>33</v>
      </c>
      <c r="AD404" s="2" t="s">
        <v>33</v>
      </c>
      <c r="AE404" s="2" t="s">
        <v>33</v>
      </c>
      <c r="AF404" s="2" t="s">
        <v>33</v>
      </c>
      <c r="AG404" s="2" t="s">
        <v>33</v>
      </c>
      <c r="AH404" s="3">
        <v>45868.745324074072</v>
      </c>
      <c r="AI404" s="3">
        <v>45868.745324074072</v>
      </c>
    </row>
    <row r="405" spans="1:35" hidden="1">
      <c r="A405" s="2" t="s">
        <v>2433</v>
      </c>
      <c r="B405" s="2" t="s">
        <v>83</v>
      </c>
      <c r="C405" s="2" t="s">
        <v>48</v>
      </c>
      <c r="D405" s="2" t="s">
        <v>84</v>
      </c>
      <c r="E405" s="2" t="s">
        <v>1214</v>
      </c>
      <c r="F405" s="2" t="s">
        <v>66</v>
      </c>
      <c r="G405" s="2" t="s">
        <v>67</v>
      </c>
      <c r="H405">
        <v>551190000002</v>
      </c>
      <c r="I405" s="2" t="s">
        <v>1258</v>
      </c>
      <c r="J405" s="2" t="s">
        <v>1259</v>
      </c>
      <c r="K405">
        <v>40</v>
      </c>
      <c r="L405" s="3">
        <v>45877.583333333336</v>
      </c>
      <c r="M405" s="6">
        <f ca="1">TODAY() -appointments_complete_FULL_2025_08_03T19_53_00[[#This Row],[start_time]]</f>
        <v>-4.5833333333357587</v>
      </c>
      <c r="N40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05" s="3">
        <v>45877.611111111109</v>
      </c>
      <c r="P405">
        <v>40</v>
      </c>
      <c r="Q405" s="2" t="s">
        <v>2356</v>
      </c>
      <c r="R405" s="2" t="s">
        <v>1149</v>
      </c>
      <c r="S405" s="2" t="s">
        <v>1150</v>
      </c>
      <c r="T405" s="2" t="s">
        <v>1259</v>
      </c>
      <c r="U405" s="2" t="s">
        <v>1259</v>
      </c>
      <c r="V405" s="2" t="s">
        <v>1259</v>
      </c>
      <c r="W405" s="2" t="s">
        <v>857</v>
      </c>
      <c r="X405" s="2" t="s">
        <v>2357</v>
      </c>
      <c r="Y405" s="2" t="s">
        <v>33</v>
      </c>
      <c r="Z405" s="2" t="s">
        <v>2358</v>
      </c>
      <c r="AA405" s="2" t="s">
        <v>2359</v>
      </c>
      <c r="AB405" s="2" t="s">
        <v>2360</v>
      </c>
      <c r="AC405" s="2" t="s">
        <v>33</v>
      </c>
      <c r="AD405" s="2" t="s">
        <v>33</v>
      </c>
      <c r="AE405" s="2" t="s">
        <v>33</v>
      </c>
      <c r="AF405" s="2" t="s">
        <v>33</v>
      </c>
      <c r="AG405" s="2" t="s">
        <v>33</v>
      </c>
      <c r="AH405" s="3">
        <v>45868.745324074072</v>
      </c>
      <c r="AI405" s="3">
        <v>45868.745324074072</v>
      </c>
    </row>
    <row r="406" spans="1:35" hidden="1">
      <c r="A406" s="2" t="s">
        <v>2434</v>
      </c>
      <c r="B406" s="2" t="s">
        <v>77</v>
      </c>
      <c r="C406" s="2" t="s">
        <v>30</v>
      </c>
      <c r="D406" s="2" t="s">
        <v>78</v>
      </c>
      <c r="E406" s="2" t="s">
        <v>1173</v>
      </c>
      <c r="F406" s="2" t="s">
        <v>71</v>
      </c>
      <c r="G406" s="2" t="s">
        <v>72</v>
      </c>
      <c r="H406">
        <v>551190000003</v>
      </c>
      <c r="I406" s="2" t="s">
        <v>1174</v>
      </c>
      <c r="J406" s="2" t="s">
        <v>1175</v>
      </c>
      <c r="K406">
        <v>30</v>
      </c>
      <c r="L406" s="3">
        <v>45872.479166666664</v>
      </c>
      <c r="M406" s="6">
        <f ca="1">TODAY() -appointments_complete_FULL_2025_08_03T19_53_00[[#This Row],[start_time]]</f>
        <v>0.52083333333575865</v>
      </c>
      <c r="N40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06" s="3">
        <v>45872.5</v>
      </c>
      <c r="P406">
        <v>30</v>
      </c>
      <c r="Q406" s="2" t="s">
        <v>2356</v>
      </c>
      <c r="R406" s="2" t="s">
        <v>1149</v>
      </c>
      <c r="S406" s="2" t="s">
        <v>1150</v>
      </c>
      <c r="T406" s="2" t="s">
        <v>1175</v>
      </c>
      <c r="U406" s="2" t="s">
        <v>1175</v>
      </c>
      <c r="V406" s="2" t="s">
        <v>1175</v>
      </c>
      <c r="W406" s="2" t="s">
        <v>885</v>
      </c>
      <c r="X406" s="2" t="s">
        <v>2357</v>
      </c>
      <c r="Y406" s="2" t="s">
        <v>33</v>
      </c>
      <c r="Z406" s="2" t="s">
        <v>2358</v>
      </c>
      <c r="AA406" s="2" t="s">
        <v>2359</v>
      </c>
      <c r="AB406" s="2" t="s">
        <v>2360</v>
      </c>
      <c r="AC406" s="2" t="s">
        <v>33</v>
      </c>
      <c r="AD406" s="2" t="s">
        <v>33</v>
      </c>
      <c r="AE406" s="2" t="s">
        <v>33</v>
      </c>
      <c r="AF406" s="2" t="s">
        <v>33</v>
      </c>
      <c r="AG406" s="2" t="s">
        <v>33</v>
      </c>
      <c r="AH406" s="3">
        <v>45868.745324074072</v>
      </c>
      <c r="AI406" s="3">
        <v>45868.745324074072</v>
      </c>
    </row>
    <row r="407" spans="1:35" hidden="1">
      <c r="A407" s="2" t="s">
        <v>2435</v>
      </c>
      <c r="B407" s="2" t="s">
        <v>47</v>
      </c>
      <c r="C407" s="2" t="s">
        <v>48</v>
      </c>
      <c r="D407" s="2" t="s">
        <v>47</v>
      </c>
      <c r="E407" s="2" t="s">
        <v>1145</v>
      </c>
      <c r="F407" s="2" t="s">
        <v>66</v>
      </c>
      <c r="G407" s="2" t="s">
        <v>67</v>
      </c>
      <c r="H407">
        <v>551190000002</v>
      </c>
      <c r="I407" s="2" t="s">
        <v>1227</v>
      </c>
      <c r="J407" s="2" t="s">
        <v>1228</v>
      </c>
      <c r="K407">
        <v>90</v>
      </c>
      <c r="L407" s="3">
        <v>45890.75</v>
      </c>
      <c r="M407" s="6">
        <f ca="1">TODAY() -appointments_complete_FULL_2025_08_03T19_53_00[[#This Row],[start_time]]</f>
        <v>-17.75</v>
      </c>
      <c r="N40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07" s="3">
        <v>45890.8125</v>
      </c>
      <c r="P407">
        <v>90</v>
      </c>
      <c r="Q407" s="2" t="s">
        <v>2356</v>
      </c>
      <c r="R407" s="2" t="s">
        <v>1149</v>
      </c>
      <c r="S407" s="2" t="s">
        <v>1150</v>
      </c>
      <c r="T407" s="2" t="s">
        <v>1228</v>
      </c>
      <c r="U407" s="2" t="s">
        <v>1228</v>
      </c>
      <c r="V407" s="2" t="s">
        <v>1228</v>
      </c>
      <c r="W407" s="2" t="s">
        <v>843</v>
      </c>
      <c r="X407" s="2" t="s">
        <v>2357</v>
      </c>
      <c r="Y407" s="2" t="s">
        <v>33</v>
      </c>
      <c r="Z407" s="2" t="s">
        <v>2358</v>
      </c>
      <c r="AA407" s="2" t="s">
        <v>2359</v>
      </c>
      <c r="AB407" s="2" t="s">
        <v>2360</v>
      </c>
      <c r="AC407" s="2" t="s">
        <v>33</v>
      </c>
      <c r="AD407" s="2" t="s">
        <v>33</v>
      </c>
      <c r="AE407" s="2" t="s">
        <v>33</v>
      </c>
      <c r="AF407" s="2" t="s">
        <v>33</v>
      </c>
      <c r="AG407" s="2" t="s">
        <v>33</v>
      </c>
      <c r="AH407" s="3">
        <v>45868.745324074072</v>
      </c>
      <c r="AI407" s="3">
        <v>45868.745324074072</v>
      </c>
    </row>
    <row r="408" spans="1:35" hidden="1">
      <c r="A408" s="2" t="s">
        <v>2436</v>
      </c>
      <c r="B408" s="2" t="s">
        <v>83</v>
      </c>
      <c r="C408" s="2" t="s">
        <v>48</v>
      </c>
      <c r="D408" s="2" t="s">
        <v>84</v>
      </c>
      <c r="E408" s="2" t="s">
        <v>1214</v>
      </c>
      <c r="F408" s="2" t="s">
        <v>74</v>
      </c>
      <c r="G408" s="2" t="s">
        <v>75</v>
      </c>
      <c r="H408">
        <v>551190000000</v>
      </c>
      <c r="I408" s="2" t="s">
        <v>1146</v>
      </c>
      <c r="J408" s="2" t="s">
        <v>1381</v>
      </c>
      <c r="K408">
        <v>80</v>
      </c>
      <c r="L408" s="3">
        <v>45892.333333333336</v>
      </c>
      <c r="M408" s="6">
        <f ca="1">TODAY() -appointments_complete_FULL_2025_08_03T19_53_00[[#This Row],[start_time]]</f>
        <v>-19.333333333335759</v>
      </c>
      <c r="N40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08" s="3">
        <v>45892.388888888891</v>
      </c>
      <c r="P408">
        <v>80</v>
      </c>
      <c r="Q408" s="2" t="s">
        <v>2356</v>
      </c>
      <c r="R408" s="2" t="s">
        <v>1149</v>
      </c>
      <c r="S408" s="2" t="s">
        <v>1150</v>
      </c>
      <c r="T408" s="2" t="s">
        <v>1381</v>
      </c>
      <c r="U408" s="2" t="s">
        <v>1381</v>
      </c>
      <c r="V408" s="2" t="s">
        <v>1381</v>
      </c>
      <c r="W408" s="2" t="s">
        <v>844</v>
      </c>
      <c r="X408" s="2" t="s">
        <v>2357</v>
      </c>
      <c r="Y408" s="2" t="s">
        <v>33</v>
      </c>
      <c r="Z408" s="2" t="s">
        <v>2358</v>
      </c>
      <c r="AA408" s="2" t="s">
        <v>2359</v>
      </c>
      <c r="AB408" s="2" t="s">
        <v>2360</v>
      </c>
      <c r="AC408" s="2" t="s">
        <v>33</v>
      </c>
      <c r="AD408" s="2" t="s">
        <v>33</v>
      </c>
      <c r="AE408" s="2" t="s">
        <v>33</v>
      </c>
      <c r="AF408" s="2" t="s">
        <v>33</v>
      </c>
      <c r="AG408" s="2" t="s">
        <v>33</v>
      </c>
      <c r="AH408" s="3">
        <v>45868.745324074072</v>
      </c>
      <c r="AI408" s="3">
        <v>45868.745324074072</v>
      </c>
    </row>
    <row r="409" spans="1:35" hidden="1">
      <c r="A409" s="2" t="s">
        <v>2437</v>
      </c>
      <c r="B409" s="2" t="s">
        <v>41</v>
      </c>
      <c r="C409" s="2" t="s">
        <v>30</v>
      </c>
      <c r="D409" s="2" t="s">
        <v>42</v>
      </c>
      <c r="E409" s="2" t="s">
        <v>1166</v>
      </c>
      <c r="F409" s="2" t="s">
        <v>74</v>
      </c>
      <c r="G409" s="2" t="s">
        <v>75</v>
      </c>
      <c r="H409">
        <v>551190000000</v>
      </c>
      <c r="I409" s="2" t="s">
        <v>1181</v>
      </c>
      <c r="J409" s="2" t="s">
        <v>1307</v>
      </c>
      <c r="K409">
        <v>60</v>
      </c>
      <c r="L409" s="3">
        <v>45889.770833333336</v>
      </c>
      <c r="M409" s="6">
        <f ca="1">TODAY() -appointments_complete_FULL_2025_08_03T19_53_00[[#This Row],[start_time]]</f>
        <v>-16.770833333335759</v>
      </c>
      <c r="N40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09" s="3">
        <v>45889.8125</v>
      </c>
      <c r="P409">
        <v>60</v>
      </c>
      <c r="Q409" s="2" t="s">
        <v>2356</v>
      </c>
      <c r="R409" s="2" t="s">
        <v>1149</v>
      </c>
      <c r="S409" s="2" t="s">
        <v>1150</v>
      </c>
      <c r="T409" s="2" t="s">
        <v>1307</v>
      </c>
      <c r="U409" s="2" t="s">
        <v>1307</v>
      </c>
      <c r="V409" s="2" t="s">
        <v>1307</v>
      </c>
      <c r="W409" s="2" t="s">
        <v>836</v>
      </c>
      <c r="X409" s="2" t="s">
        <v>2357</v>
      </c>
      <c r="Y409" s="2" t="s">
        <v>33</v>
      </c>
      <c r="Z409" s="2" t="s">
        <v>2358</v>
      </c>
      <c r="AA409" s="2" t="s">
        <v>2359</v>
      </c>
      <c r="AB409" s="2" t="s">
        <v>2360</v>
      </c>
      <c r="AC409" s="2" t="s">
        <v>33</v>
      </c>
      <c r="AD409" s="2" t="s">
        <v>33</v>
      </c>
      <c r="AE409" s="2" t="s">
        <v>33</v>
      </c>
      <c r="AF409" s="2" t="s">
        <v>33</v>
      </c>
      <c r="AG409" s="2" t="s">
        <v>33</v>
      </c>
      <c r="AH409" s="3">
        <v>45868.745312500003</v>
      </c>
      <c r="AI409" s="3">
        <v>45868.745312500003</v>
      </c>
    </row>
    <row r="410" spans="1:35" hidden="1">
      <c r="A410" s="2" t="s">
        <v>2438</v>
      </c>
      <c r="B410" s="2" t="s">
        <v>47</v>
      </c>
      <c r="C410" s="2" t="s">
        <v>48</v>
      </c>
      <c r="D410" s="2" t="s">
        <v>47</v>
      </c>
      <c r="E410" s="2" t="s">
        <v>1145</v>
      </c>
      <c r="F410" s="2" t="s">
        <v>71</v>
      </c>
      <c r="G410" s="2" t="s">
        <v>72</v>
      </c>
      <c r="H410">
        <v>551190000003</v>
      </c>
      <c r="I410" s="2" t="s">
        <v>1146</v>
      </c>
      <c r="J410" s="2" t="s">
        <v>1147</v>
      </c>
      <c r="K410">
        <v>80</v>
      </c>
      <c r="L410" s="3">
        <v>45898.645833333336</v>
      </c>
      <c r="M410" s="6">
        <f ca="1">TODAY() -appointments_complete_FULL_2025_08_03T19_53_00[[#This Row],[start_time]]</f>
        <v>-25.645833333335759</v>
      </c>
      <c r="N4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10" s="3">
        <v>45898.701388888891</v>
      </c>
      <c r="P410">
        <v>80</v>
      </c>
      <c r="Q410" s="2" t="s">
        <v>2356</v>
      </c>
      <c r="R410" s="2" t="s">
        <v>1149</v>
      </c>
      <c r="S410" s="2" t="s">
        <v>1150</v>
      </c>
      <c r="T410" s="2" t="s">
        <v>1147</v>
      </c>
      <c r="U410" s="2" t="s">
        <v>1147</v>
      </c>
      <c r="V410" s="2" t="s">
        <v>1147</v>
      </c>
      <c r="W410" s="2" t="s">
        <v>828</v>
      </c>
      <c r="X410" s="2" t="s">
        <v>2357</v>
      </c>
      <c r="Y410" s="2" t="s">
        <v>33</v>
      </c>
      <c r="Z410" s="2" t="s">
        <v>2358</v>
      </c>
      <c r="AA410" s="2" t="s">
        <v>2359</v>
      </c>
      <c r="AB410" s="2" t="s">
        <v>2360</v>
      </c>
      <c r="AC410" s="2" t="s">
        <v>33</v>
      </c>
      <c r="AD410" s="2" t="s">
        <v>33</v>
      </c>
      <c r="AE410" s="2" t="s">
        <v>33</v>
      </c>
      <c r="AF410" s="2" t="s">
        <v>33</v>
      </c>
      <c r="AG410" s="2" t="s">
        <v>33</v>
      </c>
      <c r="AH410" s="3">
        <v>45868.745312500003</v>
      </c>
      <c r="AI410" s="3">
        <v>45868.745312500003</v>
      </c>
    </row>
    <row r="411" spans="1:35" hidden="1">
      <c r="A411" s="2" t="s">
        <v>2439</v>
      </c>
      <c r="B411" s="2" t="s">
        <v>77</v>
      </c>
      <c r="C411" s="2" t="s">
        <v>30</v>
      </c>
      <c r="D411" s="2" t="s">
        <v>78</v>
      </c>
      <c r="E411" s="2" t="s">
        <v>1173</v>
      </c>
      <c r="F411" s="2" t="s">
        <v>43</v>
      </c>
      <c r="G411" s="2" t="s">
        <v>44</v>
      </c>
      <c r="H411">
        <v>551190000001</v>
      </c>
      <c r="I411" s="2" t="s">
        <v>1264</v>
      </c>
      <c r="J411" s="2" t="s">
        <v>1640</v>
      </c>
      <c r="K411">
        <v>90</v>
      </c>
      <c r="L411" s="3">
        <v>45892.770833333336</v>
      </c>
      <c r="M411" s="6">
        <f ca="1">TODAY() -appointments_complete_FULL_2025_08_03T19_53_00[[#This Row],[start_time]]</f>
        <v>-19.770833333335759</v>
      </c>
      <c r="N4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11" s="3">
        <v>45892.833333333336</v>
      </c>
      <c r="P411">
        <v>90</v>
      </c>
      <c r="Q411" s="2" t="s">
        <v>2356</v>
      </c>
      <c r="R411" s="2" t="s">
        <v>1149</v>
      </c>
      <c r="S411" s="2" t="s">
        <v>1150</v>
      </c>
      <c r="T411" s="2" t="s">
        <v>1640</v>
      </c>
      <c r="U411" s="2" t="s">
        <v>1640</v>
      </c>
      <c r="V411" s="2" t="s">
        <v>1640</v>
      </c>
      <c r="W411" s="2" t="s">
        <v>851</v>
      </c>
      <c r="X411" s="2" t="s">
        <v>2357</v>
      </c>
      <c r="Y411" s="2" t="s">
        <v>33</v>
      </c>
      <c r="Z411" s="2" t="s">
        <v>2358</v>
      </c>
      <c r="AA411" s="2" t="s">
        <v>2359</v>
      </c>
      <c r="AB411" s="2" t="s">
        <v>2360</v>
      </c>
      <c r="AC411" s="2" t="s">
        <v>33</v>
      </c>
      <c r="AD411" s="2" t="s">
        <v>33</v>
      </c>
      <c r="AE411" s="2" t="s">
        <v>33</v>
      </c>
      <c r="AF411" s="2" t="s">
        <v>33</v>
      </c>
      <c r="AG411" s="2" t="s">
        <v>33</v>
      </c>
      <c r="AH411" s="3">
        <v>45868.745312500003</v>
      </c>
      <c r="AI411" s="3">
        <v>45868.745312500003</v>
      </c>
    </row>
    <row r="412" spans="1:35" hidden="1">
      <c r="A412" s="2" t="s">
        <v>2440</v>
      </c>
      <c r="B412" s="2" t="s">
        <v>28</v>
      </c>
      <c r="C412" s="2" t="s">
        <v>30</v>
      </c>
      <c r="D412" s="2" t="s">
        <v>29</v>
      </c>
      <c r="E412" s="2" t="s">
        <v>1197</v>
      </c>
      <c r="F412" s="2" t="s">
        <v>43</v>
      </c>
      <c r="G412" s="2" t="s">
        <v>44</v>
      </c>
      <c r="H412">
        <v>551190000001</v>
      </c>
      <c r="I412" s="2" t="s">
        <v>1283</v>
      </c>
      <c r="J412" s="2" t="s">
        <v>1320</v>
      </c>
      <c r="K412">
        <v>60</v>
      </c>
      <c r="L412" s="3">
        <v>45895.708333333336</v>
      </c>
      <c r="M412" s="6">
        <f ca="1">TODAY() -appointments_complete_FULL_2025_08_03T19_53_00[[#This Row],[start_time]]</f>
        <v>-22.708333333335759</v>
      </c>
      <c r="N4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12" s="3">
        <v>45895.75</v>
      </c>
      <c r="P412">
        <v>60</v>
      </c>
      <c r="Q412" s="2" t="s">
        <v>2356</v>
      </c>
      <c r="R412" s="2" t="s">
        <v>1149</v>
      </c>
      <c r="S412" s="2" t="s">
        <v>1150</v>
      </c>
      <c r="T412" s="2" t="s">
        <v>1320</v>
      </c>
      <c r="U412" s="2" t="s">
        <v>1320</v>
      </c>
      <c r="V412" s="2" t="s">
        <v>1320</v>
      </c>
      <c r="W412" s="2" t="s">
        <v>827</v>
      </c>
      <c r="X412" s="2" t="s">
        <v>2357</v>
      </c>
      <c r="Y412" s="2" t="s">
        <v>33</v>
      </c>
      <c r="Z412" s="2" t="s">
        <v>2358</v>
      </c>
      <c r="AA412" s="2" t="s">
        <v>2359</v>
      </c>
      <c r="AB412" s="2" t="s">
        <v>2360</v>
      </c>
      <c r="AC412" s="2" t="s">
        <v>33</v>
      </c>
      <c r="AD412" s="2" t="s">
        <v>33</v>
      </c>
      <c r="AE412" s="2" t="s">
        <v>33</v>
      </c>
      <c r="AF412" s="2" t="s">
        <v>33</v>
      </c>
      <c r="AG412" s="2" t="s">
        <v>33</v>
      </c>
      <c r="AH412" s="3">
        <v>45868.745312500003</v>
      </c>
      <c r="AI412" s="3">
        <v>45868.745312500003</v>
      </c>
    </row>
    <row r="413" spans="1:35" hidden="1">
      <c r="A413" s="2" t="s">
        <v>2441</v>
      </c>
      <c r="B413" s="2" t="s">
        <v>83</v>
      </c>
      <c r="C413" s="2" t="s">
        <v>48</v>
      </c>
      <c r="D413" s="2" t="s">
        <v>84</v>
      </c>
      <c r="E413" s="2" t="s">
        <v>1214</v>
      </c>
      <c r="F413" s="2" t="s">
        <v>74</v>
      </c>
      <c r="G413" s="2" t="s">
        <v>75</v>
      </c>
      <c r="H413">
        <v>551190000000</v>
      </c>
      <c r="I413" s="2" t="s">
        <v>1419</v>
      </c>
      <c r="J413" s="2" t="s">
        <v>1983</v>
      </c>
      <c r="K413">
        <v>50</v>
      </c>
      <c r="L413" s="3">
        <v>45878.395833333336</v>
      </c>
      <c r="M413" s="6">
        <f ca="1">TODAY() -appointments_complete_FULL_2025_08_03T19_53_00[[#This Row],[start_time]]</f>
        <v>-5.3958333333357587</v>
      </c>
      <c r="N4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13" s="3">
        <v>45878.430555555555</v>
      </c>
      <c r="P413">
        <v>50</v>
      </c>
      <c r="Q413" s="2" t="s">
        <v>2356</v>
      </c>
      <c r="R413" s="2" t="s">
        <v>1149</v>
      </c>
      <c r="S413" s="2" t="s">
        <v>1150</v>
      </c>
      <c r="T413" s="2" t="s">
        <v>1983</v>
      </c>
      <c r="U413" s="2" t="s">
        <v>1983</v>
      </c>
      <c r="V413" s="2" t="s">
        <v>1983</v>
      </c>
      <c r="W413" s="2" t="s">
        <v>824</v>
      </c>
      <c r="X413" s="2" t="s">
        <v>2357</v>
      </c>
      <c r="Y413" s="2" t="s">
        <v>33</v>
      </c>
      <c r="Z413" s="2" t="s">
        <v>2358</v>
      </c>
      <c r="AA413" s="2" t="s">
        <v>2359</v>
      </c>
      <c r="AB413" s="2" t="s">
        <v>2360</v>
      </c>
      <c r="AC413" s="2" t="s">
        <v>33</v>
      </c>
      <c r="AD413" s="2" t="s">
        <v>33</v>
      </c>
      <c r="AE413" s="2" t="s">
        <v>33</v>
      </c>
      <c r="AF413" s="2" t="s">
        <v>33</v>
      </c>
      <c r="AG413" s="2" t="s">
        <v>33</v>
      </c>
      <c r="AH413" s="3">
        <v>45868.745312500003</v>
      </c>
      <c r="AI413" s="3">
        <v>45868.745312500003</v>
      </c>
    </row>
    <row r="414" spans="1:35" hidden="1">
      <c r="A414" s="2" t="s">
        <v>2442</v>
      </c>
      <c r="B414" s="2" t="s">
        <v>41</v>
      </c>
      <c r="C414" s="2" t="s">
        <v>30</v>
      </c>
      <c r="D414" s="2" t="s">
        <v>42</v>
      </c>
      <c r="E414" s="2" t="s">
        <v>1166</v>
      </c>
      <c r="F414" s="2" t="s">
        <v>66</v>
      </c>
      <c r="G414" s="2" t="s">
        <v>67</v>
      </c>
      <c r="H414">
        <v>551190000002</v>
      </c>
      <c r="I414" s="2" t="s">
        <v>1264</v>
      </c>
      <c r="J414" s="2" t="s">
        <v>1265</v>
      </c>
      <c r="K414">
        <v>90</v>
      </c>
      <c r="L414" s="3">
        <v>45869.666666666664</v>
      </c>
      <c r="M414" s="6">
        <f ca="1">TODAY() -appointments_complete_FULL_2025_08_03T19_53_00[[#This Row],[start_time]]</f>
        <v>3.3333333333357587</v>
      </c>
      <c r="N4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14" s="3">
        <v>45869.729166666664</v>
      </c>
      <c r="P414">
        <v>90</v>
      </c>
      <c r="Q414" s="2" t="s">
        <v>2356</v>
      </c>
      <c r="R414" s="2" t="s">
        <v>1149</v>
      </c>
      <c r="S414" s="2" t="s">
        <v>1150</v>
      </c>
      <c r="T414" s="2" t="s">
        <v>1265</v>
      </c>
      <c r="U414" s="2" t="s">
        <v>1265</v>
      </c>
      <c r="V414" s="2" t="s">
        <v>1265</v>
      </c>
      <c r="W414" s="2" t="s">
        <v>810</v>
      </c>
      <c r="X414" s="2" t="s">
        <v>2357</v>
      </c>
      <c r="Y414" s="2" t="s">
        <v>33</v>
      </c>
      <c r="Z414" s="2" t="s">
        <v>2358</v>
      </c>
      <c r="AA414" s="2" t="s">
        <v>2359</v>
      </c>
      <c r="AB414" s="2" t="s">
        <v>2360</v>
      </c>
      <c r="AC414" s="2" t="s">
        <v>33</v>
      </c>
      <c r="AD414" s="2" t="s">
        <v>33</v>
      </c>
      <c r="AE414" s="2" t="s">
        <v>33</v>
      </c>
      <c r="AF414" s="2" t="s">
        <v>33</v>
      </c>
      <c r="AG414" s="2" t="s">
        <v>33</v>
      </c>
      <c r="AH414" s="3">
        <v>45868.745300925926</v>
      </c>
      <c r="AI414" s="3">
        <v>45868.745300925926</v>
      </c>
    </row>
    <row r="415" spans="1:35" hidden="1">
      <c r="A415" s="2" t="s">
        <v>2443</v>
      </c>
      <c r="B415" s="2" t="s">
        <v>77</v>
      </c>
      <c r="C415" s="2" t="s">
        <v>30</v>
      </c>
      <c r="D415" s="2" t="s">
        <v>78</v>
      </c>
      <c r="E415" s="2" t="s">
        <v>1173</v>
      </c>
      <c r="F415" s="2" t="s">
        <v>71</v>
      </c>
      <c r="G415" s="2" t="s">
        <v>72</v>
      </c>
      <c r="H415">
        <v>551190000003</v>
      </c>
      <c r="I415" s="2" t="s">
        <v>1283</v>
      </c>
      <c r="J415" s="2" t="s">
        <v>1297</v>
      </c>
      <c r="K415">
        <v>60</v>
      </c>
      <c r="L415" s="3">
        <v>45891.770833333336</v>
      </c>
      <c r="M415" s="6">
        <f ca="1">TODAY() -appointments_complete_FULL_2025_08_03T19_53_00[[#This Row],[start_time]]</f>
        <v>-18.770833333335759</v>
      </c>
      <c r="N4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15" s="3">
        <v>45891.8125</v>
      </c>
      <c r="P415">
        <v>60</v>
      </c>
      <c r="Q415" s="2" t="s">
        <v>2356</v>
      </c>
      <c r="R415" s="2" t="s">
        <v>1149</v>
      </c>
      <c r="S415" s="2" t="s">
        <v>1150</v>
      </c>
      <c r="T415" s="2" t="s">
        <v>1297</v>
      </c>
      <c r="U415" s="2" t="s">
        <v>1297</v>
      </c>
      <c r="V415" s="2" t="s">
        <v>1297</v>
      </c>
      <c r="W415" s="2" t="s">
        <v>809</v>
      </c>
      <c r="X415" s="2" t="s">
        <v>2357</v>
      </c>
      <c r="Y415" s="2" t="s">
        <v>33</v>
      </c>
      <c r="Z415" s="2" t="s">
        <v>2358</v>
      </c>
      <c r="AA415" s="2" t="s">
        <v>2359</v>
      </c>
      <c r="AB415" s="2" t="s">
        <v>2360</v>
      </c>
      <c r="AC415" s="2" t="s">
        <v>33</v>
      </c>
      <c r="AD415" s="2" t="s">
        <v>33</v>
      </c>
      <c r="AE415" s="2" t="s">
        <v>33</v>
      </c>
      <c r="AF415" s="2" t="s">
        <v>33</v>
      </c>
      <c r="AG415" s="2" t="s">
        <v>33</v>
      </c>
      <c r="AH415" s="3">
        <v>45868.745300925926</v>
      </c>
      <c r="AI415" s="3">
        <v>45868.745300925926</v>
      </c>
    </row>
    <row r="416" spans="1:35" hidden="1">
      <c r="A416" s="2" t="s">
        <v>2444</v>
      </c>
      <c r="B416" s="2" t="s">
        <v>28</v>
      </c>
      <c r="C416" s="2" t="s">
        <v>30</v>
      </c>
      <c r="D416" s="2" t="s">
        <v>29</v>
      </c>
      <c r="E416" s="2" t="s">
        <v>1197</v>
      </c>
      <c r="F416" s="2" t="s">
        <v>43</v>
      </c>
      <c r="G416" s="2" t="s">
        <v>44</v>
      </c>
      <c r="H416">
        <v>551190000001</v>
      </c>
      <c r="I416" s="2" t="s">
        <v>1221</v>
      </c>
      <c r="J416" s="2" t="s">
        <v>1238</v>
      </c>
      <c r="K416">
        <v>60</v>
      </c>
      <c r="L416" s="3">
        <v>45881.729166666664</v>
      </c>
      <c r="M416" s="6">
        <f ca="1">TODAY() -appointments_complete_FULL_2025_08_03T19_53_00[[#This Row],[start_time]]</f>
        <v>-8.7291666666642413</v>
      </c>
      <c r="N4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16" s="3">
        <v>45881.770833333336</v>
      </c>
      <c r="P416">
        <v>60</v>
      </c>
      <c r="Q416" s="2" t="s">
        <v>2356</v>
      </c>
      <c r="R416" s="2" t="s">
        <v>1149</v>
      </c>
      <c r="S416" s="2" t="s">
        <v>1150</v>
      </c>
      <c r="T416" s="2" t="s">
        <v>1238</v>
      </c>
      <c r="U416" s="2" t="s">
        <v>1238</v>
      </c>
      <c r="V416" s="2" t="s">
        <v>1238</v>
      </c>
      <c r="W416" s="2" t="s">
        <v>812</v>
      </c>
      <c r="X416" s="2" t="s">
        <v>2357</v>
      </c>
      <c r="Y416" s="2" t="s">
        <v>33</v>
      </c>
      <c r="Z416" s="2" t="s">
        <v>2358</v>
      </c>
      <c r="AA416" s="2" t="s">
        <v>2359</v>
      </c>
      <c r="AB416" s="2" t="s">
        <v>2360</v>
      </c>
      <c r="AC416" s="2" t="s">
        <v>33</v>
      </c>
      <c r="AD416" s="2" t="s">
        <v>33</v>
      </c>
      <c r="AE416" s="2" t="s">
        <v>33</v>
      </c>
      <c r="AF416" s="2" t="s">
        <v>33</v>
      </c>
      <c r="AG416" s="2" t="s">
        <v>33</v>
      </c>
      <c r="AH416" s="3">
        <v>45868.745300925926</v>
      </c>
      <c r="AI416" s="3">
        <v>45868.745300925926</v>
      </c>
    </row>
    <row r="417" spans="1:35" hidden="1">
      <c r="A417" s="2" t="s">
        <v>2445</v>
      </c>
      <c r="B417" s="2" t="s">
        <v>28</v>
      </c>
      <c r="C417" s="2" t="s">
        <v>30</v>
      </c>
      <c r="D417" s="2" t="s">
        <v>29</v>
      </c>
      <c r="E417" s="2" t="s">
        <v>1197</v>
      </c>
      <c r="F417" s="2" t="s">
        <v>43</v>
      </c>
      <c r="G417" s="2" t="s">
        <v>44</v>
      </c>
      <c r="H417">
        <v>551190000001</v>
      </c>
      <c r="I417" s="2" t="s">
        <v>1167</v>
      </c>
      <c r="J417" s="2" t="s">
        <v>1198</v>
      </c>
      <c r="K417">
        <v>45</v>
      </c>
      <c r="L417" s="3">
        <v>45891.708333333336</v>
      </c>
      <c r="M417" s="6">
        <f ca="1">TODAY() -appointments_complete_FULL_2025_08_03T19_53_00[[#This Row],[start_time]]</f>
        <v>-18.708333333335759</v>
      </c>
      <c r="N4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17" s="3">
        <v>45891.739583333336</v>
      </c>
      <c r="P417">
        <v>45</v>
      </c>
      <c r="Q417" s="2" t="s">
        <v>2356</v>
      </c>
      <c r="R417" s="2" t="s">
        <v>1149</v>
      </c>
      <c r="S417" s="2" t="s">
        <v>1150</v>
      </c>
      <c r="T417" s="2" t="s">
        <v>1198</v>
      </c>
      <c r="U417" s="2" t="s">
        <v>1198</v>
      </c>
      <c r="V417" s="2" t="s">
        <v>1198</v>
      </c>
      <c r="W417" s="2" t="s">
        <v>813</v>
      </c>
      <c r="X417" s="2" t="s">
        <v>2357</v>
      </c>
      <c r="Y417" s="2" t="s">
        <v>33</v>
      </c>
      <c r="Z417" s="2" t="s">
        <v>2358</v>
      </c>
      <c r="AA417" s="2" t="s">
        <v>2359</v>
      </c>
      <c r="AB417" s="2" t="s">
        <v>2360</v>
      </c>
      <c r="AC417" s="2" t="s">
        <v>33</v>
      </c>
      <c r="AD417" s="2" t="s">
        <v>33</v>
      </c>
      <c r="AE417" s="2" t="s">
        <v>33</v>
      </c>
      <c r="AF417" s="2" t="s">
        <v>33</v>
      </c>
      <c r="AG417" s="2" t="s">
        <v>33</v>
      </c>
      <c r="AH417" s="3">
        <v>45868.745300925926</v>
      </c>
      <c r="AI417" s="3">
        <v>45868.745300925926</v>
      </c>
    </row>
    <row r="418" spans="1:35" hidden="1">
      <c r="A418" s="2" t="s">
        <v>2446</v>
      </c>
      <c r="B418" s="2" t="s">
        <v>28</v>
      </c>
      <c r="C418" s="2" t="s">
        <v>30</v>
      </c>
      <c r="D418" s="2" t="s">
        <v>29</v>
      </c>
      <c r="E418" s="2" t="s">
        <v>1197</v>
      </c>
      <c r="F418" s="2" t="s">
        <v>43</v>
      </c>
      <c r="G418" s="2" t="s">
        <v>44</v>
      </c>
      <c r="H418">
        <v>551190000001</v>
      </c>
      <c r="I418" s="2" t="s">
        <v>1181</v>
      </c>
      <c r="J418" s="2" t="s">
        <v>1437</v>
      </c>
      <c r="K418">
        <v>60</v>
      </c>
      <c r="L418" s="3">
        <v>45898.395833333336</v>
      </c>
      <c r="M418" s="6">
        <f ca="1">TODAY() -appointments_complete_FULL_2025_08_03T19_53_00[[#This Row],[start_time]]</f>
        <v>-25.395833333335759</v>
      </c>
      <c r="N4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18" s="3">
        <v>45898.4375</v>
      </c>
      <c r="P418">
        <v>60</v>
      </c>
      <c r="Q418" s="2" t="s">
        <v>2356</v>
      </c>
      <c r="R418" s="2" t="s">
        <v>1149</v>
      </c>
      <c r="S418" s="2" t="s">
        <v>1150</v>
      </c>
      <c r="T418" s="2" t="s">
        <v>1437</v>
      </c>
      <c r="U418" s="2" t="s">
        <v>1437</v>
      </c>
      <c r="V418" s="2" t="s">
        <v>1437</v>
      </c>
      <c r="W418" s="2" t="s">
        <v>815</v>
      </c>
      <c r="X418" s="2" t="s">
        <v>2357</v>
      </c>
      <c r="Y418" s="2" t="s">
        <v>33</v>
      </c>
      <c r="Z418" s="2" t="s">
        <v>2358</v>
      </c>
      <c r="AA418" s="2" t="s">
        <v>2359</v>
      </c>
      <c r="AB418" s="2" t="s">
        <v>2360</v>
      </c>
      <c r="AC418" s="2" t="s">
        <v>33</v>
      </c>
      <c r="AD418" s="2" t="s">
        <v>33</v>
      </c>
      <c r="AE418" s="2" t="s">
        <v>33</v>
      </c>
      <c r="AF418" s="2" t="s">
        <v>33</v>
      </c>
      <c r="AG418" s="2" t="s">
        <v>33</v>
      </c>
      <c r="AH418" s="3">
        <v>45868.745289351849</v>
      </c>
      <c r="AI418" s="3">
        <v>45868.745289351849</v>
      </c>
    </row>
    <row r="419" spans="1:35" hidden="1">
      <c r="A419" s="2" t="s">
        <v>2447</v>
      </c>
      <c r="B419" s="2" t="s">
        <v>77</v>
      </c>
      <c r="C419" s="2" t="s">
        <v>30</v>
      </c>
      <c r="D419" s="2" t="s">
        <v>78</v>
      </c>
      <c r="E419" s="2" t="s">
        <v>1173</v>
      </c>
      <c r="F419" s="2" t="s">
        <v>66</v>
      </c>
      <c r="G419" s="2" t="s">
        <v>67</v>
      </c>
      <c r="H419">
        <v>551190000002</v>
      </c>
      <c r="I419" s="2" t="s">
        <v>1174</v>
      </c>
      <c r="J419" s="2" t="s">
        <v>1175</v>
      </c>
      <c r="K419">
        <v>30</v>
      </c>
      <c r="L419" s="3">
        <v>45878.770833333336</v>
      </c>
      <c r="M419" s="6">
        <f ca="1">TODAY() -appointments_complete_FULL_2025_08_03T19_53_00[[#This Row],[start_time]]</f>
        <v>-5.7708333333357587</v>
      </c>
      <c r="N4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19" s="3">
        <v>45878.791666666664</v>
      </c>
      <c r="P419">
        <v>30</v>
      </c>
      <c r="Q419" s="2" t="s">
        <v>2356</v>
      </c>
      <c r="R419" s="2" t="s">
        <v>1149</v>
      </c>
      <c r="S419" s="2" t="s">
        <v>1150</v>
      </c>
      <c r="T419" s="2" t="s">
        <v>1175</v>
      </c>
      <c r="U419" s="2" t="s">
        <v>1175</v>
      </c>
      <c r="V419" s="2" t="s">
        <v>1175</v>
      </c>
      <c r="W419" s="2" t="s">
        <v>798</v>
      </c>
      <c r="X419" s="2" t="s">
        <v>2357</v>
      </c>
      <c r="Y419" s="2" t="s">
        <v>33</v>
      </c>
      <c r="Z419" s="2" t="s">
        <v>2358</v>
      </c>
      <c r="AA419" s="2" t="s">
        <v>2359</v>
      </c>
      <c r="AB419" s="2" t="s">
        <v>2360</v>
      </c>
      <c r="AC419" s="2" t="s">
        <v>33</v>
      </c>
      <c r="AD419" s="2" t="s">
        <v>33</v>
      </c>
      <c r="AE419" s="2" t="s">
        <v>33</v>
      </c>
      <c r="AF419" s="2" t="s">
        <v>33</v>
      </c>
      <c r="AG419" s="2" t="s">
        <v>33</v>
      </c>
      <c r="AH419" s="3">
        <v>45868.745289351849</v>
      </c>
      <c r="AI419" s="3">
        <v>45868.745289351849</v>
      </c>
    </row>
    <row r="420" spans="1:35" hidden="1">
      <c r="A420" s="2" t="s">
        <v>2448</v>
      </c>
      <c r="B420" s="2" t="s">
        <v>47</v>
      </c>
      <c r="C420" s="2" t="s">
        <v>48</v>
      </c>
      <c r="D420" s="2" t="s">
        <v>47</v>
      </c>
      <c r="E420" s="2" t="s">
        <v>1145</v>
      </c>
      <c r="F420" s="2" t="s">
        <v>31</v>
      </c>
      <c r="G420" s="2" t="s">
        <v>32</v>
      </c>
      <c r="H420">
        <v>551190000004</v>
      </c>
      <c r="I420" s="2" t="s">
        <v>1227</v>
      </c>
      <c r="J420" s="2" t="s">
        <v>1228</v>
      </c>
      <c r="K420">
        <v>90</v>
      </c>
      <c r="L420" s="3">
        <v>45872.479166666664</v>
      </c>
      <c r="M420" s="6">
        <f ca="1">TODAY() -appointments_complete_FULL_2025_08_03T19_53_00[[#This Row],[start_time]]</f>
        <v>0.52083333333575865</v>
      </c>
      <c r="N4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20" s="3">
        <v>45872.541666666664</v>
      </c>
      <c r="P420">
        <v>90</v>
      </c>
      <c r="Q420" s="2" t="s">
        <v>2356</v>
      </c>
      <c r="R420" s="2" t="s">
        <v>1149</v>
      </c>
      <c r="S420" s="2" t="s">
        <v>1150</v>
      </c>
      <c r="T420" s="2" t="s">
        <v>1228</v>
      </c>
      <c r="U420" s="2" t="s">
        <v>1228</v>
      </c>
      <c r="V420" s="2" t="s">
        <v>1228</v>
      </c>
      <c r="W420" s="2" t="s">
        <v>805</v>
      </c>
      <c r="X420" s="2" t="s">
        <v>2357</v>
      </c>
      <c r="Y420" s="2" t="s">
        <v>33</v>
      </c>
      <c r="Z420" s="2" t="s">
        <v>2358</v>
      </c>
      <c r="AA420" s="2" t="s">
        <v>2359</v>
      </c>
      <c r="AB420" s="2" t="s">
        <v>2360</v>
      </c>
      <c r="AC420" s="2" t="s">
        <v>33</v>
      </c>
      <c r="AD420" s="2" t="s">
        <v>33</v>
      </c>
      <c r="AE420" s="2" t="s">
        <v>33</v>
      </c>
      <c r="AF420" s="2" t="s">
        <v>33</v>
      </c>
      <c r="AG420" s="2" t="s">
        <v>33</v>
      </c>
      <c r="AH420" s="3">
        <v>45868.745289351849</v>
      </c>
      <c r="AI420" s="3">
        <v>45868.745289351849</v>
      </c>
    </row>
    <row r="421" spans="1:35" hidden="1">
      <c r="A421" s="2" t="s">
        <v>2449</v>
      </c>
      <c r="B421" s="2" t="s">
        <v>83</v>
      </c>
      <c r="C421" s="2" t="s">
        <v>48</v>
      </c>
      <c r="D421" s="2" t="s">
        <v>84</v>
      </c>
      <c r="E421" s="2" t="s">
        <v>1214</v>
      </c>
      <c r="F421" s="2" t="s">
        <v>43</v>
      </c>
      <c r="G421" s="2" t="s">
        <v>44</v>
      </c>
      <c r="H421">
        <v>551190000001</v>
      </c>
      <c r="I421" s="2" t="s">
        <v>1401</v>
      </c>
      <c r="J421" s="2" t="s">
        <v>1402</v>
      </c>
      <c r="K421">
        <v>60</v>
      </c>
      <c r="L421" s="3">
        <v>45883.583333333336</v>
      </c>
      <c r="M421" s="6">
        <f ca="1">TODAY() -appointments_complete_FULL_2025_08_03T19_53_00[[#This Row],[start_time]]</f>
        <v>-10.583333333335759</v>
      </c>
      <c r="N4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21" s="3">
        <v>45883.625</v>
      </c>
      <c r="P421">
        <v>60</v>
      </c>
      <c r="Q421" s="2" t="s">
        <v>2356</v>
      </c>
      <c r="R421" s="2" t="s">
        <v>1149</v>
      </c>
      <c r="S421" s="2" t="s">
        <v>1150</v>
      </c>
      <c r="T421" s="2" t="s">
        <v>1402</v>
      </c>
      <c r="U421" s="2" t="s">
        <v>1402</v>
      </c>
      <c r="V421" s="2" t="s">
        <v>1402</v>
      </c>
      <c r="W421" s="2" t="s">
        <v>823</v>
      </c>
      <c r="X421" s="2" t="s">
        <v>2357</v>
      </c>
      <c r="Y421" s="2" t="s">
        <v>33</v>
      </c>
      <c r="Z421" s="2" t="s">
        <v>2358</v>
      </c>
      <c r="AA421" s="2" t="s">
        <v>2359</v>
      </c>
      <c r="AB421" s="2" t="s">
        <v>2360</v>
      </c>
      <c r="AC421" s="2" t="s">
        <v>33</v>
      </c>
      <c r="AD421" s="2" t="s">
        <v>33</v>
      </c>
      <c r="AE421" s="2" t="s">
        <v>33</v>
      </c>
      <c r="AF421" s="2" t="s">
        <v>33</v>
      </c>
      <c r="AG421" s="2" t="s">
        <v>33</v>
      </c>
      <c r="AH421" s="3">
        <v>45868.745289351849</v>
      </c>
      <c r="AI421" s="3">
        <v>45868.745289351849</v>
      </c>
    </row>
    <row r="422" spans="1:35" hidden="1">
      <c r="A422" s="2" t="s">
        <v>2450</v>
      </c>
      <c r="B422" s="2" t="s">
        <v>77</v>
      </c>
      <c r="C422" s="2" t="s">
        <v>30</v>
      </c>
      <c r="D422" s="2" t="s">
        <v>78</v>
      </c>
      <c r="E422" s="2" t="s">
        <v>1173</v>
      </c>
      <c r="F422" s="2" t="s">
        <v>71</v>
      </c>
      <c r="G422" s="2" t="s">
        <v>72</v>
      </c>
      <c r="H422">
        <v>551190000003</v>
      </c>
      <c r="I422" s="2" t="s">
        <v>1167</v>
      </c>
      <c r="J422" s="2" t="s">
        <v>1376</v>
      </c>
      <c r="K422">
        <v>45</v>
      </c>
      <c r="L422" s="3">
        <v>45897.791666666664</v>
      </c>
      <c r="M422" s="6">
        <f ca="1">TODAY() -appointments_complete_FULL_2025_08_03T19_53_00[[#This Row],[start_time]]</f>
        <v>-24.791666666664241</v>
      </c>
      <c r="N4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22" s="3">
        <v>45897.822916666664</v>
      </c>
      <c r="P422">
        <v>45</v>
      </c>
      <c r="Q422" s="2" t="s">
        <v>2356</v>
      </c>
      <c r="R422" s="2" t="s">
        <v>1149</v>
      </c>
      <c r="S422" s="2" t="s">
        <v>1150</v>
      </c>
      <c r="T422" s="2" t="s">
        <v>1376</v>
      </c>
      <c r="U422" s="2" t="s">
        <v>1376</v>
      </c>
      <c r="V422" s="2" t="s">
        <v>1376</v>
      </c>
      <c r="W422" s="2" t="s">
        <v>822</v>
      </c>
      <c r="X422" s="2" t="s">
        <v>2357</v>
      </c>
      <c r="Y422" s="2" t="s">
        <v>33</v>
      </c>
      <c r="Z422" s="2" t="s">
        <v>2358</v>
      </c>
      <c r="AA422" s="2" t="s">
        <v>2359</v>
      </c>
      <c r="AB422" s="2" t="s">
        <v>2360</v>
      </c>
      <c r="AC422" s="2" t="s">
        <v>33</v>
      </c>
      <c r="AD422" s="2" t="s">
        <v>33</v>
      </c>
      <c r="AE422" s="2" t="s">
        <v>33</v>
      </c>
      <c r="AF422" s="2" t="s">
        <v>33</v>
      </c>
      <c r="AG422" s="2" t="s">
        <v>33</v>
      </c>
      <c r="AH422" s="3">
        <v>45868.745289351849</v>
      </c>
      <c r="AI422" s="3">
        <v>45868.745289351849</v>
      </c>
    </row>
    <row r="423" spans="1:35" hidden="1">
      <c r="A423" s="2" t="s">
        <v>2451</v>
      </c>
      <c r="B423" s="2" t="s">
        <v>83</v>
      </c>
      <c r="C423" s="2" t="s">
        <v>48</v>
      </c>
      <c r="D423" s="2" t="s">
        <v>84</v>
      </c>
      <c r="E423" s="2" t="s">
        <v>1214</v>
      </c>
      <c r="F423" s="2" t="s">
        <v>74</v>
      </c>
      <c r="G423" s="2" t="s">
        <v>75</v>
      </c>
      <c r="H423">
        <v>551190000000</v>
      </c>
      <c r="I423" s="2" t="s">
        <v>1258</v>
      </c>
      <c r="J423" s="2" t="s">
        <v>1259</v>
      </c>
      <c r="K423">
        <v>40</v>
      </c>
      <c r="L423" s="3">
        <v>45877.770833333336</v>
      </c>
      <c r="M423" s="6">
        <f ca="1">TODAY() -appointments_complete_FULL_2025_08_03T19_53_00[[#This Row],[start_time]]</f>
        <v>-4.7708333333357587</v>
      </c>
      <c r="N4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23" s="3">
        <v>45877.798611111109</v>
      </c>
      <c r="P423">
        <v>40</v>
      </c>
      <c r="Q423" s="2" t="s">
        <v>2356</v>
      </c>
      <c r="R423" s="2" t="s">
        <v>1149</v>
      </c>
      <c r="S423" s="2" t="s">
        <v>1150</v>
      </c>
      <c r="T423" s="2" t="s">
        <v>1259</v>
      </c>
      <c r="U423" s="2" t="s">
        <v>1259</v>
      </c>
      <c r="V423" s="2" t="s">
        <v>1259</v>
      </c>
      <c r="W423" s="2" t="s">
        <v>804</v>
      </c>
      <c r="X423" s="2" t="s">
        <v>2357</v>
      </c>
      <c r="Y423" s="2" t="s">
        <v>33</v>
      </c>
      <c r="Z423" s="2" t="s">
        <v>2358</v>
      </c>
      <c r="AA423" s="2" t="s">
        <v>2359</v>
      </c>
      <c r="AB423" s="2" t="s">
        <v>2360</v>
      </c>
      <c r="AC423" s="2" t="s">
        <v>33</v>
      </c>
      <c r="AD423" s="2" t="s">
        <v>33</v>
      </c>
      <c r="AE423" s="2" t="s">
        <v>33</v>
      </c>
      <c r="AF423" s="2" t="s">
        <v>33</v>
      </c>
      <c r="AG423" s="2" t="s">
        <v>33</v>
      </c>
      <c r="AH423" s="3">
        <v>45868.74527777778</v>
      </c>
      <c r="AI423" s="3">
        <v>45868.74527777778</v>
      </c>
    </row>
    <row r="424" spans="1:35" hidden="1">
      <c r="A424" s="2" t="s">
        <v>2452</v>
      </c>
      <c r="B424" s="2" t="s">
        <v>47</v>
      </c>
      <c r="C424" s="2" t="s">
        <v>48</v>
      </c>
      <c r="D424" s="2" t="s">
        <v>47</v>
      </c>
      <c r="E424" s="2" t="s">
        <v>1145</v>
      </c>
      <c r="F424" s="2" t="s">
        <v>74</v>
      </c>
      <c r="G424" s="2" t="s">
        <v>75</v>
      </c>
      <c r="H424">
        <v>551190000000</v>
      </c>
      <c r="I424" s="2" t="s">
        <v>1419</v>
      </c>
      <c r="J424" s="2" t="s">
        <v>1420</v>
      </c>
      <c r="K424">
        <v>50</v>
      </c>
      <c r="L424" s="3">
        <v>45891.479166666664</v>
      </c>
      <c r="M424" s="6">
        <f ca="1">TODAY() -appointments_complete_FULL_2025_08_03T19_53_00[[#This Row],[start_time]]</f>
        <v>-18.479166666664241</v>
      </c>
      <c r="N4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24" s="3">
        <v>45891.513888888891</v>
      </c>
      <c r="P424">
        <v>50</v>
      </c>
      <c r="Q424" s="2" t="s">
        <v>2356</v>
      </c>
      <c r="R424" s="2" t="s">
        <v>1149</v>
      </c>
      <c r="S424" s="2" t="s">
        <v>1150</v>
      </c>
      <c r="T424" s="2" t="s">
        <v>1420</v>
      </c>
      <c r="U424" s="2" t="s">
        <v>1420</v>
      </c>
      <c r="V424" s="2" t="s">
        <v>1420</v>
      </c>
      <c r="W424" s="2" t="s">
        <v>806</v>
      </c>
      <c r="X424" s="2" t="s">
        <v>2357</v>
      </c>
      <c r="Y424" s="2" t="s">
        <v>33</v>
      </c>
      <c r="Z424" s="2" t="s">
        <v>2358</v>
      </c>
      <c r="AA424" s="2" t="s">
        <v>2359</v>
      </c>
      <c r="AB424" s="2" t="s">
        <v>2360</v>
      </c>
      <c r="AC424" s="2" t="s">
        <v>33</v>
      </c>
      <c r="AD424" s="2" t="s">
        <v>33</v>
      </c>
      <c r="AE424" s="2" t="s">
        <v>33</v>
      </c>
      <c r="AF424" s="2" t="s">
        <v>33</v>
      </c>
      <c r="AG424" s="2" t="s">
        <v>33</v>
      </c>
      <c r="AH424" s="3">
        <v>45868.74527777778</v>
      </c>
      <c r="AI424" s="3">
        <v>45868.74527777778</v>
      </c>
    </row>
    <row r="425" spans="1:35" hidden="1">
      <c r="A425" s="2" t="s">
        <v>2453</v>
      </c>
      <c r="B425" s="2" t="s">
        <v>28</v>
      </c>
      <c r="C425" s="2" t="s">
        <v>30</v>
      </c>
      <c r="D425" s="2" t="s">
        <v>29</v>
      </c>
      <c r="E425" s="2" t="s">
        <v>1197</v>
      </c>
      <c r="F425" s="2" t="s">
        <v>71</v>
      </c>
      <c r="G425" s="2" t="s">
        <v>72</v>
      </c>
      <c r="H425">
        <v>551190000003</v>
      </c>
      <c r="I425" s="2" t="s">
        <v>1203</v>
      </c>
      <c r="J425" s="2" t="s">
        <v>1358</v>
      </c>
      <c r="K425">
        <v>60</v>
      </c>
      <c r="L425" s="3">
        <v>45898.625</v>
      </c>
      <c r="M425" s="6">
        <f ca="1">TODAY() -appointments_complete_FULL_2025_08_03T19_53_00[[#This Row],[start_time]]</f>
        <v>-25.625</v>
      </c>
      <c r="N4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25" s="3">
        <v>45898.666666666664</v>
      </c>
      <c r="P425">
        <v>60</v>
      </c>
      <c r="Q425" s="2" t="s">
        <v>2356</v>
      </c>
      <c r="R425" s="2" t="s">
        <v>1149</v>
      </c>
      <c r="S425" s="2" t="s">
        <v>1150</v>
      </c>
      <c r="T425" s="2" t="s">
        <v>1358</v>
      </c>
      <c r="U425" s="2" t="s">
        <v>1358</v>
      </c>
      <c r="V425" s="2" t="s">
        <v>1358</v>
      </c>
      <c r="W425" s="2" t="s">
        <v>784</v>
      </c>
      <c r="X425" s="2" t="s">
        <v>2357</v>
      </c>
      <c r="Y425" s="2" t="s">
        <v>33</v>
      </c>
      <c r="Z425" s="2" t="s">
        <v>2358</v>
      </c>
      <c r="AA425" s="2" t="s">
        <v>2359</v>
      </c>
      <c r="AB425" s="2" t="s">
        <v>2360</v>
      </c>
      <c r="AC425" s="2" t="s">
        <v>33</v>
      </c>
      <c r="AD425" s="2" t="s">
        <v>33</v>
      </c>
      <c r="AE425" s="2" t="s">
        <v>33</v>
      </c>
      <c r="AF425" s="2" t="s">
        <v>33</v>
      </c>
      <c r="AG425" s="2" t="s">
        <v>33</v>
      </c>
      <c r="AH425" s="3">
        <v>45868.74527777778</v>
      </c>
      <c r="AI425" s="3">
        <v>45868.74527777778</v>
      </c>
    </row>
    <row r="426" spans="1:35" hidden="1">
      <c r="A426" s="2" t="s">
        <v>2454</v>
      </c>
      <c r="B426" s="2" t="s">
        <v>28</v>
      </c>
      <c r="C426" s="2" t="s">
        <v>30</v>
      </c>
      <c r="D426" s="2" t="s">
        <v>29</v>
      </c>
      <c r="E426" s="2" t="s">
        <v>1197</v>
      </c>
      <c r="F426" s="2" t="s">
        <v>66</v>
      </c>
      <c r="G426" s="2" t="s">
        <v>67</v>
      </c>
      <c r="H426">
        <v>551190000002</v>
      </c>
      <c r="I426" s="2" t="s">
        <v>1203</v>
      </c>
      <c r="J426" s="2" t="s">
        <v>1358</v>
      </c>
      <c r="K426">
        <v>60</v>
      </c>
      <c r="L426" s="3">
        <v>45885.354166666664</v>
      </c>
      <c r="M426" s="6">
        <f ca="1">TODAY() -appointments_complete_FULL_2025_08_03T19_53_00[[#This Row],[start_time]]</f>
        <v>-12.354166666664241</v>
      </c>
      <c r="N4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26" s="3">
        <v>45885.395833333336</v>
      </c>
      <c r="P426">
        <v>60</v>
      </c>
      <c r="Q426" s="2" t="s">
        <v>2356</v>
      </c>
      <c r="R426" s="2" t="s">
        <v>1149</v>
      </c>
      <c r="S426" s="2" t="s">
        <v>1150</v>
      </c>
      <c r="T426" s="2" t="s">
        <v>1358</v>
      </c>
      <c r="U426" s="2" t="s">
        <v>1358</v>
      </c>
      <c r="V426" s="2" t="s">
        <v>1358</v>
      </c>
      <c r="W426" s="2" t="s">
        <v>783</v>
      </c>
      <c r="X426" s="2" t="s">
        <v>2357</v>
      </c>
      <c r="Y426" s="2" t="s">
        <v>33</v>
      </c>
      <c r="Z426" s="2" t="s">
        <v>2358</v>
      </c>
      <c r="AA426" s="2" t="s">
        <v>2359</v>
      </c>
      <c r="AB426" s="2" t="s">
        <v>2360</v>
      </c>
      <c r="AC426" s="2" t="s">
        <v>33</v>
      </c>
      <c r="AD426" s="2" t="s">
        <v>33</v>
      </c>
      <c r="AE426" s="2" t="s">
        <v>33</v>
      </c>
      <c r="AF426" s="2" t="s">
        <v>33</v>
      </c>
      <c r="AG426" s="2" t="s">
        <v>33</v>
      </c>
      <c r="AH426" s="3">
        <v>45868.74527777778</v>
      </c>
      <c r="AI426" s="3">
        <v>45868.74527777778</v>
      </c>
    </row>
    <row r="427" spans="1:35" hidden="1">
      <c r="A427" s="2" t="s">
        <v>2455</v>
      </c>
      <c r="B427" s="2" t="s">
        <v>47</v>
      </c>
      <c r="C427" s="2" t="s">
        <v>48</v>
      </c>
      <c r="D427" s="2" t="s">
        <v>47</v>
      </c>
      <c r="E427" s="2" t="s">
        <v>1145</v>
      </c>
      <c r="F427" s="2" t="s">
        <v>43</v>
      </c>
      <c r="G427" s="2" t="s">
        <v>44</v>
      </c>
      <c r="H427">
        <v>551190000001</v>
      </c>
      <c r="I427" s="2" t="s">
        <v>1386</v>
      </c>
      <c r="J427" s="2" t="s">
        <v>1387</v>
      </c>
      <c r="K427">
        <v>120</v>
      </c>
      <c r="L427" s="3">
        <v>45881.645833333336</v>
      </c>
      <c r="M427" s="6">
        <f ca="1">TODAY() -appointments_complete_FULL_2025_08_03T19_53_00[[#This Row],[start_time]]</f>
        <v>-8.6458333333357587</v>
      </c>
      <c r="N4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27" s="3">
        <v>45881.729166666664</v>
      </c>
      <c r="P427">
        <v>120</v>
      </c>
      <c r="Q427" s="2" t="s">
        <v>2356</v>
      </c>
      <c r="R427" s="2" t="s">
        <v>1149</v>
      </c>
      <c r="S427" s="2" t="s">
        <v>1150</v>
      </c>
      <c r="T427" s="2" t="s">
        <v>1387</v>
      </c>
      <c r="U427" s="2" t="s">
        <v>1387</v>
      </c>
      <c r="V427" s="2" t="s">
        <v>1387</v>
      </c>
      <c r="W427" s="2" t="s">
        <v>785</v>
      </c>
      <c r="X427" s="2" t="s">
        <v>2357</v>
      </c>
      <c r="Y427" s="2" t="s">
        <v>33</v>
      </c>
      <c r="Z427" s="2" t="s">
        <v>2358</v>
      </c>
      <c r="AA427" s="2" t="s">
        <v>2359</v>
      </c>
      <c r="AB427" s="2" t="s">
        <v>2360</v>
      </c>
      <c r="AC427" s="2" t="s">
        <v>33</v>
      </c>
      <c r="AD427" s="2" t="s">
        <v>33</v>
      </c>
      <c r="AE427" s="2" t="s">
        <v>33</v>
      </c>
      <c r="AF427" s="2" t="s">
        <v>33</v>
      </c>
      <c r="AG427" s="2" t="s">
        <v>33</v>
      </c>
      <c r="AH427" s="3">
        <v>45868.74527777778</v>
      </c>
      <c r="AI427" s="3">
        <v>45868.74527777778</v>
      </c>
    </row>
    <row r="428" spans="1:35" hidden="1">
      <c r="A428" s="2" t="s">
        <v>2456</v>
      </c>
      <c r="B428" s="2" t="s">
        <v>41</v>
      </c>
      <c r="C428" s="2" t="s">
        <v>30</v>
      </c>
      <c r="D428" s="2" t="s">
        <v>42</v>
      </c>
      <c r="E428" s="2" t="s">
        <v>1166</v>
      </c>
      <c r="F428" s="2" t="s">
        <v>43</v>
      </c>
      <c r="G428" s="2" t="s">
        <v>44</v>
      </c>
      <c r="H428">
        <v>551190000001</v>
      </c>
      <c r="I428" s="2" t="s">
        <v>1174</v>
      </c>
      <c r="J428" s="2" t="s">
        <v>1745</v>
      </c>
      <c r="K428">
        <v>30</v>
      </c>
      <c r="L428" s="3">
        <v>45891.375</v>
      </c>
      <c r="M428" s="6">
        <f ca="1">TODAY() -appointments_complete_FULL_2025_08_03T19_53_00[[#This Row],[start_time]]</f>
        <v>-18.375</v>
      </c>
      <c r="N4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28" s="3">
        <v>45891.395833333336</v>
      </c>
      <c r="P428">
        <v>30</v>
      </c>
      <c r="Q428" s="2" t="s">
        <v>2356</v>
      </c>
      <c r="R428" s="2" t="s">
        <v>1149</v>
      </c>
      <c r="S428" s="2" t="s">
        <v>1150</v>
      </c>
      <c r="T428" s="2" t="s">
        <v>1745</v>
      </c>
      <c r="U428" s="2" t="s">
        <v>1745</v>
      </c>
      <c r="V428" s="2" t="s">
        <v>1745</v>
      </c>
      <c r="W428" s="2" t="s">
        <v>768</v>
      </c>
      <c r="X428" s="2" t="s">
        <v>2357</v>
      </c>
      <c r="Y428" s="2" t="s">
        <v>33</v>
      </c>
      <c r="Z428" s="2" t="s">
        <v>2358</v>
      </c>
      <c r="AA428" s="2" t="s">
        <v>2359</v>
      </c>
      <c r="AB428" s="2" t="s">
        <v>2360</v>
      </c>
      <c r="AC428" s="2" t="s">
        <v>33</v>
      </c>
      <c r="AD428" s="2" t="s">
        <v>33</v>
      </c>
      <c r="AE428" s="2" t="s">
        <v>33</v>
      </c>
      <c r="AF428" s="2" t="s">
        <v>33</v>
      </c>
      <c r="AG428" s="2" t="s">
        <v>33</v>
      </c>
      <c r="AH428" s="3">
        <v>45868.745266203703</v>
      </c>
      <c r="AI428" s="3">
        <v>45868.745266203703</v>
      </c>
    </row>
    <row r="429" spans="1:35" hidden="1">
      <c r="A429" s="2" t="s">
        <v>2457</v>
      </c>
      <c r="B429" s="2" t="s">
        <v>83</v>
      </c>
      <c r="C429" s="2" t="s">
        <v>48</v>
      </c>
      <c r="D429" s="2" t="s">
        <v>84</v>
      </c>
      <c r="E429" s="2" t="s">
        <v>1214</v>
      </c>
      <c r="F429" s="2" t="s">
        <v>66</v>
      </c>
      <c r="G429" s="2" t="s">
        <v>67</v>
      </c>
      <c r="H429">
        <v>551190000002</v>
      </c>
      <c r="I429" s="2" t="s">
        <v>1258</v>
      </c>
      <c r="J429" s="2" t="s">
        <v>1259</v>
      </c>
      <c r="K429">
        <v>40</v>
      </c>
      <c r="L429" s="3">
        <v>45896.4375</v>
      </c>
      <c r="M429" s="6">
        <f ca="1">TODAY() -appointments_complete_FULL_2025_08_03T19_53_00[[#This Row],[start_time]]</f>
        <v>-23.4375</v>
      </c>
      <c r="N4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29" s="3">
        <v>45896.465277777781</v>
      </c>
      <c r="P429">
        <v>40</v>
      </c>
      <c r="Q429" s="2" t="s">
        <v>2356</v>
      </c>
      <c r="R429" s="2" t="s">
        <v>1149</v>
      </c>
      <c r="S429" s="2" t="s">
        <v>1150</v>
      </c>
      <c r="T429" s="2" t="s">
        <v>1259</v>
      </c>
      <c r="U429" s="2" t="s">
        <v>1259</v>
      </c>
      <c r="V429" s="2" t="s">
        <v>1259</v>
      </c>
      <c r="W429" s="2" t="s">
        <v>772</v>
      </c>
      <c r="X429" s="2" t="s">
        <v>2357</v>
      </c>
      <c r="Y429" s="2" t="s">
        <v>33</v>
      </c>
      <c r="Z429" s="2" t="s">
        <v>2358</v>
      </c>
      <c r="AA429" s="2" t="s">
        <v>2359</v>
      </c>
      <c r="AB429" s="2" t="s">
        <v>2360</v>
      </c>
      <c r="AC429" s="2" t="s">
        <v>33</v>
      </c>
      <c r="AD429" s="2" t="s">
        <v>33</v>
      </c>
      <c r="AE429" s="2" t="s">
        <v>33</v>
      </c>
      <c r="AF429" s="2" t="s">
        <v>33</v>
      </c>
      <c r="AG429" s="2" t="s">
        <v>33</v>
      </c>
      <c r="AH429" s="3">
        <v>45868.745266203703</v>
      </c>
      <c r="AI429" s="3">
        <v>45868.745266203703</v>
      </c>
    </row>
    <row r="430" spans="1:35" hidden="1">
      <c r="A430" s="2" t="s">
        <v>2458</v>
      </c>
      <c r="B430" s="2" t="s">
        <v>83</v>
      </c>
      <c r="C430" s="2" t="s">
        <v>48</v>
      </c>
      <c r="D430" s="2" t="s">
        <v>84</v>
      </c>
      <c r="E430" s="2" t="s">
        <v>1214</v>
      </c>
      <c r="F430" s="2" t="s">
        <v>71</v>
      </c>
      <c r="G430" s="2" t="s">
        <v>72</v>
      </c>
      <c r="H430">
        <v>551190000003</v>
      </c>
      <c r="I430" s="2" t="s">
        <v>1215</v>
      </c>
      <c r="J430" s="2" t="s">
        <v>1216</v>
      </c>
      <c r="K430">
        <v>50</v>
      </c>
      <c r="L430" s="3">
        <v>45897.458333333336</v>
      </c>
      <c r="M430" s="6">
        <f ca="1">TODAY() -appointments_complete_FULL_2025_08_03T19_53_00[[#This Row],[start_time]]</f>
        <v>-24.458333333335759</v>
      </c>
      <c r="N4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30" s="3">
        <v>45897.493055555555</v>
      </c>
      <c r="P430">
        <v>50</v>
      </c>
      <c r="Q430" s="2" t="s">
        <v>2356</v>
      </c>
      <c r="R430" s="2" t="s">
        <v>1149</v>
      </c>
      <c r="S430" s="2" t="s">
        <v>1150</v>
      </c>
      <c r="T430" s="2" t="s">
        <v>1216</v>
      </c>
      <c r="U430" s="2" t="s">
        <v>1216</v>
      </c>
      <c r="V430" s="2" t="s">
        <v>1216</v>
      </c>
      <c r="W430" s="2" t="s">
        <v>771</v>
      </c>
      <c r="X430" s="2" t="s">
        <v>2357</v>
      </c>
      <c r="Y430" s="2" t="s">
        <v>33</v>
      </c>
      <c r="Z430" s="2" t="s">
        <v>2358</v>
      </c>
      <c r="AA430" s="2" t="s">
        <v>2359</v>
      </c>
      <c r="AB430" s="2" t="s">
        <v>2360</v>
      </c>
      <c r="AC430" s="2" t="s">
        <v>33</v>
      </c>
      <c r="AD430" s="2" t="s">
        <v>33</v>
      </c>
      <c r="AE430" s="2" t="s">
        <v>33</v>
      </c>
      <c r="AF430" s="2" t="s">
        <v>33</v>
      </c>
      <c r="AG430" s="2" t="s">
        <v>33</v>
      </c>
      <c r="AH430" s="3">
        <v>45868.745266203703</v>
      </c>
      <c r="AI430" s="3">
        <v>45868.745266203703</v>
      </c>
    </row>
    <row r="431" spans="1:35" hidden="1">
      <c r="A431" s="2" t="s">
        <v>2459</v>
      </c>
      <c r="B431" s="2" t="s">
        <v>41</v>
      </c>
      <c r="C431" s="2" t="s">
        <v>30</v>
      </c>
      <c r="D431" s="2" t="s">
        <v>42</v>
      </c>
      <c r="E431" s="2" t="s">
        <v>1166</v>
      </c>
      <c r="F431" s="2" t="s">
        <v>43</v>
      </c>
      <c r="G431" s="2" t="s">
        <v>44</v>
      </c>
      <c r="H431">
        <v>551190000001</v>
      </c>
      <c r="I431" s="2" t="s">
        <v>1203</v>
      </c>
      <c r="J431" s="2" t="s">
        <v>1209</v>
      </c>
      <c r="K431">
        <v>60</v>
      </c>
      <c r="L431" s="3">
        <v>45878.416666666664</v>
      </c>
      <c r="M431" s="6">
        <f ca="1">TODAY() -appointments_complete_FULL_2025_08_03T19_53_00[[#This Row],[start_time]]</f>
        <v>-5.4166666666642413</v>
      </c>
      <c r="N4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31" s="3">
        <v>45878.458333333336</v>
      </c>
      <c r="P431">
        <v>60</v>
      </c>
      <c r="Q431" s="2" t="s">
        <v>2356</v>
      </c>
      <c r="R431" s="2" t="s">
        <v>1149</v>
      </c>
      <c r="S431" s="2" t="s">
        <v>1150</v>
      </c>
      <c r="T431" s="2" t="s">
        <v>1209</v>
      </c>
      <c r="U431" s="2" t="s">
        <v>1209</v>
      </c>
      <c r="V431" s="2" t="s">
        <v>1209</v>
      </c>
      <c r="W431" s="2" t="s">
        <v>775</v>
      </c>
      <c r="X431" s="2" t="s">
        <v>2357</v>
      </c>
      <c r="Y431" s="2" t="s">
        <v>33</v>
      </c>
      <c r="Z431" s="2" t="s">
        <v>2358</v>
      </c>
      <c r="AA431" s="2" t="s">
        <v>2359</v>
      </c>
      <c r="AB431" s="2" t="s">
        <v>2360</v>
      </c>
      <c r="AC431" s="2" t="s">
        <v>33</v>
      </c>
      <c r="AD431" s="2" t="s">
        <v>33</v>
      </c>
      <c r="AE431" s="2" t="s">
        <v>33</v>
      </c>
      <c r="AF431" s="2" t="s">
        <v>33</v>
      </c>
      <c r="AG431" s="2" t="s">
        <v>33</v>
      </c>
      <c r="AH431" s="3">
        <v>45868.745266203703</v>
      </c>
      <c r="AI431" s="3">
        <v>45868.745266203703</v>
      </c>
    </row>
    <row r="432" spans="1:35" hidden="1">
      <c r="A432" s="2" t="s">
        <v>2460</v>
      </c>
      <c r="B432" s="2" t="s">
        <v>28</v>
      </c>
      <c r="C432" s="2" t="s">
        <v>30</v>
      </c>
      <c r="D432" s="2" t="s">
        <v>29</v>
      </c>
      <c r="E432" s="2" t="s">
        <v>1197</v>
      </c>
      <c r="F432" s="2" t="s">
        <v>31</v>
      </c>
      <c r="G432" s="2" t="s">
        <v>32</v>
      </c>
      <c r="H432">
        <v>551190000004</v>
      </c>
      <c r="I432" s="2" t="s">
        <v>1247</v>
      </c>
      <c r="J432" s="2" t="s">
        <v>1248</v>
      </c>
      <c r="K432">
        <v>120</v>
      </c>
      <c r="L432" s="3">
        <v>45885.791666666664</v>
      </c>
      <c r="M432" s="6">
        <f ca="1">TODAY() -appointments_complete_FULL_2025_08_03T19_53_00[[#This Row],[start_time]]</f>
        <v>-12.791666666664241</v>
      </c>
      <c r="N4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32" s="3">
        <v>45885.875</v>
      </c>
      <c r="P432">
        <v>120</v>
      </c>
      <c r="Q432" s="2" t="s">
        <v>2356</v>
      </c>
      <c r="R432" s="2" t="s">
        <v>1149</v>
      </c>
      <c r="S432" s="2" t="s">
        <v>1150</v>
      </c>
      <c r="T432" s="2" t="s">
        <v>1248</v>
      </c>
      <c r="U432" s="2" t="s">
        <v>1248</v>
      </c>
      <c r="V432" s="2" t="s">
        <v>1248</v>
      </c>
      <c r="W432" s="2" t="s">
        <v>769</v>
      </c>
      <c r="X432" s="2" t="s">
        <v>2357</v>
      </c>
      <c r="Y432" s="2" t="s">
        <v>33</v>
      </c>
      <c r="Z432" s="2" t="s">
        <v>2358</v>
      </c>
      <c r="AA432" s="2" t="s">
        <v>2359</v>
      </c>
      <c r="AB432" s="2" t="s">
        <v>2360</v>
      </c>
      <c r="AC432" s="2" t="s">
        <v>33</v>
      </c>
      <c r="AD432" s="2" t="s">
        <v>33</v>
      </c>
      <c r="AE432" s="2" t="s">
        <v>33</v>
      </c>
      <c r="AF432" s="2" t="s">
        <v>33</v>
      </c>
      <c r="AG432" s="2" t="s">
        <v>33</v>
      </c>
      <c r="AH432" s="3">
        <v>45868.745266203703</v>
      </c>
      <c r="AI432" s="3">
        <v>45868.745266203703</v>
      </c>
    </row>
    <row r="433" spans="1:35" hidden="1">
      <c r="A433" s="2" t="s">
        <v>2461</v>
      </c>
      <c r="B433" s="2" t="s">
        <v>47</v>
      </c>
      <c r="C433" s="2" t="s">
        <v>48</v>
      </c>
      <c r="D433" s="2" t="s">
        <v>47</v>
      </c>
      <c r="E433" s="2" t="s">
        <v>1145</v>
      </c>
      <c r="F433" s="2" t="s">
        <v>71</v>
      </c>
      <c r="G433" s="2" t="s">
        <v>72</v>
      </c>
      <c r="H433">
        <v>551190000003</v>
      </c>
      <c r="I433" s="2" t="s">
        <v>1215</v>
      </c>
      <c r="J433" s="2" t="s">
        <v>1270</v>
      </c>
      <c r="K433">
        <v>50</v>
      </c>
      <c r="L433" s="3">
        <v>45896.479166666664</v>
      </c>
      <c r="M433" s="6">
        <f ca="1">TODAY() -appointments_complete_FULL_2025_08_03T19_53_00[[#This Row],[start_time]]</f>
        <v>-23.479166666664241</v>
      </c>
      <c r="N4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33" s="3">
        <v>45896.513888888891</v>
      </c>
      <c r="P433">
        <v>50</v>
      </c>
      <c r="Q433" s="2" t="s">
        <v>2356</v>
      </c>
      <c r="R433" s="2" t="s">
        <v>1149</v>
      </c>
      <c r="S433" s="2" t="s">
        <v>1150</v>
      </c>
      <c r="T433" s="2" t="s">
        <v>1270</v>
      </c>
      <c r="U433" s="2" t="s">
        <v>1270</v>
      </c>
      <c r="V433" s="2" t="s">
        <v>1270</v>
      </c>
      <c r="W433" s="2" t="s">
        <v>770</v>
      </c>
      <c r="X433" s="2" t="s">
        <v>2357</v>
      </c>
      <c r="Y433" s="2" t="s">
        <v>33</v>
      </c>
      <c r="Z433" s="2" t="s">
        <v>2358</v>
      </c>
      <c r="AA433" s="2" t="s">
        <v>2359</v>
      </c>
      <c r="AB433" s="2" t="s">
        <v>2360</v>
      </c>
      <c r="AC433" s="2" t="s">
        <v>33</v>
      </c>
      <c r="AD433" s="2" t="s">
        <v>33</v>
      </c>
      <c r="AE433" s="2" t="s">
        <v>33</v>
      </c>
      <c r="AF433" s="2" t="s">
        <v>33</v>
      </c>
      <c r="AG433" s="2" t="s">
        <v>33</v>
      </c>
      <c r="AH433" s="3">
        <v>45868.745254629626</v>
      </c>
      <c r="AI433" s="3">
        <v>45868.745254629626</v>
      </c>
    </row>
    <row r="434" spans="1:35" hidden="1">
      <c r="A434" s="2" t="s">
        <v>2462</v>
      </c>
      <c r="B434" s="2" t="s">
        <v>28</v>
      </c>
      <c r="C434" s="2" t="s">
        <v>30</v>
      </c>
      <c r="D434" s="2" t="s">
        <v>29</v>
      </c>
      <c r="E434" s="2" t="s">
        <v>1197</v>
      </c>
      <c r="F434" s="2" t="s">
        <v>66</v>
      </c>
      <c r="G434" s="2" t="s">
        <v>67</v>
      </c>
      <c r="H434">
        <v>551190000002</v>
      </c>
      <c r="I434" s="2" t="s">
        <v>1174</v>
      </c>
      <c r="J434" s="2" t="s">
        <v>1233</v>
      </c>
      <c r="K434">
        <v>30</v>
      </c>
      <c r="L434" s="3">
        <v>45895.645833333336</v>
      </c>
      <c r="M434" s="6">
        <f ca="1">TODAY() -appointments_complete_FULL_2025_08_03T19_53_00[[#This Row],[start_time]]</f>
        <v>-22.645833333335759</v>
      </c>
      <c r="N4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34" s="3">
        <v>45895.666666666664</v>
      </c>
      <c r="P434">
        <v>30</v>
      </c>
      <c r="Q434" s="2" t="s">
        <v>2356</v>
      </c>
      <c r="R434" s="2" t="s">
        <v>1149</v>
      </c>
      <c r="S434" s="2" t="s">
        <v>1150</v>
      </c>
      <c r="T434" s="2" t="s">
        <v>1233</v>
      </c>
      <c r="U434" s="2" t="s">
        <v>1233</v>
      </c>
      <c r="V434" s="2" t="s">
        <v>1233</v>
      </c>
      <c r="W434" s="2" t="s">
        <v>763</v>
      </c>
      <c r="X434" s="2" t="s">
        <v>2357</v>
      </c>
      <c r="Y434" s="2" t="s">
        <v>33</v>
      </c>
      <c r="Z434" s="2" t="s">
        <v>2358</v>
      </c>
      <c r="AA434" s="2" t="s">
        <v>2359</v>
      </c>
      <c r="AB434" s="2" t="s">
        <v>2360</v>
      </c>
      <c r="AC434" s="2" t="s">
        <v>33</v>
      </c>
      <c r="AD434" s="2" t="s">
        <v>33</v>
      </c>
      <c r="AE434" s="2" t="s">
        <v>33</v>
      </c>
      <c r="AF434" s="2" t="s">
        <v>33</v>
      </c>
      <c r="AG434" s="2" t="s">
        <v>33</v>
      </c>
      <c r="AH434" s="3">
        <v>45868.745254629626</v>
      </c>
      <c r="AI434" s="3">
        <v>45868.745254629626</v>
      </c>
    </row>
    <row r="435" spans="1:35" hidden="1">
      <c r="A435" s="2" t="s">
        <v>2463</v>
      </c>
      <c r="B435" s="2" t="s">
        <v>83</v>
      </c>
      <c r="C435" s="2" t="s">
        <v>48</v>
      </c>
      <c r="D435" s="2" t="s">
        <v>84</v>
      </c>
      <c r="E435" s="2" t="s">
        <v>1214</v>
      </c>
      <c r="F435" s="2" t="s">
        <v>31</v>
      </c>
      <c r="G435" s="2" t="s">
        <v>32</v>
      </c>
      <c r="H435">
        <v>551190000004</v>
      </c>
      <c r="I435" s="2" t="s">
        <v>1227</v>
      </c>
      <c r="J435" s="2" t="s">
        <v>1302</v>
      </c>
      <c r="K435">
        <v>90</v>
      </c>
      <c r="L435" s="3">
        <v>45888.458333333336</v>
      </c>
      <c r="M435" s="6">
        <f ca="1">TODAY() -appointments_complete_FULL_2025_08_03T19_53_00[[#This Row],[start_time]]</f>
        <v>-15.458333333335759</v>
      </c>
      <c r="N4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35" s="3">
        <v>45888.520833333336</v>
      </c>
      <c r="P435">
        <v>90</v>
      </c>
      <c r="Q435" s="2" t="s">
        <v>2356</v>
      </c>
      <c r="R435" s="2" t="s">
        <v>1149</v>
      </c>
      <c r="S435" s="2" t="s">
        <v>1150</v>
      </c>
      <c r="T435" s="2" t="s">
        <v>1302</v>
      </c>
      <c r="U435" s="2" t="s">
        <v>1302</v>
      </c>
      <c r="V435" s="2" t="s">
        <v>1302</v>
      </c>
      <c r="W435" s="2" t="s">
        <v>759</v>
      </c>
      <c r="X435" s="2" t="s">
        <v>2357</v>
      </c>
      <c r="Y435" s="2" t="s">
        <v>33</v>
      </c>
      <c r="Z435" s="2" t="s">
        <v>2358</v>
      </c>
      <c r="AA435" s="2" t="s">
        <v>2359</v>
      </c>
      <c r="AB435" s="2" t="s">
        <v>2360</v>
      </c>
      <c r="AC435" s="2" t="s">
        <v>33</v>
      </c>
      <c r="AD435" s="2" t="s">
        <v>33</v>
      </c>
      <c r="AE435" s="2" t="s">
        <v>33</v>
      </c>
      <c r="AF435" s="2" t="s">
        <v>33</v>
      </c>
      <c r="AG435" s="2" t="s">
        <v>33</v>
      </c>
      <c r="AH435" s="3">
        <v>45868.745254629626</v>
      </c>
      <c r="AI435" s="3">
        <v>45868.745254629626</v>
      </c>
    </row>
    <row r="436" spans="1:35" hidden="1">
      <c r="A436" s="2" t="s">
        <v>2464</v>
      </c>
      <c r="B436" s="2" t="s">
        <v>83</v>
      </c>
      <c r="C436" s="2" t="s">
        <v>48</v>
      </c>
      <c r="D436" s="2" t="s">
        <v>84</v>
      </c>
      <c r="E436" s="2" t="s">
        <v>1214</v>
      </c>
      <c r="F436" s="2" t="s">
        <v>66</v>
      </c>
      <c r="G436" s="2" t="s">
        <v>67</v>
      </c>
      <c r="H436">
        <v>551190000002</v>
      </c>
      <c r="I436" s="2" t="s">
        <v>1386</v>
      </c>
      <c r="J436" s="2" t="s">
        <v>1902</v>
      </c>
      <c r="K436">
        <v>120</v>
      </c>
      <c r="L436" s="3">
        <v>45881.375</v>
      </c>
      <c r="M436" s="6">
        <f ca="1">TODAY() -appointments_complete_FULL_2025_08_03T19_53_00[[#This Row],[start_time]]</f>
        <v>-8.375</v>
      </c>
      <c r="N4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36" s="3">
        <v>45881.458333333336</v>
      </c>
      <c r="P436">
        <v>120</v>
      </c>
      <c r="Q436" s="2" t="s">
        <v>2356</v>
      </c>
      <c r="R436" s="2" t="s">
        <v>1149</v>
      </c>
      <c r="S436" s="2" t="s">
        <v>1150</v>
      </c>
      <c r="T436" s="2" t="s">
        <v>1902</v>
      </c>
      <c r="U436" s="2" t="s">
        <v>1902</v>
      </c>
      <c r="V436" s="2" t="s">
        <v>1902</v>
      </c>
      <c r="W436" s="2" t="s">
        <v>761</v>
      </c>
      <c r="X436" s="2" t="s">
        <v>2357</v>
      </c>
      <c r="Y436" s="2" t="s">
        <v>33</v>
      </c>
      <c r="Z436" s="2" t="s">
        <v>2358</v>
      </c>
      <c r="AA436" s="2" t="s">
        <v>2359</v>
      </c>
      <c r="AB436" s="2" t="s">
        <v>2360</v>
      </c>
      <c r="AC436" s="2" t="s">
        <v>33</v>
      </c>
      <c r="AD436" s="2" t="s">
        <v>33</v>
      </c>
      <c r="AE436" s="2" t="s">
        <v>33</v>
      </c>
      <c r="AF436" s="2" t="s">
        <v>33</v>
      </c>
      <c r="AG436" s="2" t="s">
        <v>33</v>
      </c>
      <c r="AH436" s="3">
        <v>45868.745254629626</v>
      </c>
      <c r="AI436" s="3">
        <v>45868.745254629626</v>
      </c>
    </row>
    <row r="437" spans="1:35" hidden="1">
      <c r="A437" s="2" t="s">
        <v>2465</v>
      </c>
      <c r="B437" s="2" t="s">
        <v>41</v>
      </c>
      <c r="C437" s="2" t="s">
        <v>30</v>
      </c>
      <c r="D437" s="2" t="s">
        <v>42</v>
      </c>
      <c r="E437" s="2" t="s">
        <v>1166</v>
      </c>
      <c r="F437" s="2" t="s">
        <v>71</v>
      </c>
      <c r="G437" s="2" t="s">
        <v>72</v>
      </c>
      <c r="H437">
        <v>551190000003</v>
      </c>
      <c r="I437" s="2" t="s">
        <v>1167</v>
      </c>
      <c r="J437" s="2" t="s">
        <v>1168</v>
      </c>
      <c r="K437">
        <v>45</v>
      </c>
      <c r="L437" s="3">
        <v>45891.395833333336</v>
      </c>
      <c r="M437" s="6">
        <f ca="1">TODAY() -appointments_complete_FULL_2025_08_03T19_53_00[[#This Row],[start_time]]</f>
        <v>-18.395833333335759</v>
      </c>
      <c r="N4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37" s="3">
        <v>45891.427083333336</v>
      </c>
      <c r="P437">
        <v>45</v>
      </c>
      <c r="Q437" s="2" t="s">
        <v>2356</v>
      </c>
      <c r="R437" s="2" t="s">
        <v>1149</v>
      </c>
      <c r="S437" s="2" t="s">
        <v>1150</v>
      </c>
      <c r="T437" s="2" t="s">
        <v>1168</v>
      </c>
      <c r="U437" s="2" t="s">
        <v>1168</v>
      </c>
      <c r="V437" s="2" t="s">
        <v>1168</v>
      </c>
      <c r="W437" s="2" t="s">
        <v>754</v>
      </c>
      <c r="X437" s="2" t="s">
        <v>2357</v>
      </c>
      <c r="Y437" s="2" t="s">
        <v>33</v>
      </c>
      <c r="Z437" s="2" t="s">
        <v>2358</v>
      </c>
      <c r="AA437" s="2" t="s">
        <v>2359</v>
      </c>
      <c r="AB437" s="2" t="s">
        <v>2360</v>
      </c>
      <c r="AC437" s="2" t="s">
        <v>33</v>
      </c>
      <c r="AD437" s="2" t="s">
        <v>33</v>
      </c>
      <c r="AE437" s="2" t="s">
        <v>33</v>
      </c>
      <c r="AF437" s="2" t="s">
        <v>33</v>
      </c>
      <c r="AG437" s="2" t="s">
        <v>33</v>
      </c>
      <c r="AH437" s="3">
        <v>45868.745243055557</v>
      </c>
      <c r="AI437" s="3">
        <v>45868.745243055557</v>
      </c>
    </row>
    <row r="438" spans="1:35" hidden="1">
      <c r="A438" s="2" t="s">
        <v>2466</v>
      </c>
      <c r="B438" s="2" t="s">
        <v>28</v>
      </c>
      <c r="C438" s="2" t="s">
        <v>30</v>
      </c>
      <c r="D438" s="2" t="s">
        <v>29</v>
      </c>
      <c r="E438" s="2" t="s">
        <v>1197</v>
      </c>
      <c r="F438" s="2" t="s">
        <v>66</v>
      </c>
      <c r="G438" s="2" t="s">
        <v>67</v>
      </c>
      <c r="H438">
        <v>551190000002</v>
      </c>
      <c r="I438" s="2" t="s">
        <v>1264</v>
      </c>
      <c r="J438" s="2" t="s">
        <v>1536</v>
      </c>
      <c r="K438">
        <v>90</v>
      </c>
      <c r="L438" s="3">
        <v>45894.583333333336</v>
      </c>
      <c r="M438" s="6">
        <f ca="1">TODAY() -appointments_complete_FULL_2025_08_03T19_53_00[[#This Row],[start_time]]</f>
        <v>-21.583333333335759</v>
      </c>
      <c r="N4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38" s="3">
        <v>45894.645833333336</v>
      </c>
      <c r="P438">
        <v>90</v>
      </c>
      <c r="Q438" s="2" t="s">
        <v>2356</v>
      </c>
      <c r="R438" s="2" t="s">
        <v>1149</v>
      </c>
      <c r="S438" s="2" t="s">
        <v>1150</v>
      </c>
      <c r="T438" s="2" t="s">
        <v>1536</v>
      </c>
      <c r="U438" s="2" t="s">
        <v>1536</v>
      </c>
      <c r="V438" s="2" t="s">
        <v>1536</v>
      </c>
      <c r="W438" s="2" t="s">
        <v>752</v>
      </c>
      <c r="X438" s="2" t="s">
        <v>2357</v>
      </c>
      <c r="Y438" s="2" t="s">
        <v>33</v>
      </c>
      <c r="Z438" s="2" t="s">
        <v>2358</v>
      </c>
      <c r="AA438" s="2" t="s">
        <v>2359</v>
      </c>
      <c r="AB438" s="2" t="s">
        <v>2360</v>
      </c>
      <c r="AC438" s="2" t="s">
        <v>33</v>
      </c>
      <c r="AD438" s="2" t="s">
        <v>33</v>
      </c>
      <c r="AE438" s="2" t="s">
        <v>33</v>
      </c>
      <c r="AF438" s="2" t="s">
        <v>33</v>
      </c>
      <c r="AG438" s="2" t="s">
        <v>33</v>
      </c>
      <c r="AH438" s="3">
        <v>45868.745243055557</v>
      </c>
      <c r="AI438" s="3">
        <v>45868.745243055557</v>
      </c>
    </row>
    <row r="439" spans="1:35" hidden="1">
      <c r="A439" s="2" t="s">
        <v>2467</v>
      </c>
      <c r="B439" s="2" t="s">
        <v>28</v>
      </c>
      <c r="C439" s="2" t="s">
        <v>30</v>
      </c>
      <c r="D439" s="2" t="s">
        <v>29</v>
      </c>
      <c r="E439" s="2" t="s">
        <v>1197</v>
      </c>
      <c r="F439" s="2" t="s">
        <v>71</v>
      </c>
      <c r="G439" s="2" t="s">
        <v>72</v>
      </c>
      <c r="H439">
        <v>551190000003</v>
      </c>
      <c r="I439" s="2" t="s">
        <v>1181</v>
      </c>
      <c r="J439" s="2" t="s">
        <v>1437</v>
      </c>
      <c r="K439">
        <v>60</v>
      </c>
      <c r="L439" s="3">
        <v>45890.625</v>
      </c>
      <c r="M439" s="6">
        <f ca="1">TODAY() -appointments_complete_FULL_2025_08_03T19_53_00[[#This Row],[start_time]]</f>
        <v>-17.625</v>
      </c>
      <c r="N4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39" s="3">
        <v>45890.666666666664</v>
      </c>
      <c r="P439">
        <v>60</v>
      </c>
      <c r="Q439" s="2" t="s">
        <v>2356</v>
      </c>
      <c r="R439" s="2" t="s">
        <v>1149</v>
      </c>
      <c r="S439" s="2" t="s">
        <v>1150</v>
      </c>
      <c r="T439" s="2" t="s">
        <v>1437</v>
      </c>
      <c r="U439" s="2" t="s">
        <v>1437</v>
      </c>
      <c r="V439" s="2" t="s">
        <v>1437</v>
      </c>
      <c r="W439" s="2" t="s">
        <v>743</v>
      </c>
      <c r="X439" s="2" t="s">
        <v>2357</v>
      </c>
      <c r="Y439" s="2" t="s">
        <v>33</v>
      </c>
      <c r="Z439" s="2" t="s">
        <v>2358</v>
      </c>
      <c r="AA439" s="2" t="s">
        <v>2359</v>
      </c>
      <c r="AB439" s="2" t="s">
        <v>2360</v>
      </c>
      <c r="AC439" s="2" t="s">
        <v>33</v>
      </c>
      <c r="AD439" s="2" t="s">
        <v>33</v>
      </c>
      <c r="AE439" s="2" t="s">
        <v>33</v>
      </c>
      <c r="AF439" s="2" t="s">
        <v>33</v>
      </c>
      <c r="AG439" s="2" t="s">
        <v>33</v>
      </c>
      <c r="AH439" s="3">
        <v>45868.745243055557</v>
      </c>
      <c r="AI439" s="3">
        <v>45868.745243055557</v>
      </c>
    </row>
    <row r="440" spans="1:35" hidden="1">
      <c r="A440" s="2" t="s">
        <v>2468</v>
      </c>
      <c r="B440" s="2" t="s">
        <v>28</v>
      </c>
      <c r="C440" s="2" t="s">
        <v>30</v>
      </c>
      <c r="D440" s="2" t="s">
        <v>29</v>
      </c>
      <c r="E440" s="2" t="s">
        <v>1197</v>
      </c>
      <c r="F440" s="2" t="s">
        <v>74</v>
      </c>
      <c r="G440" s="2" t="s">
        <v>75</v>
      </c>
      <c r="H440">
        <v>551190000000</v>
      </c>
      <c r="I440" s="2" t="s">
        <v>1264</v>
      </c>
      <c r="J440" s="2" t="s">
        <v>1536</v>
      </c>
      <c r="K440">
        <v>90</v>
      </c>
      <c r="L440" s="3">
        <v>45884.729166666664</v>
      </c>
      <c r="M440" s="6">
        <f ca="1">TODAY() -appointments_complete_FULL_2025_08_03T19_53_00[[#This Row],[start_time]]</f>
        <v>-11.729166666664241</v>
      </c>
      <c r="N4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40" s="3">
        <v>45884.791666666664</v>
      </c>
      <c r="P440">
        <v>90</v>
      </c>
      <c r="Q440" s="2" t="s">
        <v>2356</v>
      </c>
      <c r="R440" s="2" t="s">
        <v>1149</v>
      </c>
      <c r="S440" s="2" t="s">
        <v>1150</v>
      </c>
      <c r="T440" s="2" t="s">
        <v>1536</v>
      </c>
      <c r="U440" s="2" t="s">
        <v>1536</v>
      </c>
      <c r="V440" s="2" t="s">
        <v>1536</v>
      </c>
      <c r="W440" s="2" t="s">
        <v>745</v>
      </c>
      <c r="X440" s="2" t="s">
        <v>2357</v>
      </c>
      <c r="Y440" s="2" t="s">
        <v>33</v>
      </c>
      <c r="Z440" s="2" t="s">
        <v>2358</v>
      </c>
      <c r="AA440" s="2" t="s">
        <v>2359</v>
      </c>
      <c r="AB440" s="2" t="s">
        <v>2360</v>
      </c>
      <c r="AC440" s="2" t="s">
        <v>33</v>
      </c>
      <c r="AD440" s="2" t="s">
        <v>33</v>
      </c>
      <c r="AE440" s="2" t="s">
        <v>33</v>
      </c>
      <c r="AF440" s="2" t="s">
        <v>33</v>
      </c>
      <c r="AG440" s="2" t="s">
        <v>33</v>
      </c>
      <c r="AH440" s="3">
        <v>45868.745243055557</v>
      </c>
      <c r="AI440" s="3">
        <v>45868.745243055557</v>
      </c>
    </row>
    <row r="441" spans="1:35" hidden="1">
      <c r="A441" s="2" t="s">
        <v>2469</v>
      </c>
      <c r="B441" s="2" t="s">
        <v>83</v>
      </c>
      <c r="C441" s="2" t="s">
        <v>48</v>
      </c>
      <c r="D441" s="2" t="s">
        <v>84</v>
      </c>
      <c r="E441" s="2" t="s">
        <v>1214</v>
      </c>
      <c r="F441" s="2" t="s">
        <v>71</v>
      </c>
      <c r="G441" s="2" t="s">
        <v>72</v>
      </c>
      <c r="H441">
        <v>551190000003</v>
      </c>
      <c r="I441" s="2" t="s">
        <v>1401</v>
      </c>
      <c r="J441" s="2" t="s">
        <v>1402</v>
      </c>
      <c r="K441">
        <v>60</v>
      </c>
      <c r="L441" s="3">
        <v>45879.333333333336</v>
      </c>
      <c r="M441" s="6">
        <f ca="1">TODAY() -appointments_complete_FULL_2025_08_03T19_53_00[[#This Row],[start_time]]</f>
        <v>-6.3333333333357587</v>
      </c>
      <c r="N4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41" s="3">
        <v>45879.375</v>
      </c>
      <c r="P441">
        <v>60</v>
      </c>
      <c r="Q441" s="2" t="s">
        <v>2356</v>
      </c>
      <c r="R441" s="2" t="s">
        <v>1149</v>
      </c>
      <c r="S441" s="2" t="s">
        <v>1150</v>
      </c>
      <c r="T441" s="2" t="s">
        <v>1402</v>
      </c>
      <c r="U441" s="2" t="s">
        <v>1402</v>
      </c>
      <c r="V441" s="2" t="s">
        <v>1402</v>
      </c>
      <c r="W441" s="2" t="s">
        <v>744</v>
      </c>
      <c r="X441" s="2" t="s">
        <v>2357</v>
      </c>
      <c r="Y441" s="2" t="s">
        <v>33</v>
      </c>
      <c r="Z441" s="2" t="s">
        <v>2358</v>
      </c>
      <c r="AA441" s="2" t="s">
        <v>2359</v>
      </c>
      <c r="AB441" s="2" t="s">
        <v>2360</v>
      </c>
      <c r="AC441" s="2" t="s">
        <v>33</v>
      </c>
      <c r="AD441" s="2" t="s">
        <v>33</v>
      </c>
      <c r="AE441" s="2" t="s">
        <v>33</v>
      </c>
      <c r="AF441" s="2" t="s">
        <v>33</v>
      </c>
      <c r="AG441" s="2" t="s">
        <v>33</v>
      </c>
      <c r="AH441" s="3">
        <v>45868.745243055557</v>
      </c>
      <c r="AI441" s="3">
        <v>45868.745243055557</v>
      </c>
    </row>
    <row r="442" spans="1:35" hidden="1">
      <c r="A442" s="2" t="s">
        <v>2470</v>
      </c>
      <c r="B442" s="2" t="s">
        <v>77</v>
      </c>
      <c r="C442" s="2" t="s">
        <v>30</v>
      </c>
      <c r="D442" s="2" t="s">
        <v>78</v>
      </c>
      <c r="E442" s="2" t="s">
        <v>1173</v>
      </c>
      <c r="F442" s="2" t="s">
        <v>74</v>
      </c>
      <c r="G442" s="2" t="s">
        <v>75</v>
      </c>
      <c r="H442">
        <v>551190000000</v>
      </c>
      <c r="I442" s="2" t="s">
        <v>1191</v>
      </c>
      <c r="J442" s="2" t="s">
        <v>1192</v>
      </c>
      <c r="L442" s="3">
        <v>45889.354166666664</v>
      </c>
      <c r="M442" s="6">
        <f ca="1">TODAY() -appointments_complete_FULL_2025_08_03T19_53_00[[#This Row],[start_time]]</f>
        <v>-16.354166666664241</v>
      </c>
      <c r="N4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42" s="3">
        <v>45889.395833333336</v>
      </c>
      <c r="P442">
        <v>60</v>
      </c>
      <c r="Q442" s="2" t="s">
        <v>2356</v>
      </c>
      <c r="R442" s="2" t="s">
        <v>1149</v>
      </c>
      <c r="S442" s="2" t="s">
        <v>1150</v>
      </c>
      <c r="T442" s="2" t="s">
        <v>1192</v>
      </c>
      <c r="U442" s="2" t="s">
        <v>1192</v>
      </c>
      <c r="V442" s="2" t="s">
        <v>1192</v>
      </c>
      <c r="W442" s="2" t="s">
        <v>750</v>
      </c>
      <c r="X442" s="2" t="s">
        <v>2357</v>
      </c>
      <c r="Y442" s="2" t="s">
        <v>33</v>
      </c>
      <c r="Z442" s="2" t="s">
        <v>2358</v>
      </c>
      <c r="AA442" s="2" t="s">
        <v>2359</v>
      </c>
      <c r="AB442" s="2" t="s">
        <v>2360</v>
      </c>
      <c r="AC442" s="2" t="s">
        <v>33</v>
      </c>
      <c r="AD442" s="2" t="s">
        <v>33</v>
      </c>
      <c r="AE442" s="2" t="s">
        <v>33</v>
      </c>
      <c r="AF442" s="2" t="s">
        <v>33</v>
      </c>
      <c r="AG442" s="2" t="s">
        <v>33</v>
      </c>
      <c r="AH442" s="3">
        <v>45868.74523148148</v>
      </c>
      <c r="AI442" s="3">
        <v>45868.74523148148</v>
      </c>
    </row>
    <row r="443" spans="1:35" hidden="1">
      <c r="A443" s="2" t="s">
        <v>2471</v>
      </c>
      <c r="B443" s="2" t="s">
        <v>83</v>
      </c>
      <c r="C443" s="2" t="s">
        <v>48</v>
      </c>
      <c r="D443" s="2" t="s">
        <v>84</v>
      </c>
      <c r="E443" s="2" t="s">
        <v>1214</v>
      </c>
      <c r="F443" s="2" t="s">
        <v>74</v>
      </c>
      <c r="G443" s="2" t="s">
        <v>75</v>
      </c>
      <c r="H443">
        <v>551190000000</v>
      </c>
      <c r="I443" s="2" t="s">
        <v>1215</v>
      </c>
      <c r="J443" s="2" t="s">
        <v>1216</v>
      </c>
      <c r="K443">
        <v>50</v>
      </c>
      <c r="L443" s="3">
        <v>45874.395833333336</v>
      </c>
      <c r="M443" s="6">
        <f ca="1">TODAY() -appointments_complete_FULL_2025_08_03T19_53_00[[#This Row],[start_time]]</f>
        <v>-1.3958333333357587</v>
      </c>
      <c r="N4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43" s="3">
        <v>45874.430555555555</v>
      </c>
      <c r="P443">
        <v>50</v>
      </c>
      <c r="Q443" s="2" t="s">
        <v>2356</v>
      </c>
      <c r="R443" s="2" t="s">
        <v>1149</v>
      </c>
      <c r="S443" s="2" t="s">
        <v>1150</v>
      </c>
      <c r="T443" s="2" t="s">
        <v>1216</v>
      </c>
      <c r="U443" s="2" t="s">
        <v>1216</v>
      </c>
      <c r="V443" s="2" t="s">
        <v>1216</v>
      </c>
      <c r="W443" s="2" t="s">
        <v>742</v>
      </c>
      <c r="X443" s="2" t="s">
        <v>2357</v>
      </c>
      <c r="Y443" s="2" t="s">
        <v>33</v>
      </c>
      <c r="Z443" s="2" t="s">
        <v>2358</v>
      </c>
      <c r="AA443" s="2" t="s">
        <v>2359</v>
      </c>
      <c r="AB443" s="2" t="s">
        <v>2360</v>
      </c>
      <c r="AC443" s="2" t="s">
        <v>33</v>
      </c>
      <c r="AD443" s="2" t="s">
        <v>33</v>
      </c>
      <c r="AE443" s="2" t="s">
        <v>33</v>
      </c>
      <c r="AF443" s="2" t="s">
        <v>33</v>
      </c>
      <c r="AG443" s="2" t="s">
        <v>33</v>
      </c>
      <c r="AH443" s="3">
        <v>45868.74523148148</v>
      </c>
      <c r="AI443" s="3">
        <v>45868.74523148148</v>
      </c>
    </row>
    <row r="444" spans="1:35" hidden="1">
      <c r="A444" s="2" t="s">
        <v>2472</v>
      </c>
      <c r="B444" s="2" t="s">
        <v>28</v>
      </c>
      <c r="C444" s="2" t="s">
        <v>30</v>
      </c>
      <c r="D444" s="2" t="s">
        <v>29</v>
      </c>
      <c r="E444" s="2" t="s">
        <v>1197</v>
      </c>
      <c r="F444" s="2" t="s">
        <v>66</v>
      </c>
      <c r="G444" s="2" t="s">
        <v>67</v>
      </c>
      <c r="H444">
        <v>551190000002</v>
      </c>
      <c r="I444" s="2" t="s">
        <v>1247</v>
      </c>
      <c r="J444" s="2" t="s">
        <v>1248</v>
      </c>
      <c r="K444">
        <v>120</v>
      </c>
      <c r="L444" s="3">
        <v>45897.604166666664</v>
      </c>
      <c r="M444" s="6">
        <f ca="1">TODAY() -appointments_complete_FULL_2025_08_03T19_53_00[[#This Row],[start_time]]</f>
        <v>-24.604166666664241</v>
      </c>
      <c r="N4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44" s="3">
        <v>45897.6875</v>
      </c>
      <c r="P444">
        <v>120</v>
      </c>
      <c r="Q444" s="2" t="s">
        <v>2356</v>
      </c>
      <c r="R444" s="2" t="s">
        <v>1149</v>
      </c>
      <c r="S444" s="2" t="s">
        <v>1150</v>
      </c>
      <c r="T444" s="2" t="s">
        <v>1248</v>
      </c>
      <c r="U444" s="2" t="s">
        <v>1248</v>
      </c>
      <c r="V444" s="2" t="s">
        <v>1248</v>
      </c>
      <c r="W444" s="2" t="s">
        <v>733</v>
      </c>
      <c r="X444" s="2" t="s">
        <v>2357</v>
      </c>
      <c r="Y444" s="2" t="s">
        <v>33</v>
      </c>
      <c r="Z444" s="2" t="s">
        <v>2358</v>
      </c>
      <c r="AA444" s="2" t="s">
        <v>2359</v>
      </c>
      <c r="AB444" s="2" t="s">
        <v>2360</v>
      </c>
      <c r="AC444" s="2" t="s">
        <v>33</v>
      </c>
      <c r="AD444" s="2" t="s">
        <v>33</v>
      </c>
      <c r="AE444" s="2" t="s">
        <v>33</v>
      </c>
      <c r="AF444" s="2" t="s">
        <v>33</v>
      </c>
      <c r="AG444" s="2" t="s">
        <v>33</v>
      </c>
      <c r="AH444" s="3">
        <v>45868.74523148148</v>
      </c>
      <c r="AI444" s="3">
        <v>45868.74523148148</v>
      </c>
    </row>
    <row r="445" spans="1:35" hidden="1">
      <c r="A445" s="2" t="s">
        <v>2473</v>
      </c>
      <c r="B445" s="2" t="s">
        <v>41</v>
      </c>
      <c r="C445" s="2" t="s">
        <v>30</v>
      </c>
      <c r="D445" s="2" t="s">
        <v>42</v>
      </c>
      <c r="E445" s="2" t="s">
        <v>1166</v>
      </c>
      <c r="F445" s="2" t="s">
        <v>71</v>
      </c>
      <c r="G445" s="2" t="s">
        <v>72</v>
      </c>
      <c r="H445">
        <v>551190000003</v>
      </c>
      <c r="I445" s="2" t="s">
        <v>1283</v>
      </c>
      <c r="J445" s="2" t="s">
        <v>1284</v>
      </c>
      <c r="K445">
        <v>60</v>
      </c>
      <c r="L445" s="3">
        <v>45882.395833333336</v>
      </c>
      <c r="M445" s="6">
        <f ca="1">TODAY() -appointments_complete_FULL_2025_08_03T19_53_00[[#This Row],[start_time]]</f>
        <v>-9.3958333333357587</v>
      </c>
      <c r="N4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45" s="3">
        <v>45882.4375</v>
      </c>
      <c r="P445">
        <v>60</v>
      </c>
      <c r="Q445" s="2" t="s">
        <v>2356</v>
      </c>
      <c r="R445" s="2" t="s">
        <v>1149</v>
      </c>
      <c r="S445" s="2" t="s">
        <v>1150</v>
      </c>
      <c r="T445" s="2" t="s">
        <v>1284</v>
      </c>
      <c r="U445" s="2" t="s">
        <v>1284</v>
      </c>
      <c r="V445" s="2" t="s">
        <v>1284</v>
      </c>
      <c r="W445" s="2" t="s">
        <v>735</v>
      </c>
      <c r="X445" s="2" t="s">
        <v>2357</v>
      </c>
      <c r="Y445" s="2" t="s">
        <v>33</v>
      </c>
      <c r="Z445" s="2" t="s">
        <v>2358</v>
      </c>
      <c r="AA445" s="2" t="s">
        <v>2359</v>
      </c>
      <c r="AB445" s="2" t="s">
        <v>2360</v>
      </c>
      <c r="AC445" s="2" t="s">
        <v>33</v>
      </c>
      <c r="AD445" s="2" t="s">
        <v>33</v>
      </c>
      <c r="AE445" s="2" t="s">
        <v>33</v>
      </c>
      <c r="AF445" s="2" t="s">
        <v>33</v>
      </c>
      <c r="AG445" s="2" t="s">
        <v>33</v>
      </c>
      <c r="AH445" s="3">
        <v>45868.74523148148</v>
      </c>
      <c r="AI445" s="3">
        <v>45868.74523148148</v>
      </c>
    </row>
    <row r="446" spans="1:35" hidden="1">
      <c r="A446" s="2" t="s">
        <v>2474</v>
      </c>
      <c r="B446" s="2" t="s">
        <v>77</v>
      </c>
      <c r="C446" s="2" t="s">
        <v>30</v>
      </c>
      <c r="D446" s="2" t="s">
        <v>78</v>
      </c>
      <c r="E446" s="2" t="s">
        <v>1173</v>
      </c>
      <c r="F446" s="2" t="s">
        <v>71</v>
      </c>
      <c r="G446" s="2" t="s">
        <v>72</v>
      </c>
      <c r="H446">
        <v>551190000003</v>
      </c>
      <c r="I446" s="2" t="s">
        <v>1264</v>
      </c>
      <c r="J446" s="2" t="s">
        <v>1640</v>
      </c>
      <c r="K446">
        <v>90</v>
      </c>
      <c r="L446" s="3">
        <v>45870.395833333336</v>
      </c>
      <c r="M446" s="6">
        <f ca="1">TODAY() -appointments_complete_FULL_2025_08_03T19_53_00[[#This Row],[start_time]]</f>
        <v>2.6041666666642413</v>
      </c>
      <c r="N4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46" s="3">
        <v>45870.458333333336</v>
      </c>
      <c r="P446">
        <v>90</v>
      </c>
      <c r="Q446" s="2" t="s">
        <v>2356</v>
      </c>
      <c r="R446" s="2" t="s">
        <v>1149</v>
      </c>
      <c r="S446" s="2" t="s">
        <v>1150</v>
      </c>
      <c r="T446" s="2" t="s">
        <v>1640</v>
      </c>
      <c r="U446" s="2" t="s">
        <v>1640</v>
      </c>
      <c r="V446" s="2" t="s">
        <v>1640</v>
      </c>
      <c r="W446" s="2" t="s">
        <v>732</v>
      </c>
      <c r="X446" s="2" t="s">
        <v>2357</v>
      </c>
      <c r="Y446" s="2" t="s">
        <v>33</v>
      </c>
      <c r="Z446" s="2" t="s">
        <v>2358</v>
      </c>
      <c r="AA446" s="2" t="s">
        <v>2359</v>
      </c>
      <c r="AB446" s="2" t="s">
        <v>2360</v>
      </c>
      <c r="AC446" s="2" t="s">
        <v>33</v>
      </c>
      <c r="AD446" s="2" t="s">
        <v>33</v>
      </c>
      <c r="AE446" s="2" t="s">
        <v>33</v>
      </c>
      <c r="AF446" s="2" t="s">
        <v>33</v>
      </c>
      <c r="AG446" s="2" t="s">
        <v>33</v>
      </c>
      <c r="AH446" s="3">
        <v>45868.74523148148</v>
      </c>
      <c r="AI446" s="3">
        <v>45868.74523148148</v>
      </c>
    </row>
    <row r="447" spans="1:35" hidden="1">
      <c r="A447" s="2" t="s">
        <v>2475</v>
      </c>
      <c r="B447" s="2" t="s">
        <v>77</v>
      </c>
      <c r="C447" s="2" t="s">
        <v>30</v>
      </c>
      <c r="D447" s="2" t="s">
        <v>78</v>
      </c>
      <c r="E447" s="2" t="s">
        <v>1173</v>
      </c>
      <c r="F447" s="2" t="s">
        <v>66</v>
      </c>
      <c r="G447" s="2" t="s">
        <v>67</v>
      </c>
      <c r="H447">
        <v>551190000002</v>
      </c>
      <c r="I447" s="2" t="s">
        <v>1247</v>
      </c>
      <c r="J447" s="2" t="s">
        <v>1253</v>
      </c>
      <c r="K447">
        <v>120</v>
      </c>
      <c r="L447" s="3">
        <v>45873.791666666664</v>
      </c>
      <c r="M447" s="6">
        <f ca="1">TODAY() -appointments_complete_FULL_2025_08_03T19_53_00[[#This Row],[start_time]]</f>
        <v>-0.79166666666424135</v>
      </c>
      <c r="N4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47" s="3">
        <v>45873.875</v>
      </c>
      <c r="P447">
        <v>120</v>
      </c>
      <c r="Q447" s="2" t="s">
        <v>2356</v>
      </c>
      <c r="R447" s="2" t="s">
        <v>1149</v>
      </c>
      <c r="S447" s="2" t="s">
        <v>1150</v>
      </c>
      <c r="T447" s="2" t="s">
        <v>1253</v>
      </c>
      <c r="U447" s="2" t="s">
        <v>1253</v>
      </c>
      <c r="V447" s="2" t="s">
        <v>1253</v>
      </c>
      <c r="W447" s="2" t="s">
        <v>753</v>
      </c>
      <c r="X447" s="2" t="s">
        <v>2357</v>
      </c>
      <c r="Y447" s="2" t="s">
        <v>33</v>
      </c>
      <c r="Z447" s="2" t="s">
        <v>2358</v>
      </c>
      <c r="AA447" s="2" t="s">
        <v>2359</v>
      </c>
      <c r="AB447" s="2" t="s">
        <v>2360</v>
      </c>
      <c r="AC447" s="2" t="s">
        <v>33</v>
      </c>
      <c r="AD447" s="2" t="s">
        <v>33</v>
      </c>
      <c r="AE447" s="2" t="s">
        <v>33</v>
      </c>
      <c r="AF447" s="2" t="s">
        <v>33</v>
      </c>
      <c r="AG447" s="2" t="s">
        <v>33</v>
      </c>
      <c r="AH447" s="3">
        <v>45868.745219907411</v>
      </c>
      <c r="AI447" s="3">
        <v>45868.745219907411</v>
      </c>
    </row>
    <row r="448" spans="1:35" hidden="1">
      <c r="A448" s="2" t="s">
        <v>2476</v>
      </c>
      <c r="B448" s="2" t="s">
        <v>47</v>
      </c>
      <c r="C448" s="2" t="s">
        <v>48</v>
      </c>
      <c r="D448" s="2" t="s">
        <v>47</v>
      </c>
      <c r="E448" s="2" t="s">
        <v>1145</v>
      </c>
      <c r="F448" s="2" t="s">
        <v>66</v>
      </c>
      <c r="G448" s="2" t="s">
        <v>67</v>
      </c>
      <c r="H448">
        <v>551190000002</v>
      </c>
      <c r="I448" s="2" t="s">
        <v>1419</v>
      </c>
      <c r="J448" s="2" t="s">
        <v>1420</v>
      </c>
      <c r="K448">
        <v>50</v>
      </c>
      <c r="L448" s="3">
        <v>45896.791666666664</v>
      </c>
      <c r="M448" s="6">
        <f ca="1">TODAY() -appointments_complete_FULL_2025_08_03T19_53_00[[#This Row],[start_time]]</f>
        <v>-23.791666666664241</v>
      </c>
      <c r="N4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48" s="3">
        <v>45896.826388888891</v>
      </c>
      <c r="P448">
        <v>50</v>
      </c>
      <c r="Q448" s="2" t="s">
        <v>2356</v>
      </c>
      <c r="R448" s="2" t="s">
        <v>1149</v>
      </c>
      <c r="S448" s="2" t="s">
        <v>1150</v>
      </c>
      <c r="T448" s="2" t="s">
        <v>1420</v>
      </c>
      <c r="U448" s="2" t="s">
        <v>1420</v>
      </c>
      <c r="V448" s="2" t="s">
        <v>1420</v>
      </c>
      <c r="W448" s="2" t="s">
        <v>765</v>
      </c>
      <c r="X448" s="2" t="s">
        <v>2357</v>
      </c>
      <c r="Y448" s="2" t="s">
        <v>33</v>
      </c>
      <c r="Z448" s="2" t="s">
        <v>2358</v>
      </c>
      <c r="AA448" s="2" t="s">
        <v>2359</v>
      </c>
      <c r="AB448" s="2" t="s">
        <v>2360</v>
      </c>
      <c r="AC448" s="2" t="s">
        <v>33</v>
      </c>
      <c r="AD448" s="2" t="s">
        <v>33</v>
      </c>
      <c r="AE448" s="2" t="s">
        <v>33</v>
      </c>
      <c r="AF448" s="2" t="s">
        <v>33</v>
      </c>
      <c r="AG448" s="2" t="s">
        <v>33</v>
      </c>
      <c r="AH448" s="3">
        <v>45868.745219907411</v>
      </c>
      <c r="AI448" s="3">
        <v>45868.745219907411</v>
      </c>
    </row>
    <row r="449" spans="1:35" hidden="1">
      <c r="A449" s="2" t="s">
        <v>2477</v>
      </c>
      <c r="B449" s="2" t="s">
        <v>47</v>
      </c>
      <c r="C449" s="2" t="s">
        <v>48</v>
      </c>
      <c r="D449" s="2" t="s">
        <v>47</v>
      </c>
      <c r="E449" s="2" t="s">
        <v>1145</v>
      </c>
      <c r="F449" s="2" t="s">
        <v>74</v>
      </c>
      <c r="G449" s="2" t="s">
        <v>75</v>
      </c>
      <c r="H449">
        <v>551190000000</v>
      </c>
      <c r="I449" s="2" t="s">
        <v>1419</v>
      </c>
      <c r="J449" s="2" t="s">
        <v>1420</v>
      </c>
      <c r="K449">
        <v>50</v>
      </c>
      <c r="L449" s="3">
        <v>45886.770833333336</v>
      </c>
      <c r="M449" s="6">
        <f ca="1">TODAY() -appointments_complete_FULL_2025_08_03T19_53_00[[#This Row],[start_time]]</f>
        <v>-13.770833333335759</v>
      </c>
      <c r="N4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49" s="3">
        <v>45886.805555555555</v>
      </c>
      <c r="P449">
        <v>50</v>
      </c>
      <c r="Q449" s="2" t="s">
        <v>2356</v>
      </c>
      <c r="R449" s="2" t="s">
        <v>1149</v>
      </c>
      <c r="S449" s="2" t="s">
        <v>1150</v>
      </c>
      <c r="T449" s="2" t="s">
        <v>1420</v>
      </c>
      <c r="U449" s="2" t="s">
        <v>1420</v>
      </c>
      <c r="V449" s="2" t="s">
        <v>1420</v>
      </c>
      <c r="W449" s="2" t="s">
        <v>734</v>
      </c>
      <c r="X449" s="2" t="s">
        <v>2357</v>
      </c>
      <c r="Y449" s="2" t="s">
        <v>33</v>
      </c>
      <c r="Z449" s="2" t="s">
        <v>2358</v>
      </c>
      <c r="AA449" s="2" t="s">
        <v>2359</v>
      </c>
      <c r="AB449" s="2" t="s">
        <v>2360</v>
      </c>
      <c r="AC449" s="2" t="s">
        <v>33</v>
      </c>
      <c r="AD449" s="2" t="s">
        <v>33</v>
      </c>
      <c r="AE449" s="2" t="s">
        <v>33</v>
      </c>
      <c r="AF449" s="2" t="s">
        <v>33</v>
      </c>
      <c r="AG449" s="2" t="s">
        <v>33</v>
      </c>
      <c r="AH449" s="3">
        <v>45868.745219907411</v>
      </c>
      <c r="AI449" s="3">
        <v>45868.745219907411</v>
      </c>
    </row>
    <row r="450" spans="1:35" hidden="1">
      <c r="A450" s="2" t="s">
        <v>2478</v>
      </c>
      <c r="B450" s="2" t="s">
        <v>47</v>
      </c>
      <c r="C450" s="2" t="s">
        <v>48</v>
      </c>
      <c r="D450" s="2" t="s">
        <v>47</v>
      </c>
      <c r="E450" s="2" t="s">
        <v>1145</v>
      </c>
      <c r="F450" s="2" t="s">
        <v>74</v>
      </c>
      <c r="G450" s="2" t="s">
        <v>75</v>
      </c>
      <c r="H450">
        <v>551190000000</v>
      </c>
      <c r="I450" s="2" t="s">
        <v>1386</v>
      </c>
      <c r="J450" s="2" t="s">
        <v>1387</v>
      </c>
      <c r="K450">
        <v>120</v>
      </c>
      <c r="L450" s="3">
        <v>45870.770833333336</v>
      </c>
      <c r="M450" s="6">
        <f ca="1">TODAY() -appointments_complete_FULL_2025_08_03T19_53_00[[#This Row],[start_time]]</f>
        <v>2.2291666666642413</v>
      </c>
      <c r="N4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50" s="3">
        <v>45870.854166666664</v>
      </c>
      <c r="P450">
        <v>120</v>
      </c>
      <c r="Q450" s="2" t="s">
        <v>2356</v>
      </c>
      <c r="R450" s="2" t="s">
        <v>1149</v>
      </c>
      <c r="S450" s="2" t="s">
        <v>1150</v>
      </c>
      <c r="T450" s="2" t="s">
        <v>1387</v>
      </c>
      <c r="U450" s="2" t="s">
        <v>1387</v>
      </c>
      <c r="V450" s="2" t="s">
        <v>1387</v>
      </c>
      <c r="W450" s="2" t="s">
        <v>740</v>
      </c>
      <c r="X450" s="2" t="s">
        <v>2357</v>
      </c>
      <c r="Y450" s="2" t="s">
        <v>33</v>
      </c>
      <c r="Z450" s="2" t="s">
        <v>2358</v>
      </c>
      <c r="AA450" s="2" t="s">
        <v>2359</v>
      </c>
      <c r="AB450" s="2" t="s">
        <v>2360</v>
      </c>
      <c r="AC450" s="2" t="s">
        <v>33</v>
      </c>
      <c r="AD450" s="2" t="s">
        <v>33</v>
      </c>
      <c r="AE450" s="2" t="s">
        <v>33</v>
      </c>
      <c r="AF450" s="2" t="s">
        <v>33</v>
      </c>
      <c r="AG450" s="2" t="s">
        <v>33</v>
      </c>
      <c r="AH450" s="3">
        <v>45868.745219907411</v>
      </c>
      <c r="AI450" s="3">
        <v>45868.745219907411</v>
      </c>
    </row>
    <row r="451" spans="1:35" hidden="1">
      <c r="A451" s="2" t="s">
        <v>2479</v>
      </c>
      <c r="B451" s="2" t="s">
        <v>77</v>
      </c>
      <c r="C451" s="2" t="s">
        <v>30</v>
      </c>
      <c r="D451" s="2" t="s">
        <v>78</v>
      </c>
      <c r="E451" s="2" t="s">
        <v>1173</v>
      </c>
      <c r="F451" s="2" t="s">
        <v>71</v>
      </c>
      <c r="G451" s="2" t="s">
        <v>72</v>
      </c>
      <c r="H451">
        <v>551190000003</v>
      </c>
      <c r="I451" s="2" t="s">
        <v>1181</v>
      </c>
      <c r="J451" s="2" t="s">
        <v>1182</v>
      </c>
      <c r="K451">
        <v>60</v>
      </c>
      <c r="L451" s="3">
        <v>45881.458333333336</v>
      </c>
      <c r="M451" s="6">
        <f ca="1">TODAY() -appointments_complete_FULL_2025_08_03T19_53_00[[#This Row],[start_time]]</f>
        <v>-8.4583333333357587</v>
      </c>
      <c r="N45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51" s="3">
        <v>45881.5</v>
      </c>
      <c r="P451">
        <v>60</v>
      </c>
      <c r="Q451" s="2" t="s">
        <v>2356</v>
      </c>
      <c r="R451" s="2" t="s">
        <v>1149</v>
      </c>
      <c r="S451" s="2" t="s">
        <v>1150</v>
      </c>
      <c r="T451" s="2" t="s">
        <v>1182</v>
      </c>
      <c r="U451" s="2" t="s">
        <v>1182</v>
      </c>
      <c r="V451" s="2" t="s">
        <v>1182</v>
      </c>
      <c r="W451" s="2" t="s">
        <v>724</v>
      </c>
      <c r="X451" s="2" t="s">
        <v>2357</v>
      </c>
      <c r="Y451" s="2" t="s">
        <v>33</v>
      </c>
      <c r="Z451" s="2" t="s">
        <v>2358</v>
      </c>
      <c r="AA451" s="2" t="s">
        <v>2359</v>
      </c>
      <c r="AB451" s="2" t="s">
        <v>2360</v>
      </c>
      <c r="AC451" s="2" t="s">
        <v>33</v>
      </c>
      <c r="AD451" s="2" t="s">
        <v>33</v>
      </c>
      <c r="AE451" s="2" t="s">
        <v>33</v>
      </c>
      <c r="AF451" s="2" t="s">
        <v>33</v>
      </c>
      <c r="AG451" s="2" t="s">
        <v>33</v>
      </c>
      <c r="AH451" s="3">
        <v>45868.745219907411</v>
      </c>
      <c r="AI451" s="3">
        <v>45868.745219907411</v>
      </c>
    </row>
    <row r="452" spans="1:35" hidden="1">
      <c r="A452" s="2" t="s">
        <v>2480</v>
      </c>
      <c r="B452" s="2" t="s">
        <v>28</v>
      </c>
      <c r="C452" s="2" t="s">
        <v>30</v>
      </c>
      <c r="D452" s="2" t="s">
        <v>29</v>
      </c>
      <c r="E452" s="2" t="s">
        <v>1197</v>
      </c>
      <c r="F452" s="2" t="s">
        <v>43</v>
      </c>
      <c r="G452" s="2" t="s">
        <v>44</v>
      </c>
      <c r="H452">
        <v>551190000001</v>
      </c>
      <c r="I452" s="2" t="s">
        <v>1264</v>
      </c>
      <c r="J452" s="2" t="s">
        <v>1536</v>
      </c>
      <c r="K452">
        <v>90</v>
      </c>
      <c r="L452" s="3">
        <v>45889.729166666664</v>
      </c>
      <c r="M452" s="6">
        <f ca="1">TODAY() -appointments_complete_FULL_2025_08_03T19_53_00[[#This Row],[start_time]]</f>
        <v>-16.729166666664241</v>
      </c>
      <c r="N45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52" s="3">
        <v>45889.791666666664</v>
      </c>
      <c r="P452">
        <v>90</v>
      </c>
      <c r="Q452" s="2" t="s">
        <v>2356</v>
      </c>
      <c r="R452" s="2" t="s">
        <v>1149</v>
      </c>
      <c r="S452" s="2" t="s">
        <v>1150</v>
      </c>
      <c r="T452" s="2" t="s">
        <v>1536</v>
      </c>
      <c r="U452" s="2" t="s">
        <v>1536</v>
      </c>
      <c r="V452" s="2" t="s">
        <v>1536</v>
      </c>
      <c r="W452" s="2" t="s">
        <v>716</v>
      </c>
      <c r="X452" s="2" t="s">
        <v>2357</v>
      </c>
      <c r="Y452" s="2" t="s">
        <v>33</v>
      </c>
      <c r="Z452" s="2" t="s">
        <v>2358</v>
      </c>
      <c r="AA452" s="2" t="s">
        <v>2359</v>
      </c>
      <c r="AB452" s="2" t="s">
        <v>2360</v>
      </c>
      <c r="AC452" s="2" t="s">
        <v>33</v>
      </c>
      <c r="AD452" s="2" t="s">
        <v>33</v>
      </c>
      <c r="AE452" s="2" t="s">
        <v>33</v>
      </c>
      <c r="AF452" s="2" t="s">
        <v>33</v>
      </c>
      <c r="AG452" s="2" t="s">
        <v>33</v>
      </c>
      <c r="AH452" s="3">
        <v>45868.745208333334</v>
      </c>
      <c r="AI452" s="3">
        <v>45868.745208333334</v>
      </c>
    </row>
    <row r="453" spans="1:35" hidden="1">
      <c r="A453" s="2" t="s">
        <v>2481</v>
      </c>
      <c r="B453" s="2" t="s">
        <v>47</v>
      </c>
      <c r="C453" s="2" t="s">
        <v>48</v>
      </c>
      <c r="D453" s="2" t="s">
        <v>47</v>
      </c>
      <c r="E453" s="2" t="s">
        <v>1145</v>
      </c>
      <c r="F453" s="2" t="s">
        <v>31</v>
      </c>
      <c r="G453" s="2" t="s">
        <v>32</v>
      </c>
      <c r="H453">
        <v>551190000004</v>
      </c>
      <c r="I453" s="2" t="s">
        <v>1160</v>
      </c>
      <c r="J453" s="2" t="s">
        <v>1161</v>
      </c>
      <c r="K453">
        <v>60</v>
      </c>
      <c r="L453" s="3">
        <v>45871.75</v>
      </c>
      <c r="M453" s="6">
        <f ca="1">TODAY() -appointments_complete_FULL_2025_08_03T19_53_00[[#This Row],[start_time]]</f>
        <v>1.25</v>
      </c>
      <c r="N45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53" s="3">
        <v>45871.791666666664</v>
      </c>
      <c r="P453">
        <v>60</v>
      </c>
      <c r="Q453" s="2" t="s">
        <v>2356</v>
      </c>
      <c r="R453" s="2" t="s">
        <v>1149</v>
      </c>
      <c r="S453" s="2" t="s">
        <v>1150</v>
      </c>
      <c r="T453" s="2" t="s">
        <v>1161</v>
      </c>
      <c r="U453" s="2" t="s">
        <v>1161</v>
      </c>
      <c r="V453" s="2" t="s">
        <v>1161</v>
      </c>
      <c r="W453" s="2" t="s">
        <v>722</v>
      </c>
      <c r="X453" s="2" t="s">
        <v>2357</v>
      </c>
      <c r="Y453" s="2" t="s">
        <v>33</v>
      </c>
      <c r="Z453" s="2" t="s">
        <v>2358</v>
      </c>
      <c r="AA453" s="2" t="s">
        <v>2359</v>
      </c>
      <c r="AB453" s="2" t="s">
        <v>2360</v>
      </c>
      <c r="AC453" s="2" t="s">
        <v>33</v>
      </c>
      <c r="AD453" s="2" t="s">
        <v>33</v>
      </c>
      <c r="AE453" s="2" t="s">
        <v>33</v>
      </c>
      <c r="AF453" s="2" t="s">
        <v>33</v>
      </c>
      <c r="AG453" s="2" t="s">
        <v>33</v>
      </c>
      <c r="AH453" s="3">
        <v>45868.745208333334</v>
      </c>
      <c r="AI453" s="3">
        <v>45868.745208333334</v>
      </c>
    </row>
    <row r="454" spans="1:35" hidden="1">
      <c r="A454" s="2" t="s">
        <v>2482</v>
      </c>
      <c r="B454" s="2" t="s">
        <v>83</v>
      </c>
      <c r="C454" s="2" t="s">
        <v>48</v>
      </c>
      <c r="D454" s="2" t="s">
        <v>84</v>
      </c>
      <c r="E454" s="2" t="s">
        <v>1214</v>
      </c>
      <c r="F454" s="2" t="s">
        <v>66</v>
      </c>
      <c r="G454" s="2" t="s">
        <v>67</v>
      </c>
      <c r="H454">
        <v>551190000002</v>
      </c>
      <c r="I454" s="2" t="s">
        <v>1258</v>
      </c>
      <c r="J454" s="2" t="s">
        <v>1259</v>
      </c>
      <c r="K454">
        <v>40</v>
      </c>
      <c r="L454" s="3">
        <v>45885.375</v>
      </c>
      <c r="M454" s="6">
        <f ca="1">TODAY() -appointments_complete_FULL_2025_08_03T19_53_00[[#This Row],[start_time]]</f>
        <v>-12.375</v>
      </c>
      <c r="N45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54" s="3">
        <v>45885.402777777781</v>
      </c>
      <c r="P454">
        <v>40</v>
      </c>
      <c r="Q454" s="2" t="s">
        <v>2356</v>
      </c>
      <c r="R454" s="2" t="s">
        <v>1149</v>
      </c>
      <c r="S454" s="2" t="s">
        <v>1150</v>
      </c>
      <c r="T454" s="2" t="s">
        <v>1259</v>
      </c>
      <c r="U454" s="2" t="s">
        <v>1259</v>
      </c>
      <c r="V454" s="2" t="s">
        <v>1259</v>
      </c>
      <c r="W454" s="2" t="s">
        <v>721</v>
      </c>
      <c r="X454" s="2" t="s">
        <v>2357</v>
      </c>
      <c r="Y454" s="2" t="s">
        <v>33</v>
      </c>
      <c r="Z454" s="2" t="s">
        <v>2358</v>
      </c>
      <c r="AA454" s="2" t="s">
        <v>2359</v>
      </c>
      <c r="AB454" s="2" t="s">
        <v>2360</v>
      </c>
      <c r="AC454" s="2" t="s">
        <v>33</v>
      </c>
      <c r="AD454" s="2" t="s">
        <v>33</v>
      </c>
      <c r="AE454" s="2" t="s">
        <v>33</v>
      </c>
      <c r="AF454" s="2" t="s">
        <v>33</v>
      </c>
      <c r="AG454" s="2" t="s">
        <v>33</v>
      </c>
      <c r="AH454" s="3">
        <v>45868.745208333334</v>
      </c>
      <c r="AI454" s="3">
        <v>45868.745208333334</v>
      </c>
    </row>
    <row r="455" spans="1:35" hidden="1">
      <c r="A455" s="2" t="s">
        <v>2483</v>
      </c>
      <c r="B455" s="2" t="s">
        <v>28</v>
      </c>
      <c r="C455" s="2" t="s">
        <v>30</v>
      </c>
      <c r="D455" s="2" t="s">
        <v>29</v>
      </c>
      <c r="E455" s="2" t="s">
        <v>1197</v>
      </c>
      <c r="F455" s="2" t="s">
        <v>74</v>
      </c>
      <c r="G455" s="2" t="s">
        <v>75</v>
      </c>
      <c r="H455">
        <v>551190000000</v>
      </c>
      <c r="I455" s="2" t="s">
        <v>1283</v>
      </c>
      <c r="J455" s="2" t="s">
        <v>1320</v>
      </c>
      <c r="K455">
        <v>60</v>
      </c>
      <c r="L455" s="3">
        <v>45891.6875</v>
      </c>
      <c r="M455" s="6">
        <f ca="1">TODAY() -appointments_complete_FULL_2025_08_03T19_53_00[[#This Row],[start_time]]</f>
        <v>-18.6875</v>
      </c>
      <c r="N45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55" s="3">
        <v>45891.729166666664</v>
      </c>
      <c r="P455">
        <v>60</v>
      </c>
      <c r="Q455" s="2" t="s">
        <v>2356</v>
      </c>
      <c r="R455" s="2" t="s">
        <v>1149</v>
      </c>
      <c r="S455" s="2" t="s">
        <v>1150</v>
      </c>
      <c r="T455" s="2" t="s">
        <v>1320</v>
      </c>
      <c r="U455" s="2" t="s">
        <v>1320</v>
      </c>
      <c r="V455" s="2" t="s">
        <v>1320</v>
      </c>
      <c r="W455" s="2" t="s">
        <v>713</v>
      </c>
      <c r="X455" s="2" t="s">
        <v>2357</v>
      </c>
      <c r="Y455" s="2" t="s">
        <v>33</v>
      </c>
      <c r="Z455" s="2" t="s">
        <v>2358</v>
      </c>
      <c r="AA455" s="2" t="s">
        <v>2359</v>
      </c>
      <c r="AB455" s="2" t="s">
        <v>2360</v>
      </c>
      <c r="AC455" s="2" t="s">
        <v>33</v>
      </c>
      <c r="AD455" s="2" t="s">
        <v>33</v>
      </c>
      <c r="AE455" s="2" t="s">
        <v>33</v>
      </c>
      <c r="AF455" s="2" t="s">
        <v>33</v>
      </c>
      <c r="AG455" s="2" t="s">
        <v>33</v>
      </c>
      <c r="AH455" s="3">
        <v>45868.745208333334</v>
      </c>
      <c r="AI455" s="3">
        <v>45868.745208333334</v>
      </c>
    </row>
    <row r="456" spans="1:35" hidden="1">
      <c r="A456" s="2" t="s">
        <v>2484</v>
      </c>
      <c r="B456" s="2" t="s">
        <v>47</v>
      </c>
      <c r="C456" s="2" t="s">
        <v>48</v>
      </c>
      <c r="D456" s="2" t="s">
        <v>47</v>
      </c>
      <c r="E456" s="2" t="s">
        <v>1145</v>
      </c>
      <c r="F456" s="2" t="s">
        <v>74</v>
      </c>
      <c r="G456" s="2" t="s">
        <v>75</v>
      </c>
      <c r="H456">
        <v>551190000000</v>
      </c>
      <c r="I456" s="2" t="s">
        <v>1215</v>
      </c>
      <c r="J456" s="2" t="s">
        <v>1270</v>
      </c>
      <c r="K456">
        <v>50</v>
      </c>
      <c r="L456" s="3">
        <v>45896.791666666664</v>
      </c>
      <c r="M456" s="6">
        <f ca="1">TODAY() -appointments_complete_FULL_2025_08_03T19_53_00[[#This Row],[start_time]]</f>
        <v>-23.791666666664241</v>
      </c>
      <c r="N45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56" s="3">
        <v>45896.826388888891</v>
      </c>
      <c r="P456">
        <v>50</v>
      </c>
      <c r="Q456" s="2" t="s">
        <v>2356</v>
      </c>
      <c r="R456" s="2" t="s">
        <v>1149</v>
      </c>
      <c r="S456" s="2" t="s">
        <v>1150</v>
      </c>
      <c r="T456" s="2" t="s">
        <v>1270</v>
      </c>
      <c r="U456" s="2" t="s">
        <v>1270</v>
      </c>
      <c r="V456" s="2" t="s">
        <v>1270</v>
      </c>
      <c r="W456" s="2" t="s">
        <v>705</v>
      </c>
      <c r="X456" s="2" t="s">
        <v>2357</v>
      </c>
      <c r="Y456" s="2" t="s">
        <v>33</v>
      </c>
      <c r="Z456" s="2" t="s">
        <v>2358</v>
      </c>
      <c r="AA456" s="2" t="s">
        <v>2359</v>
      </c>
      <c r="AB456" s="2" t="s">
        <v>2360</v>
      </c>
      <c r="AC456" s="2" t="s">
        <v>33</v>
      </c>
      <c r="AD456" s="2" t="s">
        <v>33</v>
      </c>
      <c r="AE456" s="2" t="s">
        <v>33</v>
      </c>
      <c r="AF456" s="2" t="s">
        <v>33</v>
      </c>
      <c r="AG456" s="2" t="s">
        <v>33</v>
      </c>
      <c r="AH456" s="3">
        <v>45868.745196759257</v>
      </c>
      <c r="AI456" s="3">
        <v>45868.745196759257</v>
      </c>
    </row>
    <row r="457" spans="1:35" hidden="1">
      <c r="A457" s="2" t="s">
        <v>2485</v>
      </c>
      <c r="B457" s="2" t="s">
        <v>83</v>
      </c>
      <c r="C457" s="2" t="s">
        <v>48</v>
      </c>
      <c r="D457" s="2" t="s">
        <v>84</v>
      </c>
      <c r="E457" s="2" t="s">
        <v>1214</v>
      </c>
      <c r="F457" s="2" t="s">
        <v>31</v>
      </c>
      <c r="G457" s="2" t="s">
        <v>32</v>
      </c>
      <c r="H457">
        <v>551190000004</v>
      </c>
      <c r="I457" s="2" t="s">
        <v>1401</v>
      </c>
      <c r="J457" s="2" t="s">
        <v>1402</v>
      </c>
      <c r="K457">
        <v>60</v>
      </c>
      <c r="L457" s="3">
        <v>45884.75</v>
      </c>
      <c r="M457" s="6">
        <f ca="1">TODAY() -appointments_complete_FULL_2025_08_03T19_53_00[[#This Row],[start_time]]</f>
        <v>-11.75</v>
      </c>
      <c r="N45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57" s="3">
        <v>45884.791666666664</v>
      </c>
      <c r="P457">
        <v>60</v>
      </c>
      <c r="Q457" s="2" t="s">
        <v>2356</v>
      </c>
      <c r="R457" s="2" t="s">
        <v>1149</v>
      </c>
      <c r="S457" s="2" t="s">
        <v>1150</v>
      </c>
      <c r="T457" s="2" t="s">
        <v>1402</v>
      </c>
      <c r="U457" s="2" t="s">
        <v>1402</v>
      </c>
      <c r="V457" s="2" t="s">
        <v>1402</v>
      </c>
      <c r="W457" s="2" t="s">
        <v>711</v>
      </c>
      <c r="X457" s="2" t="s">
        <v>2357</v>
      </c>
      <c r="Y457" s="2" t="s">
        <v>33</v>
      </c>
      <c r="Z457" s="2" t="s">
        <v>2358</v>
      </c>
      <c r="AA457" s="2" t="s">
        <v>2359</v>
      </c>
      <c r="AB457" s="2" t="s">
        <v>2360</v>
      </c>
      <c r="AC457" s="2" t="s">
        <v>33</v>
      </c>
      <c r="AD457" s="2" t="s">
        <v>33</v>
      </c>
      <c r="AE457" s="2" t="s">
        <v>33</v>
      </c>
      <c r="AF457" s="2" t="s">
        <v>33</v>
      </c>
      <c r="AG457" s="2" t="s">
        <v>33</v>
      </c>
      <c r="AH457" s="3">
        <v>45868.745196759257</v>
      </c>
      <c r="AI457" s="3">
        <v>45868.745196759257</v>
      </c>
    </row>
    <row r="458" spans="1:35" hidden="1">
      <c r="A458" s="2" t="s">
        <v>2486</v>
      </c>
      <c r="B458" s="2" t="s">
        <v>28</v>
      </c>
      <c r="C458" s="2" t="s">
        <v>30</v>
      </c>
      <c r="D458" s="2" t="s">
        <v>29</v>
      </c>
      <c r="E458" s="2" t="s">
        <v>1197</v>
      </c>
      <c r="F458" s="2" t="s">
        <v>66</v>
      </c>
      <c r="G458" s="2" t="s">
        <v>67</v>
      </c>
      <c r="H458">
        <v>551190000002</v>
      </c>
      <c r="I458" s="2" t="s">
        <v>1283</v>
      </c>
      <c r="J458" s="2" t="s">
        <v>1320</v>
      </c>
      <c r="K458">
        <v>60</v>
      </c>
      <c r="L458" s="3">
        <v>45876.479166666664</v>
      </c>
      <c r="M458" s="6">
        <f ca="1">TODAY() -appointments_complete_FULL_2025_08_03T19_53_00[[#This Row],[start_time]]</f>
        <v>-3.4791666666642413</v>
      </c>
      <c r="N45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58" s="3">
        <v>45876.520833333336</v>
      </c>
      <c r="P458">
        <v>60</v>
      </c>
      <c r="Q458" s="2" t="s">
        <v>2356</v>
      </c>
      <c r="R458" s="2" t="s">
        <v>1149</v>
      </c>
      <c r="S458" s="2" t="s">
        <v>1150</v>
      </c>
      <c r="T458" s="2" t="s">
        <v>1320</v>
      </c>
      <c r="U458" s="2" t="s">
        <v>1320</v>
      </c>
      <c r="V458" s="2" t="s">
        <v>1320</v>
      </c>
      <c r="W458" s="2" t="s">
        <v>704</v>
      </c>
      <c r="X458" s="2" t="s">
        <v>2357</v>
      </c>
      <c r="Y458" s="2" t="s">
        <v>33</v>
      </c>
      <c r="Z458" s="2" t="s">
        <v>2358</v>
      </c>
      <c r="AA458" s="2" t="s">
        <v>2359</v>
      </c>
      <c r="AB458" s="2" t="s">
        <v>2360</v>
      </c>
      <c r="AC458" s="2" t="s">
        <v>33</v>
      </c>
      <c r="AD458" s="2" t="s">
        <v>33</v>
      </c>
      <c r="AE458" s="2" t="s">
        <v>33</v>
      </c>
      <c r="AF458" s="2" t="s">
        <v>33</v>
      </c>
      <c r="AG458" s="2" t="s">
        <v>33</v>
      </c>
      <c r="AH458" s="3">
        <v>45868.745196759257</v>
      </c>
      <c r="AI458" s="3">
        <v>45868.745196759257</v>
      </c>
    </row>
    <row r="459" spans="1:35" hidden="1">
      <c r="A459" s="2" t="s">
        <v>2487</v>
      </c>
      <c r="B459" s="2" t="s">
        <v>41</v>
      </c>
      <c r="C459" s="2" t="s">
        <v>30</v>
      </c>
      <c r="D459" s="2" t="s">
        <v>42</v>
      </c>
      <c r="E459" s="2" t="s">
        <v>1166</v>
      </c>
      <c r="F459" s="2" t="s">
        <v>66</v>
      </c>
      <c r="G459" s="2" t="s">
        <v>67</v>
      </c>
      <c r="H459">
        <v>551190000002</v>
      </c>
      <c r="I459" s="2" t="s">
        <v>1174</v>
      </c>
      <c r="J459" s="2" t="s">
        <v>1745</v>
      </c>
      <c r="K459">
        <v>30</v>
      </c>
      <c r="L459" s="3">
        <v>45891.375</v>
      </c>
      <c r="M459" s="6">
        <f ca="1">TODAY() -appointments_complete_FULL_2025_08_03T19_53_00[[#This Row],[start_time]]</f>
        <v>-18.375</v>
      </c>
      <c r="N45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59" s="3">
        <v>45891.395833333336</v>
      </c>
      <c r="P459">
        <v>30</v>
      </c>
      <c r="Q459" s="2" t="s">
        <v>2356</v>
      </c>
      <c r="R459" s="2" t="s">
        <v>1149</v>
      </c>
      <c r="S459" s="2" t="s">
        <v>1150</v>
      </c>
      <c r="T459" s="2" t="s">
        <v>1745</v>
      </c>
      <c r="U459" s="2" t="s">
        <v>1745</v>
      </c>
      <c r="V459" s="2" t="s">
        <v>1745</v>
      </c>
      <c r="W459" s="2" t="s">
        <v>708</v>
      </c>
      <c r="X459" s="2" t="s">
        <v>2357</v>
      </c>
      <c r="Y459" s="2" t="s">
        <v>33</v>
      </c>
      <c r="Z459" s="2" t="s">
        <v>2358</v>
      </c>
      <c r="AA459" s="2" t="s">
        <v>2359</v>
      </c>
      <c r="AB459" s="2" t="s">
        <v>2360</v>
      </c>
      <c r="AC459" s="2" t="s">
        <v>33</v>
      </c>
      <c r="AD459" s="2" t="s">
        <v>33</v>
      </c>
      <c r="AE459" s="2" t="s">
        <v>33</v>
      </c>
      <c r="AF459" s="2" t="s">
        <v>33</v>
      </c>
      <c r="AG459" s="2" t="s">
        <v>33</v>
      </c>
      <c r="AH459" s="3">
        <v>45868.745196759257</v>
      </c>
      <c r="AI459" s="3">
        <v>45868.745196759257</v>
      </c>
    </row>
    <row r="460" spans="1:35" hidden="1">
      <c r="A460" s="2" t="s">
        <v>2488</v>
      </c>
      <c r="B460" s="2" t="s">
        <v>77</v>
      </c>
      <c r="C460" s="2" t="s">
        <v>30</v>
      </c>
      <c r="D460" s="2" t="s">
        <v>78</v>
      </c>
      <c r="E460" s="2" t="s">
        <v>1173</v>
      </c>
      <c r="F460" s="2" t="s">
        <v>31</v>
      </c>
      <c r="G460" s="2" t="s">
        <v>32</v>
      </c>
      <c r="H460">
        <v>551190000004</v>
      </c>
      <c r="I460" s="2" t="s">
        <v>1174</v>
      </c>
      <c r="J460" s="2" t="s">
        <v>1175</v>
      </c>
      <c r="K460">
        <v>30</v>
      </c>
      <c r="L460" s="3">
        <v>45887.625</v>
      </c>
      <c r="M460" s="6">
        <f ca="1">TODAY() -appointments_complete_FULL_2025_08_03T19_53_00[[#This Row],[start_time]]</f>
        <v>-14.625</v>
      </c>
      <c r="N46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60" s="3">
        <v>45887.645833333336</v>
      </c>
      <c r="P460">
        <v>30</v>
      </c>
      <c r="Q460" s="2" t="s">
        <v>2356</v>
      </c>
      <c r="R460" s="2" t="s">
        <v>1149</v>
      </c>
      <c r="S460" s="2" t="s">
        <v>1150</v>
      </c>
      <c r="T460" s="2" t="s">
        <v>1175</v>
      </c>
      <c r="U460" s="2" t="s">
        <v>1175</v>
      </c>
      <c r="V460" s="2" t="s">
        <v>1175</v>
      </c>
      <c r="W460" s="2" t="s">
        <v>712</v>
      </c>
      <c r="X460" s="2" t="s">
        <v>2357</v>
      </c>
      <c r="Y460" s="2" t="s">
        <v>33</v>
      </c>
      <c r="Z460" s="2" t="s">
        <v>2358</v>
      </c>
      <c r="AA460" s="2" t="s">
        <v>2359</v>
      </c>
      <c r="AB460" s="2" t="s">
        <v>2360</v>
      </c>
      <c r="AC460" s="2" t="s">
        <v>33</v>
      </c>
      <c r="AD460" s="2" t="s">
        <v>33</v>
      </c>
      <c r="AE460" s="2" t="s">
        <v>33</v>
      </c>
      <c r="AF460" s="2" t="s">
        <v>33</v>
      </c>
      <c r="AG460" s="2" t="s">
        <v>33</v>
      </c>
      <c r="AH460" s="3">
        <v>45868.745196759257</v>
      </c>
      <c r="AI460" s="3">
        <v>45868.745196759257</v>
      </c>
    </row>
    <row r="461" spans="1:35" hidden="1">
      <c r="A461" s="2" t="s">
        <v>2489</v>
      </c>
      <c r="B461" s="2" t="s">
        <v>47</v>
      </c>
      <c r="C461" s="2" t="s">
        <v>48</v>
      </c>
      <c r="D461" s="2" t="s">
        <v>47</v>
      </c>
      <c r="E461" s="2" t="s">
        <v>1145</v>
      </c>
      <c r="F461" s="2" t="s">
        <v>71</v>
      </c>
      <c r="G461" s="2" t="s">
        <v>72</v>
      </c>
      <c r="H461">
        <v>551190000003</v>
      </c>
      <c r="I461" s="2" t="s">
        <v>1227</v>
      </c>
      <c r="J461" s="2" t="s">
        <v>1228</v>
      </c>
      <c r="K461">
        <v>90</v>
      </c>
      <c r="L461" s="3">
        <v>45872.666666666664</v>
      </c>
      <c r="M461" s="6">
        <f ca="1">TODAY() -appointments_complete_FULL_2025_08_03T19_53_00[[#This Row],[start_time]]</f>
        <v>0.33333333333575865</v>
      </c>
      <c r="N46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61" s="3">
        <v>45872.729166666664</v>
      </c>
      <c r="P461">
        <v>90</v>
      </c>
      <c r="Q461" s="2" t="s">
        <v>2356</v>
      </c>
      <c r="R461" s="2" t="s">
        <v>1149</v>
      </c>
      <c r="S461" s="2" t="s">
        <v>1150</v>
      </c>
      <c r="T461" s="2" t="s">
        <v>1228</v>
      </c>
      <c r="U461" s="2" t="s">
        <v>1228</v>
      </c>
      <c r="V461" s="2" t="s">
        <v>1228</v>
      </c>
      <c r="W461" s="2" t="s">
        <v>702</v>
      </c>
      <c r="X461" s="2" t="s">
        <v>2357</v>
      </c>
      <c r="Y461" s="2" t="s">
        <v>33</v>
      </c>
      <c r="Z461" s="2" t="s">
        <v>2358</v>
      </c>
      <c r="AA461" s="2" t="s">
        <v>2359</v>
      </c>
      <c r="AB461" s="2" t="s">
        <v>2360</v>
      </c>
      <c r="AC461" s="2" t="s">
        <v>33</v>
      </c>
      <c r="AD461" s="2" t="s">
        <v>33</v>
      </c>
      <c r="AE461" s="2" t="s">
        <v>33</v>
      </c>
      <c r="AF461" s="2" t="s">
        <v>33</v>
      </c>
      <c r="AG461" s="2" t="s">
        <v>33</v>
      </c>
      <c r="AH461" s="3">
        <v>45868.745185185187</v>
      </c>
      <c r="AI461" s="3">
        <v>45868.745185185187</v>
      </c>
    </row>
    <row r="462" spans="1:35" hidden="1">
      <c r="A462" s="2" t="s">
        <v>2490</v>
      </c>
      <c r="B462" s="2" t="s">
        <v>28</v>
      </c>
      <c r="C462" s="2" t="s">
        <v>30</v>
      </c>
      <c r="D462" s="2" t="s">
        <v>29</v>
      </c>
      <c r="E462" s="2" t="s">
        <v>1197</v>
      </c>
      <c r="F462" s="2" t="s">
        <v>31</v>
      </c>
      <c r="G462" s="2" t="s">
        <v>32</v>
      </c>
      <c r="H462">
        <v>551190000004</v>
      </c>
      <c r="I462" s="2" t="s">
        <v>1247</v>
      </c>
      <c r="J462" s="2" t="s">
        <v>1248</v>
      </c>
      <c r="K462">
        <v>120</v>
      </c>
      <c r="L462" s="3">
        <v>45897.604166666664</v>
      </c>
      <c r="M462" s="6">
        <f ca="1">TODAY() -appointments_complete_FULL_2025_08_03T19_53_00[[#This Row],[start_time]]</f>
        <v>-24.604166666664241</v>
      </c>
      <c r="N46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62" s="3">
        <v>45897.6875</v>
      </c>
      <c r="P462">
        <v>120</v>
      </c>
      <c r="Q462" s="2" t="s">
        <v>2356</v>
      </c>
      <c r="R462" s="2" t="s">
        <v>1149</v>
      </c>
      <c r="S462" s="2" t="s">
        <v>1150</v>
      </c>
      <c r="T462" s="2" t="s">
        <v>1248</v>
      </c>
      <c r="U462" s="2" t="s">
        <v>1248</v>
      </c>
      <c r="V462" s="2" t="s">
        <v>1248</v>
      </c>
      <c r="W462" s="2" t="s">
        <v>695</v>
      </c>
      <c r="X462" s="2" t="s">
        <v>2357</v>
      </c>
      <c r="Y462" s="2" t="s">
        <v>33</v>
      </c>
      <c r="Z462" s="2" t="s">
        <v>2358</v>
      </c>
      <c r="AA462" s="2" t="s">
        <v>2359</v>
      </c>
      <c r="AB462" s="2" t="s">
        <v>2360</v>
      </c>
      <c r="AC462" s="2" t="s">
        <v>33</v>
      </c>
      <c r="AD462" s="2" t="s">
        <v>33</v>
      </c>
      <c r="AE462" s="2" t="s">
        <v>33</v>
      </c>
      <c r="AF462" s="2" t="s">
        <v>33</v>
      </c>
      <c r="AG462" s="2" t="s">
        <v>33</v>
      </c>
      <c r="AH462" s="3">
        <v>45868.745185185187</v>
      </c>
      <c r="AI462" s="3">
        <v>45868.745185185187</v>
      </c>
    </row>
    <row r="463" spans="1:35" hidden="1">
      <c r="A463" s="2" t="s">
        <v>2491</v>
      </c>
      <c r="B463" s="2" t="s">
        <v>41</v>
      </c>
      <c r="C463" s="2" t="s">
        <v>30</v>
      </c>
      <c r="D463" s="2" t="s">
        <v>42</v>
      </c>
      <c r="E463" s="2" t="s">
        <v>1166</v>
      </c>
      <c r="F463" s="2" t="s">
        <v>74</v>
      </c>
      <c r="G463" s="2" t="s">
        <v>75</v>
      </c>
      <c r="H463">
        <v>551190000000</v>
      </c>
      <c r="I463" s="2" t="s">
        <v>1174</v>
      </c>
      <c r="J463" s="2" t="s">
        <v>1745</v>
      </c>
      <c r="K463">
        <v>30</v>
      </c>
      <c r="L463" s="3">
        <v>45889.604166666664</v>
      </c>
      <c r="M463" s="6">
        <f ca="1">TODAY() -appointments_complete_FULL_2025_08_03T19_53_00[[#This Row],[start_time]]</f>
        <v>-16.604166666664241</v>
      </c>
      <c r="N46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63" s="3">
        <v>45889.625</v>
      </c>
      <c r="P463">
        <v>30</v>
      </c>
      <c r="Q463" s="2" t="s">
        <v>2356</v>
      </c>
      <c r="R463" s="2" t="s">
        <v>1149</v>
      </c>
      <c r="S463" s="2" t="s">
        <v>1150</v>
      </c>
      <c r="T463" s="2" t="s">
        <v>1745</v>
      </c>
      <c r="U463" s="2" t="s">
        <v>1745</v>
      </c>
      <c r="V463" s="2" t="s">
        <v>1745</v>
      </c>
      <c r="W463" s="2" t="s">
        <v>694</v>
      </c>
      <c r="X463" s="2" t="s">
        <v>2357</v>
      </c>
      <c r="Y463" s="2" t="s">
        <v>33</v>
      </c>
      <c r="Z463" s="2" t="s">
        <v>2358</v>
      </c>
      <c r="AA463" s="2" t="s">
        <v>2359</v>
      </c>
      <c r="AB463" s="2" t="s">
        <v>2360</v>
      </c>
      <c r="AC463" s="2" t="s">
        <v>33</v>
      </c>
      <c r="AD463" s="2" t="s">
        <v>33</v>
      </c>
      <c r="AE463" s="2" t="s">
        <v>33</v>
      </c>
      <c r="AF463" s="2" t="s">
        <v>33</v>
      </c>
      <c r="AG463" s="2" t="s">
        <v>33</v>
      </c>
      <c r="AH463" s="3">
        <v>45868.745185185187</v>
      </c>
      <c r="AI463" s="3">
        <v>45868.745185185187</v>
      </c>
    </row>
    <row r="464" spans="1:35" hidden="1">
      <c r="A464" s="2" t="s">
        <v>2492</v>
      </c>
      <c r="B464" s="2" t="s">
        <v>83</v>
      </c>
      <c r="C464" s="2" t="s">
        <v>48</v>
      </c>
      <c r="D464" s="2" t="s">
        <v>84</v>
      </c>
      <c r="E464" s="2" t="s">
        <v>1214</v>
      </c>
      <c r="F464" s="2" t="s">
        <v>71</v>
      </c>
      <c r="G464" s="2" t="s">
        <v>72</v>
      </c>
      <c r="H464">
        <v>551190000003</v>
      </c>
      <c r="I464" s="2" t="s">
        <v>1258</v>
      </c>
      <c r="J464" s="2" t="s">
        <v>1259</v>
      </c>
      <c r="K464">
        <v>40</v>
      </c>
      <c r="L464" s="3">
        <v>45895.625</v>
      </c>
      <c r="M464" s="6">
        <f ca="1">TODAY() -appointments_complete_FULL_2025_08_03T19_53_00[[#This Row],[start_time]]</f>
        <v>-22.625</v>
      </c>
      <c r="N46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64" s="3">
        <v>45895.652777777781</v>
      </c>
      <c r="P464">
        <v>40</v>
      </c>
      <c r="Q464" s="2" t="s">
        <v>2356</v>
      </c>
      <c r="R464" s="2" t="s">
        <v>1149</v>
      </c>
      <c r="S464" s="2" t="s">
        <v>1150</v>
      </c>
      <c r="T464" s="2" t="s">
        <v>1259</v>
      </c>
      <c r="U464" s="2" t="s">
        <v>1259</v>
      </c>
      <c r="V464" s="2" t="s">
        <v>1259</v>
      </c>
      <c r="W464" s="2" t="s">
        <v>697</v>
      </c>
      <c r="X464" s="2" t="s">
        <v>2357</v>
      </c>
      <c r="Y464" s="2" t="s">
        <v>33</v>
      </c>
      <c r="Z464" s="2" t="s">
        <v>2358</v>
      </c>
      <c r="AA464" s="2" t="s">
        <v>2359</v>
      </c>
      <c r="AB464" s="2" t="s">
        <v>2360</v>
      </c>
      <c r="AC464" s="2" t="s">
        <v>33</v>
      </c>
      <c r="AD464" s="2" t="s">
        <v>33</v>
      </c>
      <c r="AE464" s="2" t="s">
        <v>33</v>
      </c>
      <c r="AF464" s="2" t="s">
        <v>33</v>
      </c>
      <c r="AG464" s="2" t="s">
        <v>33</v>
      </c>
      <c r="AH464" s="3">
        <v>45868.745185185187</v>
      </c>
      <c r="AI464" s="3">
        <v>45868.745185185187</v>
      </c>
    </row>
    <row r="465" spans="1:35" hidden="1">
      <c r="A465" s="2" t="s">
        <v>2493</v>
      </c>
      <c r="B465" s="2" t="s">
        <v>41</v>
      </c>
      <c r="C465" s="2" t="s">
        <v>30</v>
      </c>
      <c r="D465" s="2" t="s">
        <v>42</v>
      </c>
      <c r="E465" s="2" t="s">
        <v>1166</v>
      </c>
      <c r="F465" s="2" t="s">
        <v>71</v>
      </c>
      <c r="G465" s="2" t="s">
        <v>72</v>
      </c>
      <c r="H465">
        <v>551190000003</v>
      </c>
      <c r="I465" s="2" t="s">
        <v>1167</v>
      </c>
      <c r="J465" s="2" t="s">
        <v>1168</v>
      </c>
      <c r="K465">
        <v>45</v>
      </c>
      <c r="L465" s="3">
        <v>45896.354166666664</v>
      </c>
      <c r="M465" s="6">
        <f ca="1">TODAY() -appointments_complete_FULL_2025_08_03T19_53_00[[#This Row],[start_time]]</f>
        <v>-23.354166666664241</v>
      </c>
      <c r="N46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65" s="3">
        <v>45896.385416666664</v>
      </c>
      <c r="P465">
        <v>45</v>
      </c>
      <c r="Q465" s="2" t="s">
        <v>2356</v>
      </c>
      <c r="R465" s="2" t="s">
        <v>1149</v>
      </c>
      <c r="S465" s="2" t="s">
        <v>1150</v>
      </c>
      <c r="T465" s="2" t="s">
        <v>1168</v>
      </c>
      <c r="U465" s="2" t="s">
        <v>1168</v>
      </c>
      <c r="V465" s="2" t="s">
        <v>1168</v>
      </c>
      <c r="W465" s="2" t="s">
        <v>698</v>
      </c>
      <c r="X465" s="2" t="s">
        <v>2357</v>
      </c>
      <c r="Y465" s="2" t="s">
        <v>33</v>
      </c>
      <c r="Z465" s="2" t="s">
        <v>2358</v>
      </c>
      <c r="AA465" s="2" t="s">
        <v>2359</v>
      </c>
      <c r="AB465" s="2" t="s">
        <v>2360</v>
      </c>
      <c r="AC465" s="2" t="s">
        <v>33</v>
      </c>
      <c r="AD465" s="2" t="s">
        <v>33</v>
      </c>
      <c r="AE465" s="2" t="s">
        <v>33</v>
      </c>
      <c r="AF465" s="2" t="s">
        <v>33</v>
      </c>
      <c r="AG465" s="2" t="s">
        <v>33</v>
      </c>
      <c r="AH465" s="3">
        <v>45868.745185185187</v>
      </c>
      <c r="AI465" s="3">
        <v>45868.745185185187</v>
      </c>
    </row>
    <row r="466" spans="1:35" hidden="1">
      <c r="A466" s="2" t="s">
        <v>2494</v>
      </c>
      <c r="B466" s="2" t="s">
        <v>28</v>
      </c>
      <c r="C466" s="2" t="s">
        <v>30</v>
      </c>
      <c r="D466" s="2" t="s">
        <v>29</v>
      </c>
      <c r="E466" s="2" t="s">
        <v>1197</v>
      </c>
      <c r="F466" s="2" t="s">
        <v>66</v>
      </c>
      <c r="G466" s="2" t="s">
        <v>67</v>
      </c>
      <c r="H466">
        <v>551190000002</v>
      </c>
      <c r="I466" s="2" t="s">
        <v>1221</v>
      </c>
      <c r="J466" s="2" t="s">
        <v>1238</v>
      </c>
      <c r="K466">
        <v>60</v>
      </c>
      <c r="L466" s="3">
        <v>45881.479166666664</v>
      </c>
      <c r="M466" s="6">
        <f ca="1">TODAY() -appointments_complete_FULL_2025_08_03T19_53_00[[#This Row],[start_time]]</f>
        <v>-8.4791666666642413</v>
      </c>
      <c r="N46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66" s="3">
        <v>45881.520833333336</v>
      </c>
      <c r="P466">
        <v>60</v>
      </c>
      <c r="Q466" s="2" t="s">
        <v>2356</v>
      </c>
      <c r="R466" s="2" t="s">
        <v>1149</v>
      </c>
      <c r="S466" s="2" t="s">
        <v>1150</v>
      </c>
      <c r="T466" s="2" t="s">
        <v>1238</v>
      </c>
      <c r="U466" s="2" t="s">
        <v>1238</v>
      </c>
      <c r="V466" s="2" t="s">
        <v>1238</v>
      </c>
      <c r="W466" s="2" t="s">
        <v>699</v>
      </c>
      <c r="X466" s="2" t="s">
        <v>2357</v>
      </c>
      <c r="Y466" s="2" t="s">
        <v>33</v>
      </c>
      <c r="Z466" s="2" t="s">
        <v>2358</v>
      </c>
      <c r="AA466" s="2" t="s">
        <v>2359</v>
      </c>
      <c r="AB466" s="2" t="s">
        <v>2360</v>
      </c>
      <c r="AC466" s="2" t="s">
        <v>33</v>
      </c>
      <c r="AD466" s="2" t="s">
        <v>33</v>
      </c>
      <c r="AE466" s="2" t="s">
        <v>33</v>
      </c>
      <c r="AF466" s="2" t="s">
        <v>33</v>
      </c>
      <c r="AG466" s="2" t="s">
        <v>33</v>
      </c>
      <c r="AH466" s="3">
        <v>45868.745173611111</v>
      </c>
      <c r="AI466" s="3">
        <v>45868.745173611111</v>
      </c>
    </row>
    <row r="467" spans="1:35" hidden="1">
      <c r="A467" s="2" t="s">
        <v>2495</v>
      </c>
      <c r="B467" s="2" t="s">
        <v>83</v>
      </c>
      <c r="C467" s="2" t="s">
        <v>48</v>
      </c>
      <c r="D467" s="2" t="s">
        <v>84</v>
      </c>
      <c r="E467" s="2" t="s">
        <v>1214</v>
      </c>
      <c r="F467" s="2" t="s">
        <v>43</v>
      </c>
      <c r="G467" s="2" t="s">
        <v>44</v>
      </c>
      <c r="H467">
        <v>551190000001</v>
      </c>
      <c r="I467" s="2" t="s">
        <v>1419</v>
      </c>
      <c r="J467" s="2" t="s">
        <v>1983</v>
      </c>
      <c r="K467">
        <v>50</v>
      </c>
      <c r="L467" s="3">
        <v>45888.729166666664</v>
      </c>
      <c r="M467" s="6">
        <f ca="1">TODAY() -appointments_complete_FULL_2025_08_03T19_53_00[[#This Row],[start_time]]</f>
        <v>-15.729166666664241</v>
      </c>
      <c r="N46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67" s="3">
        <v>45888.763888888891</v>
      </c>
      <c r="P467">
        <v>50</v>
      </c>
      <c r="Q467" s="2" t="s">
        <v>2356</v>
      </c>
      <c r="R467" s="2" t="s">
        <v>1149</v>
      </c>
      <c r="S467" s="2" t="s">
        <v>1150</v>
      </c>
      <c r="T467" s="2" t="s">
        <v>1983</v>
      </c>
      <c r="U467" s="2" t="s">
        <v>1983</v>
      </c>
      <c r="V467" s="2" t="s">
        <v>1983</v>
      </c>
      <c r="W467" s="2" t="s">
        <v>683</v>
      </c>
      <c r="X467" s="2" t="s">
        <v>2357</v>
      </c>
      <c r="Y467" s="2" t="s">
        <v>33</v>
      </c>
      <c r="Z467" s="2" t="s">
        <v>2358</v>
      </c>
      <c r="AA467" s="2" t="s">
        <v>2359</v>
      </c>
      <c r="AB467" s="2" t="s">
        <v>2360</v>
      </c>
      <c r="AC467" s="2" t="s">
        <v>33</v>
      </c>
      <c r="AD467" s="2" t="s">
        <v>33</v>
      </c>
      <c r="AE467" s="2" t="s">
        <v>33</v>
      </c>
      <c r="AF467" s="2" t="s">
        <v>33</v>
      </c>
      <c r="AG467" s="2" t="s">
        <v>33</v>
      </c>
      <c r="AH467" s="3">
        <v>45868.745173611111</v>
      </c>
      <c r="AI467" s="3">
        <v>45868.745173611111</v>
      </c>
    </row>
    <row r="468" spans="1:35" hidden="1">
      <c r="A468" s="2" t="s">
        <v>2496</v>
      </c>
      <c r="B468" s="2" t="s">
        <v>41</v>
      </c>
      <c r="C468" s="2" t="s">
        <v>30</v>
      </c>
      <c r="D468" s="2" t="s">
        <v>42</v>
      </c>
      <c r="E468" s="2" t="s">
        <v>1166</v>
      </c>
      <c r="F468" s="2" t="s">
        <v>74</v>
      </c>
      <c r="G468" s="2" t="s">
        <v>75</v>
      </c>
      <c r="H468">
        <v>551190000000</v>
      </c>
      <c r="I468" s="2" t="s">
        <v>1174</v>
      </c>
      <c r="J468" s="2" t="s">
        <v>1745</v>
      </c>
      <c r="K468">
        <v>30</v>
      </c>
      <c r="L468" s="3">
        <v>45883.354166666664</v>
      </c>
      <c r="M468" s="6">
        <f ca="1">TODAY() -appointments_complete_FULL_2025_08_03T19_53_00[[#This Row],[start_time]]</f>
        <v>-10.354166666664241</v>
      </c>
      <c r="N46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68" s="3">
        <v>45883.375</v>
      </c>
      <c r="P468">
        <v>30</v>
      </c>
      <c r="Q468" s="2" t="s">
        <v>2356</v>
      </c>
      <c r="R468" s="2" t="s">
        <v>1149</v>
      </c>
      <c r="S468" s="2" t="s">
        <v>1150</v>
      </c>
      <c r="T468" s="2" t="s">
        <v>1745</v>
      </c>
      <c r="U468" s="2" t="s">
        <v>1745</v>
      </c>
      <c r="V468" s="2" t="s">
        <v>1745</v>
      </c>
      <c r="W468" s="2" t="s">
        <v>690</v>
      </c>
      <c r="X468" s="2" t="s">
        <v>2357</v>
      </c>
      <c r="Y468" s="2" t="s">
        <v>33</v>
      </c>
      <c r="Z468" s="2" t="s">
        <v>2358</v>
      </c>
      <c r="AA468" s="2" t="s">
        <v>2359</v>
      </c>
      <c r="AB468" s="2" t="s">
        <v>2360</v>
      </c>
      <c r="AC468" s="2" t="s">
        <v>33</v>
      </c>
      <c r="AD468" s="2" t="s">
        <v>33</v>
      </c>
      <c r="AE468" s="2" t="s">
        <v>33</v>
      </c>
      <c r="AF468" s="2" t="s">
        <v>33</v>
      </c>
      <c r="AG468" s="2" t="s">
        <v>33</v>
      </c>
      <c r="AH468" s="3">
        <v>45868.745173611111</v>
      </c>
      <c r="AI468" s="3">
        <v>45868.745173611111</v>
      </c>
    </row>
    <row r="469" spans="1:35" hidden="1">
      <c r="A469" s="2" t="s">
        <v>2497</v>
      </c>
      <c r="B469" s="2" t="s">
        <v>41</v>
      </c>
      <c r="C469" s="2" t="s">
        <v>30</v>
      </c>
      <c r="D469" s="2" t="s">
        <v>42</v>
      </c>
      <c r="E469" s="2" t="s">
        <v>1166</v>
      </c>
      <c r="F469" s="2" t="s">
        <v>66</v>
      </c>
      <c r="G469" s="2" t="s">
        <v>67</v>
      </c>
      <c r="H469">
        <v>551190000002</v>
      </c>
      <c r="I469" s="2" t="s">
        <v>1203</v>
      </c>
      <c r="J469" s="2" t="s">
        <v>1209</v>
      </c>
      <c r="K469">
        <v>60</v>
      </c>
      <c r="L469" s="3">
        <v>45876.375</v>
      </c>
      <c r="M469" s="6">
        <f ca="1">TODAY() -appointments_complete_FULL_2025_08_03T19_53_00[[#This Row],[start_time]]</f>
        <v>-3.375</v>
      </c>
      <c r="N46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69" s="3">
        <v>45876.416666666664</v>
      </c>
      <c r="P469">
        <v>60</v>
      </c>
      <c r="Q469" s="2" t="s">
        <v>2356</v>
      </c>
      <c r="R469" s="2" t="s">
        <v>1149</v>
      </c>
      <c r="S469" s="2" t="s">
        <v>1150</v>
      </c>
      <c r="T469" s="2" t="s">
        <v>1209</v>
      </c>
      <c r="U469" s="2" t="s">
        <v>1209</v>
      </c>
      <c r="V469" s="2" t="s">
        <v>1209</v>
      </c>
      <c r="W469" s="2" t="s">
        <v>691</v>
      </c>
      <c r="X469" s="2" t="s">
        <v>2357</v>
      </c>
      <c r="Y469" s="2" t="s">
        <v>33</v>
      </c>
      <c r="Z469" s="2" t="s">
        <v>2358</v>
      </c>
      <c r="AA469" s="2" t="s">
        <v>2359</v>
      </c>
      <c r="AB469" s="2" t="s">
        <v>2360</v>
      </c>
      <c r="AC469" s="2" t="s">
        <v>33</v>
      </c>
      <c r="AD469" s="2" t="s">
        <v>33</v>
      </c>
      <c r="AE469" s="2" t="s">
        <v>33</v>
      </c>
      <c r="AF469" s="2" t="s">
        <v>33</v>
      </c>
      <c r="AG469" s="2" t="s">
        <v>33</v>
      </c>
      <c r="AH469" s="3">
        <v>45868.745173611111</v>
      </c>
      <c r="AI469" s="3">
        <v>45868.745173611111</v>
      </c>
    </row>
    <row r="470" spans="1:35" hidden="1">
      <c r="A470" s="2" t="s">
        <v>2498</v>
      </c>
      <c r="B470" s="2" t="s">
        <v>47</v>
      </c>
      <c r="C470" s="2" t="s">
        <v>48</v>
      </c>
      <c r="D470" s="2" t="s">
        <v>47</v>
      </c>
      <c r="E470" s="2" t="s">
        <v>1145</v>
      </c>
      <c r="F470" s="2" t="s">
        <v>43</v>
      </c>
      <c r="G470" s="2" t="s">
        <v>44</v>
      </c>
      <c r="H470">
        <v>551190000001</v>
      </c>
      <c r="I470" s="2" t="s">
        <v>1258</v>
      </c>
      <c r="J470" s="2" t="s">
        <v>1363</v>
      </c>
      <c r="K470">
        <v>40</v>
      </c>
      <c r="L470" s="3">
        <v>45871.416666666664</v>
      </c>
      <c r="M470" s="6">
        <f ca="1">TODAY() -appointments_complete_FULL_2025_08_03T19_53_00[[#This Row],[start_time]]</f>
        <v>1.5833333333357587</v>
      </c>
      <c r="N47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70" s="3">
        <v>45871.444444444445</v>
      </c>
      <c r="P470">
        <v>40</v>
      </c>
      <c r="Q470" s="2" t="s">
        <v>2356</v>
      </c>
      <c r="R470" s="2" t="s">
        <v>1149</v>
      </c>
      <c r="S470" s="2" t="s">
        <v>1150</v>
      </c>
      <c r="T470" s="2" t="s">
        <v>1363</v>
      </c>
      <c r="U470" s="2" t="s">
        <v>1363</v>
      </c>
      <c r="V470" s="2" t="s">
        <v>1363</v>
      </c>
      <c r="W470" s="2" t="s">
        <v>678</v>
      </c>
      <c r="X470" s="2" t="s">
        <v>2357</v>
      </c>
      <c r="Y470" s="2" t="s">
        <v>33</v>
      </c>
      <c r="Z470" s="2" t="s">
        <v>2358</v>
      </c>
      <c r="AA470" s="2" t="s">
        <v>2359</v>
      </c>
      <c r="AB470" s="2" t="s">
        <v>2360</v>
      </c>
      <c r="AC470" s="2" t="s">
        <v>33</v>
      </c>
      <c r="AD470" s="2" t="s">
        <v>33</v>
      </c>
      <c r="AE470" s="2" t="s">
        <v>33</v>
      </c>
      <c r="AF470" s="2" t="s">
        <v>33</v>
      </c>
      <c r="AG470" s="2" t="s">
        <v>33</v>
      </c>
      <c r="AH470" s="3">
        <v>45868.745173611111</v>
      </c>
      <c r="AI470" s="3">
        <v>45868.745173611111</v>
      </c>
    </row>
    <row r="471" spans="1:35" hidden="1">
      <c r="A471" s="2" t="s">
        <v>2499</v>
      </c>
      <c r="B471" s="2" t="s">
        <v>83</v>
      </c>
      <c r="C471" s="2" t="s">
        <v>48</v>
      </c>
      <c r="D471" s="2" t="s">
        <v>84</v>
      </c>
      <c r="E471" s="2" t="s">
        <v>1214</v>
      </c>
      <c r="F471" s="2" t="s">
        <v>66</v>
      </c>
      <c r="G471" s="2" t="s">
        <v>67</v>
      </c>
      <c r="H471">
        <v>551190000002</v>
      </c>
      <c r="I471" s="2" t="s">
        <v>1227</v>
      </c>
      <c r="J471" s="2" t="s">
        <v>1302</v>
      </c>
      <c r="K471">
        <v>90</v>
      </c>
      <c r="L471" s="3">
        <v>45878.333333333336</v>
      </c>
      <c r="M471" s="6">
        <f ca="1">TODAY() -appointments_complete_FULL_2025_08_03T19_53_00[[#This Row],[start_time]]</f>
        <v>-5.3333333333357587</v>
      </c>
      <c r="N47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71" s="3">
        <v>45878.395833333336</v>
      </c>
      <c r="P471">
        <v>90</v>
      </c>
      <c r="Q471" s="2" t="s">
        <v>2356</v>
      </c>
      <c r="R471" s="2" t="s">
        <v>1149</v>
      </c>
      <c r="S471" s="2" t="s">
        <v>1150</v>
      </c>
      <c r="T471" s="2" t="s">
        <v>1302</v>
      </c>
      <c r="U471" s="2" t="s">
        <v>1302</v>
      </c>
      <c r="V471" s="2" t="s">
        <v>1302</v>
      </c>
      <c r="W471" s="2" t="s">
        <v>680</v>
      </c>
      <c r="X471" s="2" t="s">
        <v>2357</v>
      </c>
      <c r="Y471" s="2" t="s">
        <v>33</v>
      </c>
      <c r="Z471" s="2" t="s">
        <v>2358</v>
      </c>
      <c r="AA471" s="2" t="s">
        <v>2359</v>
      </c>
      <c r="AB471" s="2" t="s">
        <v>2360</v>
      </c>
      <c r="AC471" s="2" t="s">
        <v>33</v>
      </c>
      <c r="AD471" s="2" t="s">
        <v>33</v>
      </c>
      <c r="AE471" s="2" t="s">
        <v>33</v>
      </c>
      <c r="AF471" s="2" t="s">
        <v>33</v>
      </c>
      <c r="AG471" s="2" t="s">
        <v>33</v>
      </c>
      <c r="AH471" s="3">
        <v>45868.745162037034</v>
      </c>
      <c r="AI471" s="3">
        <v>45868.745162037034</v>
      </c>
    </row>
    <row r="472" spans="1:35" hidden="1">
      <c r="A472" s="2" t="s">
        <v>2500</v>
      </c>
      <c r="B472" s="2" t="s">
        <v>47</v>
      </c>
      <c r="C472" s="2" t="s">
        <v>48</v>
      </c>
      <c r="D472" s="2" t="s">
        <v>47</v>
      </c>
      <c r="E472" s="2" t="s">
        <v>1145</v>
      </c>
      <c r="F472" s="2" t="s">
        <v>74</v>
      </c>
      <c r="G472" s="2" t="s">
        <v>75</v>
      </c>
      <c r="H472">
        <v>551190000000</v>
      </c>
      <c r="I472" s="2" t="s">
        <v>1419</v>
      </c>
      <c r="J472" s="2" t="s">
        <v>1420</v>
      </c>
      <c r="K472">
        <v>50</v>
      </c>
      <c r="L472" s="3">
        <v>45887.6875</v>
      </c>
      <c r="M472" s="6">
        <f ca="1">TODAY() -appointments_complete_FULL_2025_08_03T19_53_00[[#This Row],[start_time]]</f>
        <v>-14.6875</v>
      </c>
      <c r="N47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72" s="3">
        <v>45887.722222222219</v>
      </c>
      <c r="P472">
        <v>50</v>
      </c>
      <c r="Q472" s="2" t="s">
        <v>2356</v>
      </c>
      <c r="R472" s="2" t="s">
        <v>1149</v>
      </c>
      <c r="S472" s="2" t="s">
        <v>1150</v>
      </c>
      <c r="T472" s="2" t="s">
        <v>1420</v>
      </c>
      <c r="U472" s="2" t="s">
        <v>1420</v>
      </c>
      <c r="V472" s="2" t="s">
        <v>1420</v>
      </c>
      <c r="W472" s="2" t="s">
        <v>677</v>
      </c>
      <c r="X472" s="2" t="s">
        <v>2357</v>
      </c>
      <c r="Y472" s="2" t="s">
        <v>33</v>
      </c>
      <c r="Z472" s="2" t="s">
        <v>2358</v>
      </c>
      <c r="AA472" s="2" t="s">
        <v>2359</v>
      </c>
      <c r="AB472" s="2" t="s">
        <v>2360</v>
      </c>
      <c r="AC472" s="2" t="s">
        <v>33</v>
      </c>
      <c r="AD472" s="2" t="s">
        <v>33</v>
      </c>
      <c r="AE472" s="2" t="s">
        <v>33</v>
      </c>
      <c r="AF472" s="2" t="s">
        <v>33</v>
      </c>
      <c r="AG472" s="2" t="s">
        <v>33</v>
      </c>
      <c r="AH472" s="3">
        <v>45868.745162037034</v>
      </c>
      <c r="AI472" s="3">
        <v>45868.745162037034</v>
      </c>
    </row>
    <row r="473" spans="1:35" hidden="1">
      <c r="A473" s="2" t="s">
        <v>2501</v>
      </c>
      <c r="B473" s="2" t="s">
        <v>41</v>
      </c>
      <c r="C473" s="2" t="s">
        <v>30</v>
      </c>
      <c r="D473" s="2" t="s">
        <v>42</v>
      </c>
      <c r="E473" s="2" t="s">
        <v>1166</v>
      </c>
      <c r="F473" s="2" t="s">
        <v>74</v>
      </c>
      <c r="G473" s="2" t="s">
        <v>75</v>
      </c>
      <c r="H473">
        <v>551190000000</v>
      </c>
      <c r="I473" s="2" t="s">
        <v>1264</v>
      </c>
      <c r="J473" s="2" t="s">
        <v>1265</v>
      </c>
      <c r="K473">
        <v>90</v>
      </c>
      <c r="L473" s="3">
        <v>45871.645833333336</v>
      </c>
      <c r="M473" s="6">
        <f ca="1">TODAY() -appointments_complete_FULL_2025_08_03T19_53_00[[#This Row],[start_time]]</f>
        <v>1.3541666666642413</v>
      </c>
      <c r="N47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73" s="3">
        <v>45871.708333333336</v>
      </c>
      <c r="P473">
        <v>90</v>
      </c>
      <c r="Q473" s="2" t="s">
        <v>2356</v>
      </c>
      <c r="R473" s="2" t="s">
        <v>1149</v>
      </c>
      <c r="S473" s="2" t="s">
        <v>1150</v>
      </c>
      <c r="T473" s="2" t="s">
        <v>1265</v>
      </c>
      <c r="U473" s="2" t="s">
        <v>1265</v>
      </c>
      <c r="V473" s="2" t="s">
        <v>1265</v>
      </c>
      <c r="W473" s="2" t="s">
        <v>666</v>
      </c>
      <c r="X473" s="2" t="s">
        <v>2357</v>
      </c>
      <c r="Y473" s="2" t="s">
        <v>33</v>
      </c>
      <c r="Z473" s="2" t="s">
        <v>2358</v>
      </c>
      <c r="AA473" s="2" t="s">
        <v>2359</v>
      </c>
      <c r="AB473" s="2" t="s">
        <v>2360</v>
      </c>
      <c r="AC473" s="2" t="s">
        <v>33</v>
      </c>
      <c r="AD473" s="2" t="s">
        <v>33</v>
      </c>
      <c r="AE473" s="2" t="s">
        <v>33</v>
      </c>
      <c r="AF473" s="2" t="s">
        <v>33</v>
      </c>
      <c r="AG473" s="2" t="s">
        <v>33</v>
      </c>
      <c r="AH473" s="3">
        <v>45868.745162037034</v>
      </c>
      <c r="AI473" s="3">
        <v>45868.745162037034</v>
      </c>
    </row>
    <row r="474" spans="1:35" hidden="1">
      <c r="A474" s="2" t="s">
        <v>2502</v>
      </c>
      <c r="B474" s="2" t="s">
        <v>41</v>
      </c>
      <c r="C474" s="2" t="s">
        <v>30</v>
      </c>
      <c r="D474" s="2" t="s">
        <v>42</v>
      </c>
      <c r="E474" s="2" t="s">
        <v>1166</v>
      </c>
      <c r="F474" s="2" t="s">
        <v>31</v>
      </c>
      <c r="G474" s="2" t="s">
        <v>32</v>
      </c>
      <c r="H474">
        <v>551190000004</v>
      </c>
      <c r="I474" s="2" t="s">
        <v>1181</v>
      </c>
      <c r="J474" s="2" t="s">
        <v>1307</v>
      </c>
      <c r="K474">
        <v>60</v>
      </c>
      <c r="L474" s="3">
        <v>45886.6875</v>
      </c>
      <c r="M474" s="6">
        <f ca="1">TODAY() -appointments_complete_FULL_2025_08_03T19_53_00[[#This Row],[start_time]]</f>
        <v>-13.6875</v>
      </c>
      <c r="N47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74" s="3">
        <v>45886.729166666664</v>
      </c>
      <c r="P474">
        <v>60</v>
      </c>
      <c r="Q474" s="2" t="s">
        <v>2356</v>
      </c>
      <c r="R474" s="2" t="s">
        <v>1149</v>
      </c>
      <c r="S474" s="2" t="s">
        <v>1150</v>
      </c>
      <c r="T474" s="2" t="s">
        <v>1307</v>
      </c>
      <c r="U474" s="2" t="s">
        <v>1307</v>
      </c>
      <c r="V474" s="2" t="s">
        <v>1307</v>
      </c>
      <c r="W474" s="2" t="s">
        <v>665</v>
      </c>
      <c r="X474" s="2" t="s">
        <v>2357</v>
      </c>
      <c r="Y474" s="2" t="s">
        <v>33</v>
      </c>
      <c r="Z474" s="2" t="s">
        <v>2358</v>
      </c>
      <c r="AA474" s="2" t="s">
        <v>2359</v>
      </c>
      <c r="AB474" s="2" t="s">
        <v>2360</v>
      </c>
      <c r="AC474" s="2" t="s">
        <v>33</v>
      </c>
      <c r="AD474" s="2" t="s">
        <v>33</v>
      </c>
      <c r="AE474" s="2" t="s">
        <v>33</v>
      </c>
      <c r="AF474" s="2" t="s">
        <v>33</v>
      </c>
      <c r="AG474" s="2" t="s">
        <v>33</v>
      </c>
      <c r="AH474" s="3">
        <v>45868.745162037034</v>
      </c>
      <c r="AI474" s="3">
        <v>45868.745162037034</v>
      </c>
    </row>
    <row r="475" spans="1:35" hidden="1">
      <c r="A475" s="2" t="s">
        <v>2503</v>
      </c>
      <c r="B475" s="2" t="s">
        <v>83</v>
      </c>
      <c r="C475" s="2" t="s">
        <v>48</v>
      </c>
      <c r="D475" s="2" t="s">
        <v>84</v>
      </c>
      <c r="E475" s="2" t="s">
        <v>1214</v>
      </c>
      <c r="F475" s="2" t="s">
        <v>71</v>
      </c>
      <c r="G475" s="2" t="s">
        <v>72</v>
      </c>
      <c r="H475">
        <v>551190000003</v>
      </c>
      <c r="I475" s="2" t="s">
        <v>1215</v>
      </c>
      <c r="J475" s="2" t="s">
        <v>1216</v>
      </c>
      <c r="K475">
        <v>50</v>
      </c>
      <c r="L475" s="3">
        <v>45875.604166666664</v>
      </c>
      <c r="M475" s="6">
        <f ca="1">TODAY() -appointments_complete_FULL_2025_08_03T19_53_00[[#This Row],[start_time]]</f>
        <v>-2.6041666666642413</v>
      </c>
      <c r="N47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75" s="3">
        <v>45875.638888888891</v>
      </c>
      <c r="P475">
        <v>50</v>
      </c>
      <c r="Q475" s="2" t="s">
        <v>2356</v>
      </c>
      <c r="R475" s="2" t="s">
        <v>1149</v>
      </c>
      <c r="S475" s="2" t="s">
        <v>1150</v>
      </c>
      <c r="T475" s="2" t="s">
        <v>1216</v>
      </c>
      <c r="U475" s="2" t="s">
        <v>1216</v>
      </c>
      <c r="V475" s="2" t="s">
        <v>1216</v>
      </c>
      <c r="W475" s="2" t="s">
        <v>667</v>
      </c>
      <c r="X475" s="2" t="s">
        <v>2357</v>
      </c>
      <c r="Y475" s="2" t="s">
        <v>33</v>
      </c>
      <c r="Z475" s="2" t="s">
        <v>2358</v>
      </c>
      <c r="AA475" s="2" t="s">
        <v>2359</v>
      </c>
      <c r="AB475" s="2" t="s">
        <v>2360</v>
      </c>
      <c r="AC475" s="2" t="s">
        <v>33</v>
      </c>
      <c r="AD475" s="2" t="s">
        <v>33</v>
      </c>
      <c r="AE475" s="2" t="s">
        <v>33</v>
      </c>
      <c r="AF475" s="2" t="s">
        <v>33</v>
      </c>
      <c r="AG475" s="2" t="s">
        <v>33</v>
      </c>
      <c r="AH475" s="3">
        <v>45868.745162037034</v>
      </c>
      <c r="AI475" s="3">
        <v>45868.745162037034</v>
      </c>
    </row>
    <row r="476" spans="1:35" hidden="1">
      <c r="A476" s="2" t="s">
        <v>2504</v>
      </c>
      <c r="B476" s="2" t="s">
        <v>47</v>
      </c>
      <c r="C476" s="2" t="s">
        <v>48</v>
      </c>
      <c r="D476" s="2" t="s">
        <v>47</v>
      </c>
      <c r="E476" s="2" t="s">
        <v>1145</v>
      </c>
      <c r="F476" s="2" t="s">
        <v>43</v>
      </c>
      <c r="G476" s="2" t="s">
        <v>44</v>
      </c>
      <c r="H476">
        <v>551190000001</v>
      </c>
      <c r="I476" s="2" t="s">
        <v>1386</v>
      </c>
      <c r="J476" s="2" t="s">
        <v>1387</v>
      </c>
      <c r="K476">
        <v>120</v>
      </c>
      <c r="L476" s="3">
        <v>45888.375</v>
      </c>
      <c r="M476" s="6">
        <f ca="1">TODAY() -appointments_complete_FULL_2025_08_03T19_53_00[[#This Row],[start_time]]</f>
        <v>-15.375</v>
      </c>
      <c r="N47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76" s="3">
        <v>45888.458333333336</v>
      </c>
      <c r="P476">
        <v>120</v>
      </c>
      <c r="Q476" s="2" t="s">
        <v>2356</v>
      </c>
      <c r="R476" s="2" t="s">
        <v>1149</v>
      </c>
      <c r="S476" s="2" t="s">
        <v>1150</v>
      </c>
      <c r="T476" s="2" t="s">
        <v>1387</v>
      </c>
      <c r="U476" s="2" t="s">
        <v>1387</v>
      </c>
      <c r="V476" s="2" t="s">
        <v>1387</v>
      </c>
      <c r="W476" s="2" t="s">
        <v>661</v>
      </c>
      <c r="X476" s="2" t="s">
        <v>2357</v>
      </c>
      <c r="Y476" s="2" t="s">
        <v>33</v>
      </c>
      <c r="Z476" s="2" t="s">
        <v>2358</v>
      </c>
      <c r="AA476" s="2" t="s">
        <v>2359</v>
      </c>
      <c r="AB476" s="2" t="s">
        <v>2360</v>
      </c>
      <c r="AC476" s="2" t="s">
        <v>33</v>
      </c>
      <c r="AD476" s="2" t="s">
        <v>33</v>
      </c>
      <c r="AE476" s="2" t="s">
        <v>33</v>
      </c>
      <c r="AF476" s="2" t="s">
        <v>33</v>
      </c>
      <c r="AG476" s="2" t="s">
        <v>33</v>
      </c>
      <c r="AH476" s="3">
        <v>45868.745150462964</v>
      </c>
      <c r="AI476" s="3">
        <v>45868.745150462964</v>
      </c>
    </row>
    <row r="477" spans="1:35" hidden="1">
      <c r="A477" s="2" t="s">
        <v>2505</v>
      </c>
      <c r="B477" s="2" t="s">
        <v>41</v>
      </c>
      <c r="C477" s="2" t="s">
        <v>30</v>
      </c>
      <c r="D477" s="2" t="s">
        <v>42</v>
      </c>
      <c r="E477" s="2" t="s">
        <v>1166</v>
      </c>
      <c r="F477" s="2" t="s">
        <v>66</v>
      </c>
      <c r="G477" s="2" t="s">
        <v>67</v>
      </c>
      <c r="H477">
        <v>551190000002</v>
      </c>
      <c r="I477" s="2" t="s">
        <v>1174</v>
      </c>
      <c r="J477" s="2" t="s">
        <v>1745</v>
      </c>
      <c r="K477">
        <v>30</v>
      </c>
      <c r="L477" s="3">
        <v>45890.4375</v>
      </c>
      <c r="M477" s="6">
        <f ca="1">TODAY() -appointments_complete_FULL_2025_08_03T19_53_00[[#This Row],[start_time]]</f>
        <v>-17.4375</v>
      </c>
      <c r="N47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77" s="3">
        <v>45890.458333333336</v>
      </c>
      <c r="P477">
        <v>30</v>
      </c>
      <c r="Q477" s="2" t="s">
        <v>2356</v>
      </c>
      <c r="R477" s="2" t="s">
        <v>1149</v>
      </c>
      <c r="S477" s="2" t="s">
        <v>1150</v>
      </c>
      <c r="T477" s="2" t="s">
        <v>1745</v>
      </c>
      <c r="U477" s="2" t="s">
        <v>1745</v>
      </c>
      <c r="V477" s="2" t="s">
        <v>1745</v>
      </c>
      <c r="W477" s="2" t="s">
        <v>655</v>
      </c>
      <c r="X477" s="2" t="s">
        <v>2357</v>
      </c>
      <c r="Y477" s="2" t="s">
        <v>33</v>
      </c>
      <c r="Z477" s="2" t="s">
        <v>2358</v>
      </c>
      <c r="AA477" s="2" t="s">
        <v>2359</v>
      </c>
      <c r="AB477" s="2" t="s">
        <v>2360</v>
      </c>
      <c r="AC477" s="2" t="s">
        <v>33</v>
      </c>
      <c r="AD477" s="2" t="s">
        <v>33</v>
      </c>
      <c r="AE477" s="2" t="s">
        <v>33</v>
      </c>
      <c r="AF477" s="2" t="s">
        <v>33</v>
      </c>
      <c r="AG477" s="2" t="s">
        <v>33</v>
      </c>
      <c r="AH477" s="3">
        <v>45868.745150462964</v>
      </c>
      <c r="AI477" s="3">
        <v>45868.745150462964</v>
      </c>
    </row>
    <row r="478" spans="1:35" hidden="1">
      <c r="A478" s="2" t="s">
        <v>2506</v>
      </c>
      <c r="B478" s="2" t="s">
        <v>77</v>
      </c>
      <c r="C478" s="2" t="s">
        <v>30</v>
      </c>
      <c r="D478" s="2" t="s">
        <v>78</v>
      </c>
      <c r="E478" s="2" t="s">
        <v>1173</v>
      </c>
      <c r="F478" s="2" t="s">
        <v>43</v>
      </c>
      <c r="G478" s="2" t="s">
        <v>44</v>
      </c>
      <c r="H478">
        <v>551190000001</v>
      </c>
      <c r="I478" s="2" t="s">
        <v>1191</v>
      </c>
      <c r="J478" s="2" t="s">
        <v>1192</v>
      </c>
      <c r="L478" s="3">
        <v>45896.375</v>
      </c>
      <c r="M478" s="6">
        <f ca="1">TODAY() -appointments_complete_FULL_2025_08_03T19_53_00[[#This Row],[start_time]]</f>
        <v>-23.375</v>
      </c>
      <c r="N47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78" s="3">
        <v>45896.416666666664</v>
      </c>
      <c r="P478">
        <v>60</v>
      </c>
      <c r="Q478" s="2" t="s">
        <v>2356</v>
      </c>
      <c r="R478" s="2" t="s">
        <v>1149</v>
      </c>
      <c r="S478" s="2" t="s">
        <v>1150</v>
      </c>
      <c r="T478" s="2" t="s">
        <v>1192</v>
      </c>
      <c r="U478" s="2" t="s">
        <v>1192</v>
      </c>
      <c r="V478" s="2" t="s">
        <v>1192</v>
      </c>
      <c r="W478" s="2" t="s">
        <v>646</v>
      </c>
      <c r="X478" s="2" t="s">
        <v>2357</v>
      </c>
      <c r="Y478" s="2" t="s">
        <v>33</v>
      </c>
      <c r="Z478" s="2" t="s">
        <v>2358</v>
      </c>
      <c r="AA478" s="2" t="s">
        <v>2359</v>
      </c>
      <c r="AB478" s="2" t="s">
        <v>2360</v>
      </c>
      <c r="AC478" s="2" t="s">
        <v>33</v>
      </c>
      <c r="AD478" s="2" t="s">
        <v>33</v>
      </c>
      <c r="AE478" s="2" t="s">
        <v>33</v>
      </c>
      <c r="AF478" s="2" t="s">
        <v>33</v>
      </c>
      <c r="AG478" s="2" t="s">
        <v>33</v>
      </c>
      <c r="AH478" s="3">
        <v>45868.745150462964</v>
      </c>
      <c r="AI478" s="3">
        <v>45868.745150462964</v>
      </c>
    </row>
    <row r="479" spans="1:35" hidden="1">
      <c r="A479" s="2" t="s">
        <v>2507</v>
      </c>
      <c r="B479" s="2" t="s">
        <v>83</v>
      </c>
      <c r="C479" s="2" t="s">
        <v>48</v>
      </c>
      <c r="D479" s="2" t="s">
        <v>84</v>
      </c>
      <c r="E479" s="2" t="s">
        <v>1214</v>
      </c>
      <c r="F479" s="2" t="s">
        <v>31</v>
      </c>
      <c r="G479" s="2" t="s">
        <v>32</v>
      </c>
      <c r="H479">
        <v>551190000004</v>
      </c>
      <c r="I479" s="2" t="s">
        <v>1227</v>
      </c>
      <c r="J479" s="2" t="s">
        <v>1302</v>
      </c>
      <c r="K479">
        <v>90</v>
      </c>
      <c r="L479" s="3">
        <v>45876.458333333336</v>
      </c>
      <c r="M479" s="6">
        <f ca="1">TODAY() -appointments_complete_FULL_2025_08_03T19_53_00[[#This Row],[start_time]]</f>
        <v>-3.4583333333357587</v>
      </c>
      <c r="N47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79" s="3">
        <v>45876.520833333336</v>
      </c>
      <c r="P479">
        <v>90</v>
      </c>
      <c r="Q479" s="2" t="s">
        <v>2356</v>
      </c>
      <c r="R479" s="2" t="s">
        <v>1149</v>
      </c>
      <c r="S479" s="2" t="s">
        <v>1150</v>
      </c>
      <c r="T479" s="2" t="s">
        <v>1302</v>
      </c>
      <c r="U479" s="2" t="s">
        <v>1302</v>
      </c>
      <c r="V479" s="2" t="s">
        <v>1302</v>
      </c>
      <c r="W479" s="2" t="s">
        <v>651</v>
      </c>
      <c r="X479" s="2" t="s">
        <v>2357</v>
      </c>
      <c r="Y479" s="2" t="s">
        <v>33</v>
      </c>
      <c r="Z479" s="2" t="s">
        <v>2358</v>
      </c>
      <c r="AA479" s="2" t="s">
        <v>2359</v>
      </c>
      <c r="AB479" s="2" t="s">
        <v>2360</v>
      </c>
      <c r="AC479" s="2" t="s">
        <v>33</v>
      </c>
      <c r="AD479" s="2" t="s">
        <v>33</v>
      </c>
      <c r="AE479" s="2" t="s">
        <v>33</v>
      </c>
      <c r="AF479" s="2" t="s">
        <v>33</v>
      </c>
      <c r="AG479" s="2" t="s">
        <v>33</v>
      </c>
      <c r="AH479" s="3">
        <v>45868.745150462964</v>
      </c>
      <c r="AI479" s="3">
        <v>45868.745150462964</v>
      </c>
    </row>
    <row r="480" spans="1:35" hidden="1">
      <c r="A480" s="2" t="s">
        <v>2508</v>
      </c>
      <c r="B480" s="2" t="s">
        <v>47</v>
      </c>
      <c r="C480" s="2" t="s">
        <v>48</v>
      </c>
      <c r="D480" s="2" t="s">
        <v>47</v>
      </c>
      <c r="E480" s="2" t="s">
        <v>1145</v>
      </c>
      <c r="F480" s="2" t="s">
        <v>71</v>
      </c>
      <c r="G480" s="2" t="s">
        <v>72</v>
      </c>
      <c r="H480">
        <v>551190000003</v>
      </c>
      <c r="I480" s="2" t="s">
        <v>1401</v>
      </c>
      <c r="J480" s="2" t="s">
        <v>1494</v>
      </c>
      <c r="K480">
        <v>60</v>
      </c>
      <c r="L480" s="3">
        <v>45891.8125</v>
      </c>
      <c r="M480" s="6">
        <f ca="1">TODAY() -appointments_complete_FULL_2025_08_03T19_53_00[[#This Row],[start_time]]</f>
        <v>-18.8125</v>
      </c>
      <c r="N48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80" s="3">
        <v>45891.854166666664</v>
      </c>
      <c r="P480">
        <v>60</v>
      </c>
      <c r="Q480" s="2" t="s">
        <v>2356</v>
      </c>
      <c r="R480" s="2" t="s">
        <v>1149</v>
      </c>
      <c r="S480" s="2" t="s">
        <v>1150</v>
      </c>
      <c r="T480" s="2" t="s">
        <v>1494</v>
      </c>
      <c r="U480" s="2" t="s">
        <v>1494</v>
      </c>
      <c r="V480" s="2" t="s">
        <v>1494</v>
      </c>
      <c r="W480" s="2" t="s">
        <v>648</v>
      </c>
      <c r="X480" s="2" t="s">
        <v>2357</v>
      </c>
      <c r="Y480" s="2" t="s">
        <v>33</v>
      </c>
      <c r="Z480" s="2" t="s">
        <v>2358</v>
      </c>
      <c r="AA480" s="2" t="s">
        <v>2359</v>
      </c>
      <c r="AB480" s="2" t="s">
        <v>2360</v>
      </c>
      <c r="AC480" s="2" t="s">
        <v>33</v>
      </c>
      <c r="AD480" s="2" t="s">
        <v>33</v>
      </c>
      <c r="AE480" s="2" t="s">
        <v>33</v>
      </c>
      <c r="AF480" s="2" t="s">
        <v>33</v>
      </c>
      <c r="AG480" s="2" t="s">
        <v>33</v>
      </c>
      <c r="AH480" s="3">
        <v>45868.745150462964</v>
      </c>
      <c r="AI480" s="3">
        <v>45868.745150462964</v>
      </c>
    </row>
    <row r="481" spans="1:35" hidden="1">
      <c r="A481" s="2" t="s">
        <v>2509</v>
      </c>
      <c r="B481" s="2" t="s">
        <v>83</v>
      </c>
      <c r="C481" s="2" t="s">
        <v>48</v>
      </c>
      <c r="D481" s="2" t="s">
        <v>84</v>
      </c>
      <c r="E481" s="2" t="s">
        <v>1214</v>
      </c>
      <c r="F481" s="2" t="s">
        <v>43</v>
      </c>
      <c r="G481" s="2" t="s">
        <v>44</v>
      </c>
      <c r="H481">
        <v>551190000001</v>
      </c>
      <c r="I481" s="2" t="s">
        <v>1258</v>
      </c>
      <c r="J481" s="2" t="s">
        <v>1259</v>
      </c>
      <c r="K481">
        <v>40</v>
      </c>
      <c r="L481" s="3">
        <v>45872.645833333336</v>
      </c>
      <c r="M481" s="6">
        <f ca="1">TODAY() -appointments_complete_FULL_2025_08_03T19_53_00[[#This Row],[start_time]]</f>
        <v>0.35416666666424135</v>
      </c>
      <c r="N48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81" s="3">
        <v>45872.673611111109</v>
      </c>
      <c r="P481">
        <v>40</v>
      </c>
      <c r="Q481" s="2" t="s">
        <v>2356</v>
      </c>
      <c r="R481" s="2" t="s">
        <v>1149</v>
      </c>
      <c r="S481" s="2" t="s">
        <v>1150</v>
      </c>
      <c r="T481" s="2" t="s">
        <v>1259</v>
      </c>
      <c r="U481" s="2" t="s">
        <v>1259</v>
      </c>
      <c r="V481" s="2" t="s">
        <v>1259</v>
      </c>
      <c r="W481" s="2" t="s">
        <v>670</v>
      </c>
      <c r="X481" s="2" t="s">
        <v>2357</v>
      </c>
      <c r="Y481" s="2" t="s">
        <v>33</v>
      </c>
      <c r="Z481" s="2" t="s">
        <v>2358</v>
      </c>
      <c r="AA481" s="2" t="s">
        <v>2359</v>
      </c>
      <c r="AB481" s="2" t="s">
        <v>2360</v>
      </c>
      <c r="AC481" s="2" t="s">
        <v>33</v>
      </c>
      <c r="AD481" s="2" t="s">
        <v>33</v>
      </c>
      <c r="AE481" s="2" t="s">
        <v>33</v>
      </c>
      <c r="AF481" s="2" t="s">
        <v>33</v>
      </c>
      <c r="AG481" s="2" t="s">
        <v>33</v>
      </c>
      <c r="AH481" s="3">
        <v>45868.745138888888</v>
      </c>
      <c r="AI481" s="3">
        <v>45868.745138888888</v>
      </c>
    </row>
    <row r="482" spans="1:35" hidden="1">
      <c r="A482" s="2" t="s">
        <v>2510</v>
      </c>
      <c r="B482" s="2" t="s">
        <v>47</v>
      </c>
      <c r="C482" s="2" t="s">
        <v>48</v>
      </c>
      <c r="D482" s="2" t="s">
        <v>47</v>
      </c>
      <c r="E482" s="2" t="s">
        <v>1145</v>
      </c>
      <c r="F482" s="2" t="s">
        <v>74</v>
      </c>
      <c r="G482" s="2" t="s">
        <v>75</v>
      </c>
      <c r="H482">
        <v>551190000000</v>
      </c>
      <c r="I482" s="2" t="s">
        <v>1419</v>
      </c>
      <c r="J482" s="2" t="s">
        <v>1420</v>
      </c>
      <c r="K482">
        <v>50</v>
      </c>
      <c r="L482" s="3">
        <v>45894.375</v>
      </c>
      <c r="M482" s="6">
        <f ca="1">TODAY() -appointments_complete_FULL_2025_08_03T19_53_00[[#This Row],[start_time]]</f>
        <v>-21.375</v>
      </c>
      <c r="N48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82" s="3">
        <v>45894.409722222219</v>
      </c>
      <c r="P482">
        <v>50</v>
      </c>
      <c r="Q482" s="2" t="s">
        <v>2356</v>
      </c>
      <c r="R482" s="2" t="s">
        <v>1149</v>
      </c>
      <c r="S482" s="2" t="s">
        <v>1150</v>
      </c>
      <c r="T482" s="2" t="s">
        <v>1420</v>
      </c>
      <c r="U482" s="2" t="s">
        <v>1420</v>
      </c>
      <c r="V482" s="2" t="s">
        <v>1420</v>
      </c>
      <c r="W482" s="2" t="s">
        <v>647</v>
      </c>
      <c r="X482" s="2" t="s">
        <v>2357</v>
      </c>
      <c r="Y482" s="2" t="s">
        <v>33</v>
      </c>
      <c r="Z482" s="2" t="s">
        <v>2358</v>
      </c>
      <c r="AA482" s="2" t="s">
        <v>2359</v>
      </c>
      <c r="AB482" s="2" t="s">
        <v>2360</v>
      </c>
      <c r="AC482" s="2" t="s">
        <v>33</v>
      </c>
      <c r="AD482" s="2" t="s">
        <v>33</v>
      </c>
      <c r="AE482" s="2" t="s">
        <v>33</v>
      </c>
      <c r="AF482" s="2" t="s">
        <v>33</v>
      </c>
      <c r="AG482" s="2" t="s">
        <v>33</v>
      </c>
      <c r="AH482" s="3">
        <v>45868.745138888888</v>
      </c>
      <c r="AI482" s="3">
        <v>45868.745138888888</v>
      </c>
    </row>
    <row r="483" spans="1:35" hidden="1">
      <c r="A483" s="2" t="s">
        <v>2511</v>
      </c>
      <c r="B483" s="2" t="s">
        <v>83</v>
      </c>
      <c r="C483" s="2" t="s">
        <v>48</v>
      </c>
      <c r="D483" s="2" t="s">
        <v>84</v>
      </c>
      <c r="E483" s="2" t="s">
        <v>1214</v>
      </c>
      <c r="F483" s="2" t="s">
        <v>74</v>
      </c>
      <c r="G483" s="2" t="s">
        <v>75</v>
      </c>
      <c r="H483">
        <v>551190000000</v>
      </c>
      <c r="I483" s="2" t="s">
        <v>1258</v>
      </c>
      <c r="J483" s="2" t="s">
        <v>1259</v>
      </c>
      <c r="K483">
        <v>40</v>
      </c>
      <c r="L483" s="3">
        <v>45897.583333333336</v>
      </c>
      <c r="M483" s="6">
        <f ca="1">TODAY() -appointments_complete_FULL_2025_08_03T19_53_00[[#This Row],[start_time]]</f>
        <v>-24.583333333335759</v>
      </c>
      <c r="N48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83" s="3">
        <v>45897.611111111109</v>
      </c>
      <c r="P483">
        <v>40</v>
      </c>
      <c r="Q483" s="2" t="s">
        <v>2356</v>
      </c>
      <c r="R483" s="2" t="s">
        <v>1149</v>
      </c>
      <c r="S483" s="2" t="s">
        <v>1150</v>
      </c>
      <c r="T483" s="2" t="s">
        <v>1259</v>
      </c>
      <c r="U483" s="2" t="s">
        <v>1259</v>
      </c>
      <c r="V483" s="2" t="s">
        <v>1259</v>
      </c>
      <c r="W483" s="2" t="s">
        <v>639</v>
      </c>
      <c r="X483" s="2" t="s">
        <v>2357</v>
      </c>
      <c r="Y483" s="2" t="s">
        <v>33</v>
      </c>
      <c r="Z483" s="2" t="s">
        <v>2358</v>
      </c>
      <c r="AA483" s="2" t="s">
        <v>2359</v>
      </c>
      <c r="AB483" s="2" t="s">
        <v>2360</v>
      </c>
      <c r="AC483" s="2" t="s">
        <v>33</v>
      </c>
      <c r="AD483" s="2" t="s">
        <v>33</v>
      </c>
      <c r="AE483" s="2" t="s">
        <v>33</v>
      </c>
      <c r="AF483" s="2" t="s">
        <v>33</v>
      </c>
      <c r="AG483" s="2" t="s">
        <v>33</v>
      </c>
      <c r="AH483" s="3">
        <v>45868.745138888888</v>
      </c>
      <c r="AI483" s="3">
        <v>45868.745138888888</v>
      </c>
    </row>
    <row r="484" spans="1:35" hidden="1">
      <c r="A484" s="2" t="s">
        <v>2512</v>
      </c>
      <c r="B484" s="2" t="s">
        <v>28</v>
      </c>
      <c r="C484" s="2" t="s">
        <v>30</v>
      </c>
      <c r="D484" s="2" t="s">
        <v>29</v>
      </c>
      <c r="E484" s="2" t="s">
        <v>1197</v>
      </c>
      <c r="F484" s="2" t="s">
        <v>74</v>
      </c>
      <c r="G484" s="2" t="s">
        <v>75</v>
      </c>
      <c r="H484">
        <v>551190000000</v>
      </c>
      <c r="I484" s="2" t="s">
        <v>1174</v>
      </c>
      <c r="J484" s="2" t="s">
        <v>1233</v>
      </c>
      <c r="K484">
        <v>30</v>
      </c>
      <c r="L484" s="3">
        <v>45874.4375</v>
      </c>
      <c r="M484" s="6">
        <f ca="1">TODAY() -appointments_complete_FULL_2025_08_03T19_53_00[[#This Row],[start_time]]</f>
        <v>-1.4375</v>
      </c>
      <c r="N48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84" s="3">
        <v>45874.458333333336</v>
      </c>
      <c r="P484">
        <v>30</v>
      </c>
      <c r="Q484" s="2" t="s">
        <v>2356</v>
      </c>
      <c r="R484" s="2" t="s">
        <v>1149</v>
      </c>
      <c r="S484" s="2" t="s">
        <v>1150</v>
      </c>
      <c r="T484" s="2" t="s">
        <v>1233</v>
      </c>
      <c r="U484" s="2" t="s">
        <v>1233</v>
      </c>
      <c r="V484" s="2" t="s">
        <v>1233</v>
      </c>
      <c r="W484" s="2" t="s">
        <v>630</v>
      </c>
      <c r="X484" s="2" t="s">
        <v>2357</v>
      </c>
      <c r="Y484" s="2" t="s">
        <v>33</v>
      </c>
      <c r="Z484" s="2" t="s">
        <v>2358</v>
      </c>
      <c r="AA484" s="2" t="s">
        <v>2359</v>
      </c>
      <c r="AB484" s="2" t="s">
        <v>2360</v>
      </c>
      <c r="AC484" s="2" t="s">
        <v>33</v>
      </c>
      <c r="AD484" s="2" t="s">
        <v>33</v>
      </c>
      <c r="AE484" s="2" t="s">
        <v>33</v>
      </c>
      <c r="AF484" s="2" t="s">
        <v>33</v>
      </c>
      <c r="AG484" s="2" t="s">
        <v>33</v>
      </c>
      <c r="AH484" s="3">
        <v>45868.745138888888</v>
      </c>
      <c r="AI484" s="3">
        <v>45868.745138888888</v>
      </c>
    </row>
    <row r="485" spans="1:35" hidden="1">
      <c r="A485" s="2" t="s">
        <v>2513</v>
      </c>
      <c r="B485" s="2" t="s">
        <v>47</v>
      </c>
      <c r="C485" s="2" t="s">
        <v>48</v>
      </c>
      <c r="D485" s="2" t="s">
        <v>47</v>
      </c>
      <c r="E485" s="2" t="s">
        <v>1145</v>
      </c>
      <c r="F485" s="2" t="s">
        <v>43</v>
      </c>
      <c r="G485" s="2" t="s">
        <v>44</v>
      </c>
      <c r="H485">
        <v>551190000001</v>
      </c>
      <c r="I485" s="2" t="s">
        <v>1227</v>
      </c>
      <c r="J485" s="2" t="s">
        <v>1228</v>
      </c>
      <c r="K485">
        <v>90</v>
      </c>
      <c r="L485" s="3">
        <v>45889.583333333336</v>
      </c>
      <c r="M485" s="6">
        <f ca="1">TODAY() -appointments_complete_FULL_2025_08_03T19_53_00[[#This Row],[start_time]]</f>
        <v>-16.583333333335759</v>
      </c>
      <c r="N48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85" s="3">
        <v>45889.645833333336</v>
      </c>
      <c r="P485">
        <v>90</v>
      </c>
      <c r="Q485" s="2" t="s">
        <v>2356</v>
      </c>
      <c r="R485" s="2" t="s">
        <v>1149</v>
      </c>
      <c r="S485" s="2" t="s">
        <v>1150</v>
      </c>
      <c r="T485" s="2" t="s">
        <v>1228</v>
      </c>
      <c r="U485" s="2" t="s">
        <v>1228</v>
      </c>
      <c r="V485" s="2" t="s">
        <v>1228</v>
      </c>
      <c r="W485" s="2" t="s">
        <v>632</v>
      </c>
      <c r="X485" s="2" t="s">
        <v>2357</v>
      </c>
      <c r="Y485" s="2" t="s">
        <v>33</v>
      </c>
      <c r="Z485" s="2" t="s">
        <v>2358</v>
      </c>
      <c r="AA485" s="2" t="s">
        <v>2359</v>
      </c>
      <c r="AB485" s="2" t="s">
        <v>2360</v>
      </c>
      <c r="AC485" s="2" t="s">
        <v>33</v>
      </c>
      <c r="AD485" s="2" t="s">
        <v>33</v>
      </c>
      <c r="AE485" s="2" t="s">
        <v>33</v>
      </c>
      <c r="AF485" s="2" t="s">
        <v>33</v>
      </c>
      <c r="AG485" s="2" t="s">
        <v>33</v>
      </c>
      <c r="AH485" s="3">
        <v>45868.745138888888</v>
      </c>
      <c r="AI485" s="3">
        <v>45868.745138888888</v>
      </c>
    </row>
    <row r="486" spans="1:35" hidden="1">
      <c r="A486" s="2" t="s">
        <v>2514</v>
      </c>
      <c r="B486" s="2" t="s">
        <v>77</v>
      </c>
      <c r="C486" s="2" t="s">
        <v>30</v>
      </c>
      <c r="D486" s="2" t="s">
        <v>78</v>
      </c>
      <c r="E486" s="2" t="s">
        <v>1173</v>
      </c>
      <c r="F486" s="2" t="s">
        <v>74</v>
      </c>
      <c r="G486" s="2" t="s">
        <v>75</v>
      </c>
      <c r="H486">
        <v>551190000000</v>
      </c>
      <c r="I486" s="2" t="s">
        <v>1167</v>
      </c>
      <c r="J486" s="2" t="s">
        <v>1376</v>
      </c>
      <c r="K486">
        <v>45</v>
      </c>
      <c r="L486" s="3">
        <v>45881.75</v>
      </c>
      <c r="M486" s="6">
        <f ca="1">TODAY() -appointments_complete_FULL_2025_08_03T19_53_00[[#This Row],[start_time]]</f>
        <v>-8.75</v>
      </c>
      <c r="N48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86" s="3">
        <v>45881.78125</v>
      </c>
      <c r="P486">
        <v>45</v>
      </c>
      <c r="Q486" s="2" t="s">
        <v>2356</v>
      </c>
      <c r="R486" s="2" t="s">
        <v>1149</v>
      </c>
      <c r="S486" s="2" t="s">
        <v>1150</v>
      </c>
      <c r="T486" s="2" t="s">
        <v>1376</v>
      </c>
      <c r="U486" s="2" t="s">
        <v>1376</v>
      </c>
      <c r="V486" s="2" t="s">
        <v>1376</v>
      </c>
      <c r="W486" s="2" t="s">
        <v>638</v>
      </c>
      <c r="X486" s="2" t="s">
        <v>2357</v>
      </c>
      <c r="Y486" s="2" t="s">
        <v>33</v>
      </c>
      <c r="Z486" s="2" t="s">
        <v>2358</v>
      </c>
      <c r="AA486" s="2" t="s">
        <v>2359</v>
      </c>
      <c r="AB486" s="2" t="s">
        <v>2360</v>
      </c>
      <c r="AC486" s="2" t="s">
        <v>33</v>
      </c>
      <c r="AD486" s="2" t="s">
        <v>33</v>
      </c>
      <c r="AE486" s="2" t="s">
        <v>33</v>
      </c>
      <c r="AF486" s="2" t="s">
        <v>33</v>
      </c>
      <c r="AG486" s="2" t="s">
        <v>33</v>
      </c>
      <c r="AH486" s="3">
        <v>45868.745127314818</v>
      </c>
      <c r="AI486" s="3">
        <v>45868.745127314818</v>
      </c>
    </row>
    <row r="487" spans="1:35" hidden="1">
      <c r="A487" s="2" t="s">
        <v>2515</v>
      </c>
      <c r="B487" s="2" t="s">
        <v>41</v>
      </c>
      <c r="C487" s="2" t="s">
        <v>30</v>
      </c>
      <c r="D487" s="2" t="s">
        <v>42</v>
      </c>
      <c r="E487" s="2" t="s">
        <v>1166</v>
      </c>
      <c r="F487" s="2" t="s">
        <v>31</v>
      </c>
      <c r="G487" s="2" t="s">
        <v>32</v>
      </c>
      <c r="H487">
        <v>551190000004</v>
      </c>
      <c r="I487" s="2" t="s">
        <v>1203</v>
      </c>
      <c r="J487" s="2" t="s">
        <v>1209</v>
      </c>
      <c r="K487">
        <v>60</v>
      </c>
      <c r="L487" s="3">
        <v>45871.354166666664</v>
      </c>
      <c r="M487" s="6">
        <f ca="1">TODAY() -appointments_complete_FULL_2025_08_03T19_53_00[[#This Row],[start_time]]</f>
        <v>1.6458333333357587</v>
      </c>
      <c r="N48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87" s="3">
        <v>45871.395833333336</v>
      </c>
      <c r="P487">
        <v>60</v>
      </c>
      <c r="Q487" s="2" t="s">
        <v>2356</v>
      </c>
      <c r="R487" s="2" t="s">
        <v>1149</v>
      </c>
      <c r="S487" s="2" t="s">
        <v>1150</v>
      </c>
      <c r="T487" s="2" t="s">
        <v>1209</v>
      </c>
      <c r="U487" s="2" t="s">
        <v>1209</v>
      </c>
      <c r="V487" s="2" t="s">
        <v>1209</v>
      </c>
      <c r="W487" s="2" t="s">
        <v>633</v>
      </c>
      <c r="X487" s="2" t="s">
        <v>2357</v>
      </c>
      <c r="Y487" s="2" t="s">
        <v>33</v>
      </c>
      <c r="Z487" s="2" t="s">
        <v>2358</v>
      </c>
      <c r="AA487" s="2" t="s">
        <v>2359</v>
      </c>
      <c r="AB487" s="2" t="s">
        <v>2360</v>
      </c>
      <c r="AC487" s="2" t="s">
        <v>33</v>
      </c>
      <c r="AD487" s="2" t="s">
        <v>33</v>
      </c>
      <c r="AE487" s="2" t="s">
        <v>33</v>
      </c>
      <c r="AF487" s="2" t="s">
        <v>33</v>
      </c>
      <c r="AG487" s="2" t="s">
        <v>33</v>
      </c>
      <c r="AH487" s="3">
        <v>45868.745127314818</v>
      </c>
      <c r="AI487" s="3">
        <v>45868.745127314818</v>
      </c>
    </row>
    <row r="488" spans="1:35" hidden="1">
      <c r="A488" s="2" t="s">
        <v>2516</v>
      </c>
      <c r="B488" s="2" t="s">
        <v>28</v>
      </c>
      <c r="C488" s="2" t="s">
        <v>30</v>
      </c>
      <c r="D488" s="2" t="s">
        <v>29</v>
      </c>
      <c r="E488" s="2" t="s">
        <v>1197</v>
      </c>
      <c r="F488" s="2" t="s">
        <v>43</v>
      </c>
      <c r="G488" s="2" t="s">
        <v>44</v>
      </c>
      <c r="H488">
        <v>551190000001</v>
      </c>
      <c r="I488" s="2" t="s">
        <v>1174</v>
      </c>
      <c r="J488" s="2" t="s">
        <v>1233</v>
      </c>
      <c r="K488">
        <v>30</v>
      </c>
      <c r="L488" s="3">
        <v>45890.479166666664</v>
      </c>
      <c r="M488" s="6">
        <f ca="1">TODAY() -appointments_complete_FULL_2025_08_03T19_53_00[[#This Row],[start_time]]</f>
        <v>-17.479166666664241</v>
      </c>
      <c r="N48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88" s="3">
        <v>45890.5</v>
      </c>
      <c r="P488">
        <v>30</v>
      </c>
      <c r="Q488" s="2" t="s">
        <v>2356</v>
      </c>
      <c r="R488" s="2" t="s">
        <v>1149</v>
      </c>
      <c r="S488" s="2" t="s">
        <v>1150</v>
      </c>
      <c r="T488" s="2" t="s">
        <v>1233</v>
      </c>
      <c r="U488" s="2" t="s">
        <v>1233</v>
      </c>
      <c r="V488" s="2" t="s">
        <v>1233</v>
      </c>
      <c r="W488" s="2" t="s">
        <v>631</v>
      </c>
      <c r="X488" s="2" t="s">
        <v>2357</v>
      </c>
      <c r="Y488" s="2" t="s">
        <v>33</v>
      </c>
      <c r="Z488" s="2" t="s">
        <v>2358</v>
      </c>
      <c r="AA488" s="2" t="s">
        <v>2359</v>
      </c>
      <c r="AB488" s="2" t="s">
        <v>2360</v>
      </c>
      <c r="AC488" s="2" t="s">
        <v>33</v>
      </c>
      <c r="AD488" s="2" t="s">
        <v>33</v>
      </c>
      <c r="AE488" s="2" t="s">
        <v>33</v>
      </c>
      <c r="AF488" s="2" t="s">
        <v>33</v>
      </c>
      <c r="AG488" s="2" t="s">
        <v>33</v>
      </c>
      <c r="AH488" s="3">
        <v>45868.745127314818</v>
      </c>
      <c r="AI488" s="3">
        <v>45868.745127314818</v>
      </c>
    </row>
    <row r="489" spans="1:35" hidden="1">
      <c r="A489" s="2" t="s">
        <v>2517</v>
      </c>
      <c r="B489" s="2" t="s">
        <v>83</v>
      </c>
      <c r="C489" s="2" t="s">
        <v>48</v>
      </c>
      <c r="D489" s="2" t="s">
        <v>84</v>
      </c>
      <c r="E489" s="2" t="s">
        <v>1214</v>
      </c>
      <c r="F489" s="2" t="s">
        <v>74</v>
      </c>
      <c r="G489" s="2" t="s">
        <v>75</v>
      </c>
      <c r="H489">
        <v>551190000000</v>
      </c>
      <c r="I489" s="2" t="s">
        <v>1401</v>
      </c>
      <c r="J489" s="2" t="s">
        <v>1402</v>
      </c>
      <c r="K489">
        <v>60</v>
      </c>
      <c r="L489" s="3">
        <v>45880.375</v>
      </c>
      <c r="M489" s="6">
        <f ca="1">TODAY() -appointments_complete_FULL_2025_08_03T19_53_00[[#This Row],[start_time]]</f>
        <v>-7.375</v>
      </c>
      <c r="N48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89" s="3">
        <v>45880.416666666664</v>
      </c>
      <c r="P489">
        <v>60</v>
      </c>
      <c r="Q489" s="2" t="s">
        <v>2356</v>
      </c>
      <c r="R489" s="2" t="s">
        <v>1149</v>
      </c>
      <c r="S489" s="2" t="s">
        <v>1150</v>
      </c>
      <c r="T489" s="2" t="s">
        <v>1402</v>
      </c>
      <c r="U489" s="2" t="s">
        <v>1402</v>
      </c>
      <c r="V489" s="2" t="s">
        <v>1402</v>
      </c>
      <c r="W489" s="2" t="s">
        <v>625</v>
      </c>
      <c r="X489" s="2" t="s">
        <v>2357</v>
      </c>
      <c r="Y489" s="2" t="s">
        <v>33</v>
      </c>
      <c r="Z489" s="2" t="s">
        <v>2358</v>
      </c>
      <c r="AA489" s="2" t="s">
        <v>2359</v>
      </c>
      <c r="AB489" s="2" t="s">
        <v>2360</v>
      </c>
      <c r="AC489" s="2" t="s">
        <v>33</v>
      </c>
      <c r="AD489" s="2" t="s">
        <v>33</v>
      </c>
      <c r="AE489" s="2" t="s">
        <v>33</v>
      </c>
      <c r="AF489" s="2" t="s">
        <v>33</v>
      </c>
      <c r="AG489" s="2" t="s">
        <v>33</v>
      </c>
      <c r="AH489" s="3">
        <v>45868.745127314818</v>
      </c>
      <c r="AI489" s="3">
        <v>45868.745127314818</v>
      </c>
    </row>
    <row r="490" spans="1:35" hidden="1">
      <c r="A490" s="2" t="s">
        <v>2518</v>
      </c>
      <c r="B490" s="2" t="s">
        <v>28</v>
      </c>
      <c r="C490" s="2" t="s">
        <v>30</v>
      </c>
      <c r="D490" s="2" t="s">
        <v>29</v>
      </c>
      <c r="E490" s="2" t="s">
        <v>1197</v>
      </c>
      <c r="F490" s="2" t="s">
        <v>74</v>
      </c>
      <c r="G490" s="2" t="s">
        <v>75</v>
      </c>
      <c r="H490">
        <v>551190000000</v>
      </c>
      <c r="I490" s="2" t="s">
        <v>1283</v>
      </c>
      <c r="J490" s="2" t="s">
        <v>1320</v>
      </c>
      <c r="K490">
        <v>60</v>
      </c>
      <c r="L490" s="3">
        <v>45883.395833333336</v>
      </c>
      <c r="M490" s="6">
        <f ca="1">TODAY() -appointments_complete_FULL_2025_08_03T19_53_00[[#This Row],[start_time]]</f>
        <v>-10.395833333335759</v>
      </c>
      <c r="N49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90" s="3">
        <v>45883.4375</v>
      </c>
      <c r="P490">
        <v>60</v>
      </c>
      <c r="Q490" s="2" t="s">
        <v>2356</v>
      </c>
      <c r="R490" s="2" t="s">
        <v>1149</v>
      </c>
      <c r="S490" s="2" t="s">
        <v>1150</v>
      </c>
      <c r="T490" s="2" t="s">
        <v>1320</v>
      </c>
      <c r="U490" s="2" t="s">
        <v>1320</v>
      </c>
      <c r="V490" s="2" t="s">
        <v>1320</v>
      </c>
      <c r="W490" s="2" t="s">
        <v>644</v>
      </c>
      <c r="X490" s="2" t="s">
        <v>2357</v>
      </c>
      <c r="Y490" s="2" t="s">
        <v>33</v>
      </c>
      <c r="Z490" s="2" t="s">
        <v>2358</v>
      </c>
      <c r="AA490" s="2" t="s">
        <v>2359</v>
      </c>
      <c r="AB490" s="2" t="s">
        <v>2360</v>
      </c>
      <c r="AC490" s="2" t="s">
        <v>33</v>
      </c>
      <c r="AD490" s="2" t="s">
        <v>33</v>
      </c>
      <c r="AE490" s="2" t="s">
        <v>33</v>
      </c>
      <c r="AF490" s="2" t="s">
        <v>33</v>
      </c>
      <c r="AG490" s="2" t="s">
        <v>33</v>
      </c>
      <c r="AH490" s="3">
        <v>45868.745127314818</v>
      </c>
      <c r="AI490" s="3">
        <v>45868.745127314818</v>
      </c>
    </row>
    <row r="491" spans="1:35" hidden="1">
      <c r="A491" s="2" t="s">
        <v>2519</v>
      </c>
      <c r="B491" s="2" t="s">
        <v>41</v>
      </c>
      <c r="C491" s="2" t="s">
        <v>30</v>
      </c>
      <c r="D491" s="2" t="s">
        <v>42</v>
      </c>
      <c r="E491" s="2" t="s">
        <v>1166</v>
      </c>
      <c r="F491" s="2" t="s">
        <v>71</v>
      </c>
      <c r="G491" s="2" t="s">
        <v>72</v>
      </c>
      <c r="H491">
        <v>551190000003</v>
      </c>
      <c r="I491" s="2" t="s">
        <v>1181</v>
      </c>
      <c r="J491" s="2" t="s">
        <v>1307</v>
      </c>
      <c r="K491">
        <v>60</v>
      </c>
      <c r="L491" s="3">
        <v>45887.75</v>
      </c>
      <c r="M491" s="6">
        <f ca="1">TODAY() -appointments_complete_FULL_2025_08_03T19_53_00[[#This Row],[start_time]]</f>
        <v>-14.75</v>
      </c>
      <c r="N49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91" s="3">
        <v>45887.791666666664</v>
      </c>
      <c r="P491">
        <v>60</v>
      </c>
      <c r="Q491" s="2" t="s">
        <v>2356</v>
      </c>
      <c r="R491" s="2" t="s">
        <v>1149</v>
      </c>
      <c r="S491" s="2" t="s">
        <v>1150</v>
      </c>
      <c r="T491" s="2" t="s">
        <v>1307</v>
      </c>
      <c r="U491" s="2" t="s">
        <v>1307</v>
      </c>
      <c r="V491" s="2" t="s">
        <v>1307</v>
      </c>
      <c r="W491" s="2" t="s">
        <v>642</v>
      </c>
      <c r="X491" s="2" t="s">
        <v>2357</v>
      </c>
      <c r="Y491" s="2" t="s">
        <v>33</v>
      </c>
      <c r="Z491" s="2" t="s">
        <v>2358</v>
      </c>
      <c r="AA491" s="2" t="s">
        <v>2359</v>
      </c>
      <c r="AB491" s="2" t="s">
        <v>2360</v>
      </c>
      <c r="AC491" s="2" t="s">
        <v>33</v>
      </c>
      <c r="AD491" s="2" t="s">
        <v>33</v>
      </c>
      <c r="AE491" s="2" t="s">
        <v>33</v>
      </c>
      <c r="AF491" s="2" t="s">
        <v>33</v>
      </c>
      <c r="AG491" s="2" t="s">
        <v>33</v>
      </c>
      <c r="AH491" s="3">
        <v>45868.745115740741</v>
      </c>
      <c r="AI491" s="3">
        <v>45868.745115740741</v>
      </c>
    </row>
    <row r="492" spans="1:35" hidden="1">
      <c r="A492" s="2" t="s">
        <v>2520</v>
      </c>
      <c r="B492" s="2" t="s">
        <v>83</v>
      </c>
      <c r="C492" s="2" t="s">
        <v>48</v>
      </c>
      <c r="D492" s="2" t="s">
        <v>84</v>
      </c>
      <c r="E492" s="2" t="s">
        <v>1214</v>
      </c>
      <c r="F492" s="2" t="s">
        <v>66</v>
      </c>
      <c r="G492" s="2" t="s">
        <v>67</v>
      </c>
      <c r="H492">
        <v>551190000002</v>
      </c>
      <c r="I492" s="2" t="s">
        <v>1146</v>
      </c>
      <c r="J492" s="2" t="s">
        <v>1381</v>
      </c>
      <c r="K492">
        <v>80</v>
      </c>
      <c r="L492" s="3">
        <v>45876.333333333336</v>
      </c>
      <c r="M492" s="6">
        <f ca="1">TODAY() -appointments_complete_FULL_2025_08_03T19_53_00[[#This Row],[start_time]]</f>
        <v>-3.3333333333357587</v>
      </c>
      <c r="N49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92" s="3">
        <v>45876.388888888891</v>
      </c>
      <c r="P492">
        <v>80</v>
      </c>
      <c r="Q492" s="2" t="s">
        <v>2356</v>
      </c>
      <c r="R492" s="2" t="s">
        <v>1149</v>
      </c>
      <c r="S492" s="2" t="s">
        <v>1150</v>
      </c>
      <c r="T492" s="2" t="s">
        <v>1381</v>
      </c>
      <c r="U492" s="2" t="s">
        <v>1381</v>
      </c>
      <c r="V492" s="2" t="s">
        <v>1381</v>
      </c>
      <c r="W492" s="2" t="s">
        <v>613</v>
      </c>
      <c r="X492" s="2" t="s">
        <v>2357</v>
      </c>
      <c r="Y492" s="2" t="s">
        <v>33</v>
      </c>
      <c r="Z492" s="2" t="s">
        <v>2358</v>
      </c>
      <c r="AA492" s="2" t="s">
        <v>2359</v>
      </c>
      <c r="AB492" s="2" t="s">
        <v>2360</v>
      </c>
      <c r="AC492" s="2" t="s">
        <v>33</v>
      </c>
      <c r="AD492" s="2" t="s">
        <v>33</v>
      </c>
      <c r="AE492" s="2" t="s">
        <v>33</v>
      </c>
      <c r="AF492" s="2" t="s">
        <v>33</v>
      </c>
      <c r="AG492" s="2" t="s">
        <v>33</v>
      </c>
      <c r="AH492" s="3">
        <v>45868.745115740741</v>
      </c>
      <c r="AI492" s="3">
        <v>45868.745115740741</v>
      </c>
    </row>
    <row r="493" spans="1:35" hidden="1">
      <c r="A493" s="2" t="s">
        <v>2521</v>
      </c>
      <c r="B493" s="2" t="s">
        <v>41</v>
      </c>
      <c r="C493" s="2" t="s">
        <v>30</v>
      </c>
      <c r="D493" s="2" t="s">
        <v>42</v>
      </c>
      <c r="E493" s="2" t="s">
        <v>1166</v>
      </c>
      <c r="F493" s="2" t="s">
        <v>66</v>
      </c>
      <c r="G493" s="2" t="s">
        <v>67</v>
      </c>
      <c r="H493">
        <v>551190000002</v>
      </c>
      <c r="I493" s="2" t="s">
        <v>1181</v>
      </c>
      <c r="J493" s="2" t="s">
        <v>1307</v>
      </c>
      <c r="K493">
        <v>60</v>
      </c>
      <c r="L493" s="3">
        <v>45875.375</v>
      </c>
      <c r="M493" s="6">
        <f ca="1">TODAY() -appointments_complete_FULL_2025_08_03T19_53_00[[#This Row],[start_time]]</f>
        <v>-2.375</v>
      </c>
      <c r="N49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93" s="3">
        <v>45875.416666666664</v>
      </c>
      <c r="P493">
        <v>60</v>
      </c>
      <c r="Q493" s="2" t="s">
        <v>2356</v>
      </c>
      <c r="R493" s="2" t="s">
        <v>1149</v>
      </c>
      <c r="S493" s="2" t="s">
        <v>1150</v>
      </c>
      <c r="T493" s="2" t="s">
        <v>1307</v>
      </c>
      <c r="U493" s="2" t="s">
        <v>1307</v>
      </c>
      <c r="V493" s="2" t="s">
        <v>1307</v>
      </c>
      <c r="W493" s="2" t="s">
        <v>610</v>
      </c>
      <c r="X493" s="2" t="s">
        <v>2357</v>
      </c>
      <c r="Y493" s="2" t="s">
        <v>33</v>
      </c>
      <c r="Z493" s="2" t="s">
        <v>2358</v>
      </c>
      <c r="AA493" s="2" t="s">
        <v>2359</v>
      </c>
      <c r="AB493" s="2" t="s">
        <v>2360</v>
      </c>
      <c r="AC493" s="2" t="s">
        <v>33</v>
      </c>
      <c r="AD493" s="2" t="s">
        <v>33</v>
      </c>
      <c r="AE493" s="2" t="s">
        <v>33</v>
      </c>
      <c r="AF493" s="2" t="s">
        <v>33</v>
      </c>
      <c r="AG493" s="2" t="s">
        <v>33</v>
      </c>
      <c r="AH493" s="3">
        <v>45868.745115740741</v>
      </c>
      <c r="AI493" s="3">
        <v>45868.745115740741</v>
      </c>
    </row>
    <row r="494" spans="1:35" hidden="1">
      <c r="A494" s="2" t="s">
        <v>2522</v>
      </c>
      <c r="B494" s="2" t="s">
        <v>41</v>
      </c>
      <c r="C494" s="2" t="s">
        <v>30</v>
      </c>
      <c r="D494" s="2" t="s">
        <v>42</v>
      </c>
      <c r="E494" s="2" t="s">
        <v>1166</v>
      </c>
      <c r="F494" s="2" t="s">
        <v>71</v>
      </c>
      <c r="G494" s="2" t="s">
        <v>72</v>
      </c>
      <c r="H494">
        <v>551190000003</v>
      </c>
      <c r="I494" s="2" t="s">
        <v>1203</v>
      </c>
      <c r="J494" s="2" t="s">
        <v>1209</v>
      </c>
      <c r="K494">
        <v>60</v>
      </c>
      <c r="L494" s="3">
        <v>45893.458333333336</v>
      </c>
      <c r="M494" s="6">
        <f ca="1">TODAY() -appointments_complete_FULL_2025_08_03T19_53_00[[#This Row],[start_time]]</f>
        <v>-20.458333333335759</v>
      </c>
      <c r="N49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94" s="3">
        <v>45893.5</v>
      </c>
      <c r="P494">
        <v>60</v>
      </c>
      <c r="Q494" s="2" t="s">
        <v>2356</v>
      </c>
      <c r="R494" s="2" t="s">
        <v>1149</v>
      </c>
      <c r="S494" s="2" t="s">
        <v>1150</v>
      </c>
      <c r="T494" s="2" t="s">
        <v>1209</v>
      </c>
      <c r="U494" s="2" t="s">
        <v>1209</v>
      </c>
      <c r="V494" s="2" t="s">
        <v>1209</v>
      </c>
      <c r="W494" s="2" t="s">
        <v>616</v>
      </c>
      <c r="X494" s="2" t="s">
        <v>2357</v>
      </c>
      <c r="Y494" s="2" t="s">
        <v>33</v>
      </c>
      <c r="Z494" s="2" t="s">
        <v>2358</v>
      </c>
      <c r="AA494" s="2" t="s">
        <v>2359</v>
      </c>
      <c r="AB494" s="2" t="s">
        <v>2360</v>
      </c>
      <c r="AC494" s="2" t="s">
        <v>33</v>
      </c>
      <c r="AD494" s="2" t="s">
        <v>33</v>
      </c>
      <c r="AE494" s="2" t="s">
        <v>33</v>
      </c>
      <c r="AF494" s="2" t="s">
        <v>33</v>
      </c>
      <c r="AG494" s="2" t="s">
        <v>33</v>
      </c>
      <c r="AH494" s="3">
        <v>45868.745115740741</v>
      </c>
      <c r="AI494" s="3">
        <v>45868.745115740741</v>
      </c>
    </row>
    <row r="495" spans="1:35" hidden="1">
      <c r="A495" s="2" t="s">
        <v>2523</v>
      </c>
      <c r="B495" s="2" t="s">
        <v>47</v>
      </c>
      <c r="C495" s="2" t="s">
        <v>48</v>
      </c>
      <c r="D495" s="2" t="s">
        <v>47</v>
      </c>
      <c r="E495" s="2" t="s">
        <v>1145</v>
      </c>
      <c r="F495" s="2" t="s">
        <v>66</v>
      </c>
      <c r="G495" s="2" t="s">
        <v>67</v>
      </c>
      <c r="H495">
        <v>551190000002</v>
      </c>
      <c r="I495" s="2" t="s">
        <v>1419</v>
      </c>
      <c r="J495" s="2" t="s">
        <v>1420</v>
      </c>
      <c r="K495">
        <v>50</v>
      </c>
      <c r="L495" s="3">
        <v>45871.583333333336</v>
      </c>
      <c r="M495" s="6">
        <f ca="1">TODAY() -appointments_complete_FULL_2025_08_03T19_53_00[[#This Row],[start_time]]</f>
        <v>1.4166666666642413</v>
      </c>
      <c r="N49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495" s="3">
        <v>45871.618055555555</v>
      </c>
      <c r="P495">
        <v>50</v>
      </c>
      <c r="Q495" s="2" t="s">
        <v>2356</v>
      </c>
      <c r="R495" s="2" t="s">
        <v>1149</v>
      </c>
      <c r="S495" s="2" t="s">
        <v>1150</v>
      </c>
      <c r="T495" s="2" t="s">
        <v>1420</v>
      </c>
      <c r="U495" s="2" t="s">
        <v>1420</v>
      </c>
      <c r="V495" s="2" t="s">
        <v>1420</v>
      </c>
      <c r="W495" s="2" t="s">
        <v>614</v>
      </c>
      <c r="X495" s="2" t="s">
        <v>2357</v>
      </c>
      <c r="Y495" s="2" t="s">
        <v>33</v>
      </c>
      <c r="Z495" s="2" t="s">
        <v>2358</v>
      </c>
      <c r="AA495" s="2" t="s">
        <v>2359</v>
      </c>
      <c r="AB495" s="2" t="s">
        <v>2360</v>
      </c>
      <c r="AC495" s="2" t="s">
        <v>33</v>
      </c>
      <c r="AD495" s="2" t="s">
        <v>33</v>
      </c>
      <c r="AE495" s="2" t="s">
        <v>33</v>
      </c>
      <c r="AF495" s="2" t="s">
        <v>33</v>
      </c>
      <c r="AG495" s="2" t="s">
        <v>33</v>
      </c>
      <c r="AH495" s="3">
        <v>45868.745104166665</v>
      </c>
      <c r="AI495" s="3">
        <v>45868.745104166665</v>
      </c>
    </row>
    <row r="496" spans="1:35" hidden="1">
      <c r="A496" s="2" t="s">
        <v>2524</v>
      </c>
      <c r="B496" s="2" t="s">
        <v>77</v>
      </c>
      <c r="C496" s="2" t="s">
        <v>30</v>
      </c>
      <c r="D496" s="2" t="s">
        <v>78</v>
      </c>
      <c r="E496" s="2" t="s">
        <v>1173</v>
      </c>
      <c r="F496" s="2" t="s">
        <v>66</v>
      </c>
      <c r="G496" s="2" t="s">
        <v>67</v>
      </c>
      <c r="H496">
        <v>551190000002</v>
      </c>
      <c r="I496" s="2" t="s">
        <v>1203</v>
      </c>
      <c r="J496" s="2" t="s">
        <v>1204</v>
      </c>
      <c r="K496">
        <v>60</v>
      </c>
      <c r="L496" s="3">
        <v>45891.375</v>
      </c>
      <c r="M496" s="6">
        <f ca="1">TODAY() -appointments_complete_FULL_2025_08_03T19_53_00[[#This Row],[start_time]]</f>
        <v>-18.375</v>
      </c>
      <c r="N49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96" s="3">
        <v>45891.416666666664</v>
      </c>
      <c r="P496">
        <v>60</v>
      </c>
      <c r="Q496" s="2" t="s">
        <v>2356</v>
      </c>
      <c r="R496" s="2" t="s">
        <v>1149</v>
      </c>
      <c r="S496" s="2" t="s">
        <v>1150</v>
      </c>
      <c r="T496" s="2" t="s">
        <v>1204</v>
      </c>
      <c r="U496" s="2" t="s">
        <v>1204</v>
      </c>
      <c r="V496" s="2" t="s">
        <v>1204</v>
      </c>
      <c r="W496" s="2" t="s">
        <v>606</v>
      </c>
      <c r="X496" s="2" t="s">
        <v>2357</v>
      </c>
      <c r="Y496" s="2" t="s">
        <v>33</v>
      </c>
      <c r="Z496" s="2" t="s">
        <v>2358</v>
      </c>
      <c r="AA496" s="2" t="s">
        <v>2359</v>
      </c>
      <c r="AB496" s="2" t="s">
        <v>2360</v>
      </c>
      <c r="AC496" s="2" t="s">
        <v>33</v>
      </c>
      <c r="AD496" s="2" t="s">
        <v>33</v>
      </c>
      <c r="AE496" s="2" t="s">
        <v>33</v>
      </c>
      <c r="AF496" s="2" t="s">
        <v>33</v>
      </c>
      <c r="AG496" s="2" t="s">
        <v>33</v>
      </c>
      <c r="AH496" s="3">
        <v>45868.745104166665</v>
      </c>
      <c r="AI496" s="3">
        <v>45868.745104166665</v>
      </c>
    </row>
    <row r="497" spans="1:35" hidden="1">
      <c r="A497" s="2" t="s">
        <v>2525</v>
      </c>
      <c r="B497" s="2" t="s">
        <v>47</v>
      </c>
      <c r="C497" s="2" t="s">
        <v>48</v>
      </c>
      <c r="D497" s="2" t="s">
        <v>47</v>
      </c>
      <c r="E497" s="2" t="s">
        <v>1145</v>
      </c>
      <c r="F497" s="2" t="s">
        <v>66</v>
      </c>
      <c r="G497" s="2" t="s">
        <v>67</v>
      </c>
      <c r="H497">
        <v>551190000002</v>
      </c>
      <c r="I497" s="2" t="s">
        <v>1160</v>
      </c>
      <c r="J497" s="2" t="s">
        <v>1161</v>
      </c>
      <c r="K497">
        <v>60</v>
      </c>
      <c r="L497" s="3">
        <v>45888.645833333336</v>
      </c>
      <c r="M497" s="6">
        <f ca="1">TODAY() -appointments_complete_FULL_2025_08_03T19_53_00[[#This Row],[start_time]]</f>
        <v>-15.645833333335759</v>
      </c>
      <c r="N49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97" s="3">
        <v>45888.6875</v>
      </c>
      <c r="P497">
        <v>60</v>
      </c>
      <c r="Q497" s="2" t="s">
        <v>2356</v>
      </c>
      <c r="R497" s="2" t="s">
        <v>1149</v>
      </c>
      <c r="S497" s="2" t="s">
        <v>1150</v>
      </c>
      <c r="T497" s="2" t="s">
        <v>1161</v>
      </c>
      <c r="U497" s="2" t="s">
        <v>1161</v>
      </c>
      <c r="V497" s="2" t="s">
        <v>1161</v>
      </c>
      <c r="W497" s="2" t="s">
        <v>624</v>
      </c>
      <c r="X497" s="2" t="s">
        <v>2357</v>
      </c>
      <c r="Y497" s="2" t="s">
        <v>33</v>
      </c>
      <c r="Z497" s="2" t="s">
        <v>2358</v>
      </c>
      <c r="AA497" s="2" t="s">
        <v>2359</v>
      </c>
      <c r="AB497" s="2" t="s">
        <v>2360</v>
      </c>
      <c r="AC497" s="2" t="s">
        <v>33</v>
      </c>
      <c r="AD497" s="2" t="s">
        <v>33</v>
      </c>
      <c r="AE497" s="2" t="s">
        <v>33</v>
      </c>
      <c r="AF497" s="2" t="s">
        <v>33</v>
      </c>
      <c r="AG497" s="2" t="s">
        <v>33</v>
      </c>
      <c r="AH497" s="3">
        <v>45868.745104166665</v>
      </c>
      <c r="AI497" s="3">
        <v>45868.745104166665</v>
      </c>
    </row>
    <row r="498" spans="1:35" hidden="1">
      <c r="A498" s="2" t="s">
        <v>2526</v>
      </c>
      <c r="B498" s="2" t="s">
        <v>77</v>
      </c>
      <c r="C498" s="2" t="s">
        <v>30</v>
      </c>
      <c r="D498" s="2" t="s">
        <v>78</v>
      </c>
      <c r="E498" s="2" t="s">
        <v>1173</v>
      </c>
      <c r="F498" s="2" t="s">
        <v>74</v>
      </c>
      <c r="G498" s="2" t="s">
        <v>75</v>
      </c>
      <c r="H498">
        <v>551190000000</v>
      </c>
      <c r="I498" s="2" t="s">
        <v>1191</v>
      </c>
      <c r="J498" s="2" t="s">
        <v>1192</v>
      </c>
      <c r="L498" s="3">
        <v>45883.395833333336</v>
      </c>
      <c r="M498" s="6">
        <f ca="1">TODAY() -appointments_complete_FULL_2025_08_03T19_53_00[[#This Row],[start_time]]</f>
        <v>-10.395833333335759</v>
      </c>
      <c r="N49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98" s="3">
        <v>45883.4375</v>
      </c>
      <c r="P498">
        <v>60</v>
      </c>
      <c r="Q498" s="2" t="s">
        <v>2356</v>
      </c>
      <c r="R498" s="2" t="s">
        <v>1149</v>
      </c>
      <c r="S498" s="2" t="s">
        <v>1150</v>
      </c>
      <c r="T498" s="2" t="s">
        <v>1192</v>
      </c>
      <c r="U498" s="2" t="s">
        <v>1192</v>
      </c>
      <c r="V498" s="2" t="s">
        <v>1192</v>
      </c>
      <c r="W498" s="2" t="s">
        <v>589</v>
      </c>
      <c r="X498" s="2" t="s">
        <v>2357</v>
      </c>
      <c r="Y498" s="2" t="s">
        <v>33</v>
      </c>
      <c r="Z498" s="2" t="s">
        <v>2358</v>
      </c>
      <c r="AA498" s="2" t="s">
        <v>2359</v>
      </c>
      <c r="AB498" s="2" t="s">
        <v>2360</v>
      </c>
      <c r="AC498" s="2" t="s">
        <v>33</v>
      </c>
      <c r="AD498" s="2" t="s">
        <v>33</v>
      </c>
      <c r="AE498" s="2" t="s">
        <v>33</v>
      </c>
      <c r="AF498" s="2" t="s">
        <v>33</v>
      </c>
      <c r="AG498" s="2" t="s">
        <v>33</v>
      </c>
      <c r="AH498" s="3">
        <v>45868.745104166665</v>
      </c>
      <c r="AI498" s="3">
        <v>45868.745104166665</v>
      </c>
    </row>
    <row r="499" spans="1:35" hidden="1">
      <c r="A499" s="2" t="s">
        <v>2527</v>
      </c>
      <c r="B499" s="2" t="s">
        <v>41</v>
      </c>
      <c r="C499" s="2" t="s">
        <v>30</v>
      </c>
      <c r="D499" s="2" t="s">
        <v>42</v>
      </c>
      <c r="E499" s="2" t="s">
        <v>1166</v>
      </c>
      <c r="F499" s="2" t="s">
        <v>74</v>
      </c>
      <c r="G499" s="2" t="s">
        <v>75</v>
      </c>
      <c r="H499">
        <v>551190000000</v>
      </c>
      <c r="I499" s="2" t="s">
        <v>1283</v>
      </c>
      <c r="J499" s="2" t="s">
        <v>1284</v>
      </c>
      <c r="K499">
        <v>60</v>
      </c>
      <c r="L499" s="3">
        <v>45896.770833333336</v>
      </c>
      <c r="M499" s="6">
        <f ca="1">TODAY() -appointments_complete_FULL_2025_08_03T19_53_00[[#This Row],[start_time]]</f>
        <v>-23.770833333335759</v>
      </c>
      <c r="N49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499" s="3">
        <v>45896.8125</v>
      </c>
      <c r="P499">
        <v>60</v>
      </c>
      <c r="Q499" s="2" t="s">
        <v>2356</v>
      </c>
      <c r="R499" s="2" t="s">
        <v>1149</v>
      </c>
      <c r="S499" s="2" t="s">
        <v>1150</v>
      </c>
      <c r="T499" s="2" t="s">
        <v>1284</v>
      </c>
      <c r="U499" s="2" t="s">
        <v>1284</v>
      </c>
      <c r="V499" s="2" t="s">
        <v>1284</v>
      </c>
      <c r="W499" s="2" t="s">
        <v>588</v>
      </c>
      <c r="X499" s="2" t="s">
        <v>2357</v>
      </c>
      <c r="Y499" s="2" t="s">
        <v>33</v>
      </c>
      <c r="Z499" s="2" t="s">
        <v>2358</v>
      </c>
      <c r="AA499" s="2" t="s">
        <v>2359</v>
      </c>
      <c r="AB499" s="2" t="s">
        <v>2360</v>
      </c>
      <c r="AC499" s="2" t="s">
        <v>33</v>
      </c>
      <c r="AD499" s="2" t="s">
        <v>33</v>
      </c>
      <c r="AE499" s="2" t="s">
        <v>33</v>
      </c>
      <c r="AF499" s="2" t="s">
        <v>33</v>
      </c>
      <c r="AG499" s="2" t="s">
        <v>33</v>
      </c>
      <c r="AH499" s="3">
        <v>45868.745104166665</v>
      </c>
      <c r="AI499" s="3">
        <v>45868.745104166665</v>
      </c>
    </row>
    <row r="500" spans="1:35" hidden="1">
      <c r="A500" s="2" t="s">
        <v>2528</v>
      </c>
      <c r="B500" s="2" t="s">
        <v>47</v>
      </c>
      <c r="C500" s="2" t="s">
        <v>48</v>
      </c>
      <c r="D500" s="2" t="s">
        <v>47</v>
      </c>
      <c r="E500" s="2" t="s">
        <v>1145</v>
      </c>
      <c r="F500" s="2" t="s">
        <v>71</v>
      </c>
      <c r="G500" s="2" t="s">
        <v>72</v>
      </c>
      <c r="H500">
        <v>551190000003</v>
      </c>
      <c r="I500" s="2" t="s">
        <v>1419</v>
      </c>
      <c r="J500" s="2" t="s">
        <v>1420</v>
      </c>
      <c r="K500">
        <v>50</v>
      </c>
      <c r="L500" s="3">
        <v>45891.416666666664</v>
      </c>
      <c r="M500" s="6">
        <f ca="1">TODAY() -appointments_complete_FULL_2025_08_03T19_53_00[[#This Row],[start_time]]</f>
        <v>-18.416666666664241</v>
      </c>
      <c r="N50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00" s="3">
        <v>45891.451388888891</v>
      </c>
      <c r="P500">
        <v>50</v>
      </c>
      <c r="Q500" s="2" t="s">
        <v>2356</v>
      </c>
      <c r="R500" s="2" t="s">
        <v>1149</v>
      </c>
      <c r="S500" s="2" t="s">
        <v>1150</v>
      </c>
      <c r="T500" s="2" t="s">
        <v>1420</v>
      </c>
      <c r="U500" s="2" t="s">
        <v>1420</v>
      </c>
      <c r="V500" s="2" t="s">
        <v>1420</v>
      </c>
      <c r="W500" s="2" t="s">
        <v>583</v>
      </c>
      <c r="X500" s="2" t="s">
        <v>2357</v>
      </c>
      <c r="Y500" s="2" t="s">
        <v>33</v>
      </c>
      <c r="Z500" s="2" t="s">
        <v>2358</v>
      </c>
      <c r="AA500" s="2" t="s">
        <v>2359</v>
      </c>
      <c r="AB500" s="2" t="s">
        <v>2360</v>
      </c>
      <c r="AC500" s="2" t="s">
        <v>33</v>
      </c>
      <c r="AD500" s="2" t="s">
        <v>33</v>
      </c>
      <c r="AE500" s="2" t="s">
        <v>33</v>
      </c>
      <c r="AF500" s="2" t="s">
        <v>33</v>
      </c>
      <c r="AG500" s="2" t="s">
        <v>33</v>
      </c>
      <c r="AH500" s="3">
        <v>45868.745092592595</v>
      </c>
      <c r="AI500" s="3">
        <v>45868.745092592595</v>
      </c>
    </row>
    <row r="501" spans="1:35" hidden="1">
      <c r="A501" s="2" t="s">
        <v>2529</v>
      </c>
      <c r="B501" s="2" t="s">
        <v>83</v>
      </c>
      <c r="C501" s="2" t="s">
        <v>48</v>
      </c>
      <c r="D501" s="2" t="s">
        <v>84</v>
      </c>
      <c r="E501" s="2" t="s">
        <v>1214</v>
      </c>
      <c r="F501" s="2" t="s">
        <v>74</v>
      </c>
      <c r="G501" s="2" t="s">
        <v>75</v>
      </c>
      <c r="H501">
        <v>551190000000</v>
      </c>
      <c r="I501" s="2" t="s">
        <v>1386</v>
      </c>
      <c r="J501" s="2" t="s">
        <v>1902</v>
      </c>
      <c r="K501">
        <v>120</v>
      </c>
      <c r="L501" s="3">
        <v>45884.583333333336</v>
      </c>
      <c r="M501" s="6">
        <f ca="1">TODAY() -appointments_complete_FULL_2025_08_03T19_53_00[[#This Row],[start_time]]</f>
        <v>-11.583333333335759</v>
      </c>
      <c r="N50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01" s="3">
        <v>45884.666666666664</v>
      </c>
      <c r="P501">
        <v>120</v>
      </c>
      <c r="Q501" s="2" t="s">
        <v>2356</v>
      </c>
      <c r="R501" s="2" t="s">
        <v>1149</v>
      </c>
      <c r="S501" s="2" t="s">
        <v>1150</v>
      </c>
      <c r="T501" s="2" t="s">
        <v>1902</v>
      </c>
      <c r="U501" s="2" t="s">
        <v>1902</v>
      </c>
      <c r="V501" s="2" t="s">
        <v>1902</v>
      </c>
      <c r="W501" s="2" t="s">
        <v>579</v>
      </c>
      <c r="X501" s="2" t="s">
        <v>2357</v>
      </c>
      <c r="Y501" s="2" t="s">
        <v>33</v>
      </c>
      <c r="Z501" s="2" t="s">
        <v>2358</v>
      </c>
      <c r="AA501" s="2" t="s">
        <v>2359</v>
      </c>
      <c r="AB501" s="2" t="s">
        <v>2360</v>
      </c>
      <c r="AC501" s="2" t="s">
        <v>33</v>
      </c>
      <c r="AD501" s="2" t="s">
        <v>33</v>
      </c>
      <c r="AE501" s="2" t="s">
        <v>33</v>
      </c>
      <c r="AF501" s="2" t="s">
        <v>33</v>
      </c>
      <c r="AG501" s="2" t="s">
        <v>33</v>
      </c>
      <c r="AH501" s="3">
        <v>45868.745092592595</v>
      </c>
      <c r="AI501" s="3">
        <v>45868.745092592595</v>
      </c>
    </row>
    <row r="502" spans="1:35" hidden="1">
      <c r="A502" s="2" t="s">
        <v>2530</v>
      </c>
      <c r="B502" s="2" t="s">
        <v>77</v>
      </c>
      <c r="C502" s="2" t="s">
        <v>30</v>
      </c>
      <c r="D502" s="2" t="s">
        <v>78</v>
      </c>
      <c r="E502" s="2" t="s">
        <v>1173</v>
      </c>
      <c r="F502" s="2" t="s">
        <v>74</v>
      </c>
      <c r="G502" s="2" t="s">
        <v>75</v>
      </c>
      <c r="H502">
        <v>551190000000</v>
      </c>
      <c r="I502" s="2" t="s">
        <v>1181</v>
      </c>
      <c r="J502" s="2" t="s">
        <v>1182</v>
      </c>
      <c r="K502">
        <v>60</v>
      </c>
      <c r="L502" s="3">
        <v>45869.583333333336</v>
      </c>
      <c r="M502" s="6">
        <f ca="1">TODAY() -appointments_complete_FULL_2025_08_03T19_53_00[[#This Row],[start_time]]</f>
        <v>3.4166666666642413</v>
      </c>
      <c r="N50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02" s="3">
        <v>45869.625</v>
      </c>
      <c r="P502">
        <v>60</v>
      </c>
      <c r="Q502" s="2" t="s">
        <v>2356</v>
      </c>
      <c r="R502" s="2" t="s">
        <v>1149</v>
      </c>
      <c r="S502" s="2" t="s">
        <v>1150</v>
      </c>
      <c r="T502" s="2" t="s">
        <v>1182</v>
      </c>
      <c r="U502" s="2" t="s">
        <v>1182</v>
      </c>
      <c r="V502" s="2" t="s">
        <v>1182</v>
      </c>
      <c r="W502" s="2" t="s">
        <v>607</v>
      </c>
      <c r="X502" s="2" t="s">
        <v>2357</v>
      </c>
      <c r="Y502" s="2" t="s">
        <v>33</v>
      </c>
      <c r="Z502" s="2" t="s">
        <v>2358</v>
      </c>
      <c r="AA502" s="2" t="s">
        <v>2359</v>
      </c>
      <c r="AB502" s="2" t="s">
        <v>2360</v>
      </c>
      <c r="AC502" s="2" t="s">
        <v>33</v>
      </c>
      <c r="AD502" s="2" t="s">
        <v>33</v>
      </c>
      <c r="AE502" s="2" t="s">
        <v>33</v>
      </c>
      <c r="AF502" s="2" t="s">
        <v>33</v>
      </c>
      <c r="AG502" s="2" t="s">
        <v>33</v>
      </c>
      <c r="AH502" s="3">
        <v>45868.745092592595</v>
      </c>
      <c r="AI502" s="3">
        <v>45868.745092592595</v>
      </c>
    </row>
    <row r="503" spans="1:35" hidden="1">
      <c r="A503" s="2" t="s">
        <v>2531</v>
      </c>
      <c r="B503" s="2" t="s">
        <v>83</v>
      </c>
      <c r="C503" s="2" t="s">
        <v>48</v>
      </c>
      <c r="D503" s="2" t="s">
        <v>84</v>
      </c>
      <c r="E503" s="2" t="s">
        <v>1214</v>
      </c>
      <c r="F503" s="2" t="s">
        <v>71</v>
      </c>
      <c r="G503" s="2" t="s">
        <v>72</v>
      </c>
      <c r="H503">
        <v>551190000003</v>
      </c>
      <c r="I503" s="2" t="s">
        <v>1215</v>
      </c>
      <c r="J503" s="2" t="s">
        <v>1216</v>
      </c>
      <c r="K503">
        <v>50</v>
      </c>
      <c r="L503" s="3">
        <v>45874.666666666664</v>
      </c>
      <c r="M503" s="6">
        <f ca="1">TODAY() -appointments_complete_FULL_2025_08_03T19_53_00[[#This Row],[start_time]]</f>
        <v>-1.6666666666642413</v>
      </c>
      <c r="N50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03" s="3">
        <v>45874.701388888891</v>
      </c>
      <c r="P503">
        <v>50</v>
      </c>
      <c r="Q503" s="2" t="s">
        <v>2356</v>
      </c>
      <c r="R503" s="2" t="s">
        <v>1149</v>
      </c>
      <c r="S503" s="2" t="s">
        <v>1150</v>
      </c>
      <c r="T503" s="2" t="s">
        <v>1216</v>
      </c>
      <c r="U503" s="2" t="s">
        <v>1216</v>
      </c>
      <c r="V503" s="2" t="s">
        <v>1216</v>
      </c>
      <c r="W503" s="2" t="s">
        <v>598</v>
      </c>
      <c r="X503" s="2" t="s">
        <v>2357</v>
      </c>
      <c r="Y503" s="2" t="s">
        <v>33</v>
      </c>
      <c r="Z503" s="2" t="s">
        <v>2358</v>
      </c>
      <c r="AA503" s="2" t="s">
        <v>2359</v>
      </c>
      <c r="AB503" s="2" t="s">
        <v>2360</v>
      </c>
      <c r="AC503" s="2" t="s">
        <v>33</v>
      </c>
      <c r="AD503" s="2" t="s">
        <v>33</v>
      </c>
      <c r="AE503" s="2" t="s">
        <v>33</v>
      </c>
      <c r="AF503" s="2" t="s">
        <v>33</v>
      </c>
      <c r="AG503" s="2" t="s">
        <v>33</v>
      </c>
      <c r="AH503" s="3">
        <v>45868.745092592595</v>
      </c>
      <c r="AI503" s="3">
        <v>45868.745092592595</v>
      </c>
    </row>
    <row r="504" spans="1:35" hidden="1">
      <c r="A504" s="2" t="s">
        <v>2532</v>
      </c>
      <c r="B504" s="2" t="s">
        <v>47</v>
      </c>
      <c r="C504" s="2" t="s">
        <v>48</v>
      </c>
      <c r="D504" s="2" t="s">
        <v>47</v>
      </c>
      <c r="E504" s="2" t="s">
        <v>1145</v>
      </c>
      <c r="F504" s="2" t="s">
        <v>71</v>
      </c>
      <c r="G504" s="2" t="s">
        <v>72</v>
      </c>
      <c r="H504">
        <v>551190000003</v>
      </c>
      <c r="I504" s="2" t="s">
        <v>1215</v>
      </c>
      <c r="J504" s="2" t="s">
        <v>1270</v>
      </c>
      <c r="K504">
        <v>50</v>
      </c>
      <c r="L504" s="3">
        <v>45869.791666666664</v>
      </c>
      <c r="M504" s="6">
        <f ca="1">TODAY() -appointments_complete_FULL_2025_08_03T19_53_00[[#This Row],[start_time]]</f>
        <v>3.2083333333357587</v>
      </c>
      <c r="N50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04" s="3">
        <v>45869.826388888891</v>
      </c>
      <c r="P504">
        <v>50</v>
      </c>
      <c r="Q504" s="2" t="s">
        <v>2356</v>
      </c>
      <c r="R504" s="2" t="s">
        <v>1149</v>
      </c>
      <c r="S504" s="2" t="s">
        <v>1150</v>
      </c>
      <c r="T504" s="2" t="s">
        <v>1270</v>
      </c>
      <c r="U504" s="2" t="s">
        <v>1270</v>
      </c>
      <c r="V504" s="2" t="s">
        <v>1270</v>
      </c>
      <c r="W504" s="2" t="s">
        <v>564</v>
      </c>
      <c r="X504" s="2" t="s">
        <v>2357</v>
      </c>
      <c r="Y504" s="2" t="s">
        <v>33</v>
      </c>
      <c r="Z504" s="2" t="s">
        <v>2358</v>
      </c>
      <c r="AA504" s="2" t="s">
        <v>2359</v>
      </c>
      <c r="AB504" s="2" t="s">
        <v>2360</v>
      </c>
      <c r="AC504" s="2" t="s">
        <v>33</v>
      </c>
      <c r="AD504" s="2" t="s">
        <v>33</v>
      </c>
      <c r="AE504" s="2" t="s">
        <v>33</v>
      </c>
      <c r="AF504" s="2" t="s">
        <v>33</v>
      </c>
      <c r="AG504" s="2" t="s">
        <v>33</v>
      </c>
      <c r="AH504" s="3">
        <v>45868.745092592595</v>
      </c>
      <c r="AI504" s="3">
        <v>45868.745092592595</v>
      </c>
    </row>
    <row r="505" spans="1:35" hidden="1">
      <c r="A505" s="2" t="s">
        <v>2533</v>
      </c>
      <c r="B505" s="2" t="s">
        <v>41</v>
      </c>
      <c r="C505" s="2" t="s">
        <v>30</v>
      </c>
      <c r="D505" s="2" t="s">
        <v>42</v>
      </c>
      <c r="E505" s="2" t="s">
        <v>1166</v>
      </c>
      <c r="F505" s="2" t="s">
        <v>31</v>
      </c>
      <c r="G505" s="2" t="s">
        <v>32</v>
      </c>
      <c r="H505">
        <v>551190000004</v>
      </c>
      <c r="I505" s="2" t="s">
        <v>1181</v>
      </c>
      <c r="J505" s="2" t="s">
        <v>1307</v>
      </c>
      <c r="K505">
        <v>60</v>
      </c>
      <c r="L505" s="3">
        <v>45881.416666666664</v>
      </c>
      <c r="M505" s="6">
        <f ca="1">TODAY() -appointments_complete_FULL_2025_08_03T19_53_00[[#This Row],[start_time]]</f>
        <v>-8.4166666666642413</v>
      </c>
      <c r="N50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05" s="3">
        <v>45881.458333333336</v>
      </c>
      <c r="P505">
        <v>60</v>
      </c>
      <c r="Q505" s="2" t="s">
        <v>2356</v>
      </c>
      <c r="R505" s="2" t="s">
        <v>1149</v>
      </c>
      <c r="S505" s="2" t="s">
        <v>1150</v>
      </c>
      <c r="T505" s="2" t="s">
        <v>1307</v>
      </c>
      <c r="U505" s="2" t="s">
        <v>1307</v>
      </c>
      <c r="V505" s="2" t="s">
        <v>1307</v>
      </c>
      <c r="W505" s="2" t="s">
        <v>569</v>
      </c>
      <c r="X505" s="2" t="s">
        <v>2357</v>
      </c>
      <c r="Y505" s="2" t="s">
        <v>33</v>
      </c>
      <c r="Z505" s="2" t="s">
        <v>2358</v>
      </c>
      <c r="AA505" s="2" t="s">
        <v>2359</v>
      </c>
      <c r="AB505" s="2" t="s">
        <v>2360</v>
      </c>
      <c r="AC505" s="2" t="s">
        <v>33</v>
      </c>
      <c r="AD505" s="2" t="s">
        <v>33</v>
      </c>
      <c r="AE505" s="2" t="s">
        <v>33</v>
      </c>
      <c r="AF505" s="2" t="s">
        <v>33</v>
      </c>
      <c r="AG505" s="2" t="s">
        <v>33</v>
      </c>
      <c r="AH505" s="3">
        <v>45868.745081018518</v>
      </c>
      <c r="AI505" s="3">
        <v>45868.745081018518</v>
      </c>
    </row>
    <row r="506" spans="1:35" hidden="1">
      <c r="A506" s="2" t="s">
        <v>2534</v>
      </c>
      <c r="B506" s="2" t="s">
        <v>41</v>
      </c>
      <c r="C506" s="2" t="s">
        <v>30</v>
      </c>
      <c r="D506" s="2" t="s">
        <v>42</v>
      </c>
      <c r="E506" s="2" t="s">
        <v>1166</v>
      </c>
      <c r="F506" s="2" t="s">
        <v>31</v>
      </c>
      <c r="G506" s="2" t="s">
        <v>32</v>
      </c>
      <c r="H506">
        <v>551190000004</v>
      </c>
      <c r="I506" s="2" t="s">
        <v>1203</v>
      </c>
      <c r="J506" s="2" t="s">
        <v>1209</v>
      </c>
      <c r="K506">
        <v>60</v>
      </c>
      <c r="L506" s="3">
        <v>45871.583333333336</v>
      </c>
      <c r="M506" s="6">
        <f ca="1">TODAY() -appointments_complete_FULL_2025_08_03T19_53_00[[#This Row],[start_time]]</f>
        <v>1.4166666666642413</v>
      </c>
      <c r="N50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06" s="3">
        <v>45871.625</v>
      </c>
      <c r="P506">
        <v>60</v>
      </c>
      <c r="Q506" s="2" t="s">
        <v>2356</v>
      </c>
      <c r="R506" s="2" t="s">
        <v>1149</v>
      </c>
      <c r="S506" s="2" t="s">
        <v>1150</v>
      </c>
      <c r="T506" s="2" t="s">
        <v>1209</v>
      </c>
      <c r="U506" s="2" t="s">
        <v>1209</v>
      </c>
      <c r="V506" s="2" t="s">
        <v>1209</v>
      </c>
      <c r="W506" s="2" t="s">
        <v>572</v>
      </c>
      <c r="X506" s="2" t="s">
        <v>2357</v>
      </c>
      <c r="Y506" s="2" t="s">
        <v>33</v>
      </c>
      <c r="Z506" s="2" t="s">
        <v>2358</v>
      </c>
      <c r="AA506" s="2" t="s">
        <v>2359</v>
      </c>
      <c r="AB506" s="2" t="s">
        <v>2360</v>
      </c>
      <c r="AC506" s="2" t="s">
        <v>33</v>
      </c>
      <c r="AD506" s="2" t="s">
        <v>33</v>
      </c>
      <c r="AE506" s="2" t="s">
        <v>33</v>
      </c>
      <c r="AF506" s="2" t="s">
        <v>33</v>
      </c>
      <c r="AG506" s="2" t="s">
        <v>33</v>
      </c>
      <c r="AH506" s="3">
        <v>45868.745081018518</v>
      </c>
      <c r="AI506" s="3">
        <v>45868.745081018518</v>
      </c>
    </row>
    <row r="507" spans="1:35" hidden="1">
      <c r="A507" s="2" t="s">
        <v>2535</v>
      </c>
      <c r="B507" s="2" t="s">
        <v>41</v>
      </c>
      <c r="C507" s="2" t="s">
        <v>30</v>
      </c>
      <c r="D507" s="2" t="s">
        <v>42</v>
      </c>
      <c r="E507" s="2" t="s">
        <v>1166</v>
      </c>
      <c r="F507" s="2" t="s">
        <v>66</v>
      </c>
      <c r="G507" s="2" t="s">
        <v>67</v>
      </c>
      <c r="H507">
        <v>551190000002</v>
      </c>
      <c r="I507" s="2" t="s">
        <v>1221</v>
      </c>
      <c r="J507" s="2" t="s">
        <v>1222</v>
      </c>
      <c r="K507">
        <v>60</v>
      </c>
      <c r="L507" s="3">
        <v>45871.791666666664</v>
      </c>
      <c r="M507" s="6">
        <f ca="1">TODAY() -appointments_complete_FULL_2025_08_03T19_53_00[[#This Row],[start_time]]</f>
        <v>1.2083333333357587</v>
      </c>
      <c r="N50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07" s="3">
        <v>45871.833333333336</v>
      </c>
      <c r="P507">
        <v>60</v>
      </c>
      <c r="Q507" s="2" t="s">
        <v>2356</v>
      </c>
      <c r="R507" s="2" t="s">
        <v>1149</v>
      </c>
      <c r="S507" s="2" t="s">
        <v>1150</v>
      </c>
      <c r="T507" s="2" t="s">
        <v>1222</v>
      </c>
      <c r="U507" s="2" t="s">
        <v>1222</v>
      </c>
      <c r="V507" s="2" t="s">
        <v>1222</v>
      </c>
      <c r="W507" s="2" t="s">
        <v>548</v>
      </c>
      <c r="X507" s="2" t="s">
        <v>2357</v>
      </c>
      <c r="Y507" s="2" t="s">
        <v>33</v>
      </c>
      <c r="Z507" s="2" t="s">
        <v>2358</v>
      </c>
      <c r="AA507" s="2" t="s">
        <v>2359</v>
      </c>
      <c r="AB507" s="2" t="s">
        <v>2360</v>
      </c>
      <c r="AC507" s="2" t="s">
        <v>33</v>
      </c>
      <c r="AD507" s="2" t="s">
        <v>33</v>
      </c>
      <c r="AE507" s="2" t="s">
        <v>33</v>
      </c>
      <c r="AF507" s="2" t="s">
        <v>33</v>
      </c>
      <c r="AG507" s="2" t="s">
        <v>33</v>
      </c>
      <c r="AH507" s="3">
        <v>45868.745081018518</v>
      </c>
      <c r="AI507" s="3">
        <v>45868.745081018518</v>
      </c>
    </row>
    <row r="508" spans="1:35" hidden="1">
      <c r="A508" s="2" t="s">
        <v>2536</v>
      </c>
      <c r="B508" s="2" t="s">
        <v>41</v>
      </c>
      <c r="C508" s="2" t="s">
        <v>30</v>
      </c>
      <c r="D508" s="2" t="s">
        <v>42</v>
      </c>
      <c r="E508" s="2" t="s">
        <v>1166</v>
      </c>
      <c r="F508" s="2" t="s">
        <v>71</v>
      </c>
      <c r="G508" s="2" t="s">
        <v>72</v>
      </c>
      <c r="H508">
        <v>551190000003</v>
      </c>
      <c r="I508" s="2" t="s">
        <v>1167</v>
      </c>
      <c r="J508" s="2" t="s">
        <v>1168</v>
      </c>
      <c r="K508">
        <v>45</v>
      </c>
      <c r="L508" s="3">
        <v>45888.729166666664</v>
      </c>
      <c r="M508" s="6">
        <f ca="1">TODAY() -appointments_complete_FULL_2025_08_03T19_53_00[[#This Row],[start_time]]</f>
        <v>-15.729166666664241</v>
      </c>
      <c r="N50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08" s="3">
        <v>45888.760416666664</v>
      </c>
      <c r="P508">
        <v>45</v>
      </c>
      <c r="Q508" s="2" t="s">
        <v>2356</v>
      </c>
      <c r="R508" s="2" t="s">
        <v>1149</v>
      </c>
      <c r="S508" s="2" t="s">
        <v>1150</v>
      </c>
      <c r="T508" s="2" t="s">
        <v>1168</v>
      </c>
      <c r="U508" s="2" t="s">
        <v>1168</v>
      </c>
      <c r="V508" s="2" t="s">
        <v>1168</v>
      </c>
      <c r="W508" s="2" t="s">
        <v>549</v>
      </c>
      <c r="X508" s="2" t="s">
        <v>2357</v>
      </c>
      <c r="Y508" s="2" t="s">
        <v>33</v>
      </c>
      <c r="Z508" s="2" t="s">
        <v>2358</v>
      </c>
      <c r="AA508" s="2" t="s">
        <v>2359</v>
      </c>
      <c r="AB508" s="2" t="s">
        <v>2360</v>
      </c>
      <c r="AC508" s="2" t="s">
        <v>33</v>
      </c>
      <c r="AD508" s="2" t="s">
        <v>33</v>
      </c>
      <c r="AE508" s="2" t="s">
        <v>33</v>
      </c>
      <c r="AF508" s="2" t="s">
        <v>33</v>
      </c>
      <c r="AG508" s="2" t="s">
        <v>33</v>
      </c>
      <c r="AH508" s="3">
        <v>45868.745081018518</v>
      </c>
      <c r="AI508" s="3">
        <v>45868.745081018518</v>
      </c>
    </row>
    <row r="509" spans="1:35" hidden="1">
      <c r="A509" s="2" t="s">
        <v>2537</v>
      </c>
      <c r="B509" s="2" t="s">
        <v>47</v>
      </c>
      <c r="C509" s="2" t="s">
        <v>48</v>
      </c>
      <c r="D509" s="2" t="s">
        <v>47</v>
      </c>
      <c r="E509" s="2" t="s">
        <v>1145</v>
      </c>
      <c r="F509" s="2" t="s">
        <v>74</v>
      </c>
      <c r="G509" s="2" t="s">
        <v>75</v>
      </c>
      <c r="H509">
        <v>551190000000</v>
      </c>
      <c r="I509" s="2" t="s">
        <v>1386</v>
      </c>
      <c r="J509" s="2" t="s">
        <v>1387</v>
      </c>
      <c r="K509">
        <v>120</v>
      </c>
      <c r="L509" s="3">
        <v>45879.604166666664</v>
      </c>
      <c r="M509" s="6">
        <f ca="1">TODAY() -appointments_complete_FULL_2025_08_03T19_53_00[[#This Row],[start_time]]</f>
        <v>-6.6041666666642413</v>
      </c>
      <c r="N50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09" s="3">
        <v>45879.6875</v>
      </c>
      <c r="P509">
        <v>120</v>
      </c>
      <c r="Q509" s="2" t="s">
        <v>2356</v>
      </c>
      <c r="R509" s="2" t="s">
        <v>1149</v>
      </c>
      <c r="S509" s="2" t="s">
        <v>1150</v>
      </c>
      <c r="T509" s="2" t="s">
        <v>1387</v>
      </c>
      <c r="U509" s="2" t="s">
        <v>1387</v>
      </c>
      <c r="V509" s="2" t="s">
        <v>1387</v>
      </c>
      <c r="W509" s="2" t="s">
        <v>550</v>
      </c>
      <c r="X509" s="2" t="s">
        <v>2357</v>
      </c>
      <c r="Y509" s="2" t="s">
        <v>33</v>
      </c>
      <c r="Z509" s="2" t="s">
        <v>2358</v>
      </c>
      <c r="AA509" s="2" t="s">
        <v>2359</v>
      </c>
      <c r="AB509" s="2" t="s">
        <v>2360</v>
      </c>
      <c r="AC509" s="2" t="s">
        <v>33</v>
      </c>
      <c r="AD509" s="2" t="s">
        <v>33</v>
      </c>
      <c r="AE509" s="2" t="s">
        <v>33</v>
      </c>
      <c r="AF509" s="2" t="s">
        <v>33</v>
      </c>
      <c r="AG509" s="2" t="s">
        <v>33</v>
      </c>
      <c r="AH509" s="3">
        <v>45868.745081018518</v>
      </c>
      <c r="AI509" s="3">
        <v>45868.745081018518</v>
      </c>
    </row>
    <row r="510" spans="1:35" hidden="1">
      <c r="A510" s="2" t="s">
        <v>2538</v>
      </c>
      <c r="B510" s="2" t="s">
        <v>77</v>
      </c>
      <c r="C510" s="2" t="s">
        <v>30</v>
      </c>
      <c r="D510" s="2" t="s">
        <v>78</v>
      </c>
      <c r="E510" s="2" t="s">
        <v>1173</v>
      </c>
      <c r="F510" s="2" t="s">
        <v>66</v>
      </c>
      <c r="G510" s="2" t="s">
        <v>67</v>
      </c>
      <c r="H510">
        <v>551190000002</v>
      </c>
      <c r="I510" s="2" t="s">
        <v>1247</v>
      </c>
      <c r="J510" s="2" t="s">
        <v>1253</v>
      </c>
      <c r="K510">
        <v>120</v>
      </c>
      <c r="L510" s="3">
        <v>45897.375</v>
      </c>
      <c r="M510" s="6">
        <f ca="1">TODAY() -appointments_complete_FULL_2025_08_03T19_53_00[[#This Row],[start_time]]</f>
        <v>-24.375</v>
      </c>
      <c r="N5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10" s="3">
        <v>45897.458333333336</v>
      </c>
      <c r="P510">
        <v>120</v>
      </c>
      <c r="Q510" s="2" t="s">
        <v>2356</v>
      </c>
      <c r="R510" s="2" t="s">
        <v>1149</v>
      </c>
      <c r="S510" s="2" t="s">
        <v>1150</v>
      </c>
      <c r="T510" s="2" t="s">
        <v>1253</v>
      </c>
      <c r="U510" s="2" t="s">
        <v>1253</v>
      </c>
      <c r="V510" s="2" t="s">
        <v>1253</v>
      </c>
      <c r="W510" s="2" t="s">
        <v>582</v>
      </c>
      <c r="X510" s="2" t="s">
        <v>2357</v>
      </c>
      <c r="Y510" s="2" t="s">
        <v>33</v>
      </c>
      <c r="Z510" s="2" t="s">
        <v>2358</v>
      </c>
      <c r="AA510" s="2" t="s">
        <v>2359</v>
      </c>
      <c r="AB510" s="2" t="s">
        <v>2360</v>
      </c>
      <c r="AC510" s="2" t="s">
        <v>33</v>
      </c>
      <c r="AD510" s="2" t="s">
        <v>33</v>
      </c>
      <c r="AE510" s="2" t="s">
        <v>33</v>
      </c>
      <c r="AF510" s="2" t="s">
        <v>33</v>
      </c>
      <c r="AG510" s="2" t="s">
        <v>33</v>
      </c>
      <c r="AH510" s="3">
        <v>45868.745069444441</v>
      </c>
      <c r="AI510" s="3">
        <v>45868.745069444441</v>
      </c>
    </row>
    <row r="511" spans="1:35" hidden="1">
      <c r="A511" s="2" t="s">
        <v>2539</v>
      </c>
      <c r="B511" s="2" t="s">
        <v>83</v>
      </c>
      <c r="C511" s="2" t="s">
        <v>48</v>
      </c>
      <c r="D511" s="2" t="s">
        <v>84</v>
      </c>
      <c r="E511" s="2" t="s">
        <v>1214</v>
      </c>
      <c r="F511" s="2" t="s">
        <v>74</v>
      </c>
      <c r="G511" s="2" t="s">
        <v>75</v>
      </c>
      <c r="H511">
        <v>551190000000</v>
      </c>
      <c r="I511" s="2" t="s">
        <v>1401</v>
      </c>
      <c r="J511" s="2" t="s">
        <v>1402</v>
      </c>
      <c r="K511">
        <v>60</v>
      </c>
      <c r="L511" s="3">
        <v>45882.354166666664</v>
      </c>
      <c r="M511" s="6">
        <f ca="1">TODAY() -appointments_complete_FULL_2025_08_03T19_53_00[[#This Row],[start_time]]</f>
        <v>-9.3541666666642413</v>
      </c>
      <c r="N5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11" s="3">
        <v>45882.395833333336</v>
      </c>
      <c r="P511">
        <v>60</v>
      </c>
      <c r="Q511" s="2" t="s">
        <v>2356</v>
      </c>
      <c r="R511" s="2" t="s">
        <v>1149</v>
      </c>
      <c r="S511" s="2" t="s">
        <v>1150</v>
      </c>
      <c r="T511" s="2" t="s">
        <v>1402</v>
      </c>
      <c r="U511" s="2" t="s">
        <v>1402</v>
      </c>
      <c r="V511" s="2" t="s">
        <v>1402</v>
      </c>
      <c r="W511" s="2" t="s">
        <v>537</v>
      </c>
      <c r="X511" s="2" t="s">
        <v>2357</v>
      </c>
      <c r="Y511" s="2" t="s">
        <v>33</v>
      </c>
      <c r="Z511" s="2" t="s">
        <v>2358</v>
      </c>
      <c r="AA511" s="2" t="s">
        <v>2359</v>
      </c>
      <c r="AB511" s="2" t="s">
        <v>2360</v>
      </c>
      <c r="AC511" s="2" t="s">
        <v>33</v>
      </c>
      <c r="AD511" s="2" t="s">
        <v>33</v>
      </c>
      <c r="AE511" s="2" t="s">
        <v>33</v>
      </c>
      <c r="AF511" s="2" t="s">
        <v>33</v>
      </c>
      <c r="AG511" s="2" t="s">
        <v>33</v>
      </c>
      <c r="AH511" s="3">
        <v>45868.745069444441</v>
      </c>
      <c r="AI511" s="3">
        <v>45868.745069444441</v>
      </c>
    </row>
    <row r="512" spans="1:35" hidden="1">
      <c r="A512" s="2" t="s">
        <v>2540</v>
      </c>
      <c r="B512" s="2" t="s">
        <v>77</v>
      </c>
      <c r="C512" s="2" t="s">
        <v>30</v>
      </c>
      <c r="D512" s="2" t="s">
        <v>78</v>
      </c>
      <c r="E512" s="2" t="s">
        <v>1173</v>
      </c>
      <c r="F512" s="2" t="s">
        <v>66</v>
      </c>
      <c r="G512" s="2" t="s">
        <v>67</v>
      </c>
      <c r="H512">
        <v>551190000002</v>
      </c>
      <c r="I512" s="2" t="s">
        <v>1283</v>
      </c>
      <c r="J512" s="2" t="s">
        <v>1297</v>
      </c>
      <c r="K512">
        <v>60</v>
      </c>
      <c r="L512" s="3">
        <v>45878.333333333336</v>
      </c>
      <c r="M512" s="6">
        <f ca="1">TODAY() -appointments_complete_FULL_2025_08_03T19_53_00[[#This Row],[start_time]]</f>
        <v>-5.3333333333357587</v>
      </c>
      <c r="N5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12" s="3">
        <v>45878.375</v>
      </c>
      <c r="P512">
        <v>60</v>
      </c>
      <c r="Q512" s="2" t="s">
        <v>2356</v>
      </c>
      <c r="R512" s="2" t="s">
        <v>1149</v>
      </c>
      <c r="S512" s="2" t="s">
        <v>1150</v>
      </c>
      <c r="T512" s="2" t="s">
        <v>1297</v>
      </c>
      <c r="U512" s="2" t="s">
        <v>1297</v>
      </c>
      <c r="V512" s="2" t="s">
        <v>1297</v>
      </c>
      <c r="W512" s="2" t="s">
        <v>539</v>
      </c>
      <c r="X512" s="2" t="s">
        <v>2357</v>
      </c>
      <c r="Y512" s="2" t="s">
        <v>33</v>
      </c>
      <c r="Z512" s="2" t="s">
        <v>2358</v>
      </c>
      <c r="AA512" s="2" t="s">
        <v>2359</v>
      </c>
      <c r="AB512" s="2" t="s">
        <v>2360</v>
      </c>
      <c r="AC512" s="2" t="s">
        <v>33</v>
      </c>
      <c r="AD512" s="2" t="s">
        <v>33</v>
      </c>
      <c r="AE512" s="2" t="s">
        <v>33</v>
      </c>
      <c r="AF512" s="2" t="s">
        <v>33</v>
      </c>
      <c r="AG512" s="2" t="s">
        <v>33</v>
      </c>
      <c r="AH512" s="3">
        <v>45868.745069444441</v>
      </c>
      <c r="AI512" s="3">
        <v>45868.745069444441</v>
      </c>
    </row>
    <row r="513" spans="1:35" hidden="1">
      <c r="A513" s="2" t="s">
        <v>2541</v>
      </c>
      <c r="B513" s="2" t="s">
        <v>47</v>
      </c>
      <c r="C513" s="2" t="s">
        <v>48</v>
      </c>
      <c r="D513" s="2" t="s">
        <v>47</v>
      </c>
      <c r="E513" s="2" t="s">
        <v>1145</v>
      </c>
      <c r="F513" s="2" t="s">
        <v>43</v>
      </c>
      <c r="G513" s="2" t="s">
        <v>44</v>
      </c>
      <c r="H513">
        <v>551190000001</v>
      </c>
      <c r="I513" s="2" t="s">
        <v>1227</v>
      </c>
      <c r="J513" s="2" t="s">
        <v>1228</v>
      </c>
      <c r="K513">
        <v>90</v>
      </c>
      <c r="L513" s="3">
        <v>45888.583333333336</v>
      </c>
      <c r="M513" s="6">
        <f ca="1">TODAY() -appointments_complete_FULL_2025_08_03T19_53_00[[#This Row],[start_time]]</f>
        <v>-15.583333333335759</v>
      </c>
      <c r="N5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13" s="3">
        <v>45888.645833333336</v>
      </c>
      <c r="P513">
        <v>90</v>
      </c>
      <c r="Q513" s="2" t="s">
        <v>2356</v>
      </c>
      <c r="R513" s="2" t="s">
        <v>1149</v>
      </c>
      <c r="S513" s="2" t="s">
        <v>1150</v>
      </c>
      <c r="T513" s="2" t="s">
        <v>1228</v>
      </c>
      <c r="U513" s="2" t="s">
        <v>1228</v>
      </c>
      <c r="V513" s="2" t="s">
        <v>1228</v>
      </c>
      <c r="W513" s="2" t="s">
        <v>538</v>
      </c>
      <c r="X513" s="2" t="s">
        <v>2357</v>
      </c>
      <c r="Y513" s="2" t="s">
        <v>33</v>
      </c>
      <c r="Z513" s="2" t="s">
        <v>2358</v>
      </c>
      <c r="AA513" s="2" t="s">
        <v>2359</v>
      </c>
      <c r="AB513" s="2" t="s">
        <v>2360</v>
      </c>
      <c r="AC513" s="2" t="s">
        <v>33</v>
      </c>
      <c r="AD513" s="2" t="s">
        <v>33</v>
      </c>
      <c r="AE513" s="2" t="s">
        <v>33</v>
      </c>
      <c r="AF513" s="2" t="s">
        <v>33</v>
      </c>
      <c r="AG513" s="2" t="s">
        <v>33</v>
      </c>
      <c r="AH513" s="3">
        <v>45868.745069444441</v>
      </c>
      <c r="AI513" s="3">
        <v>45868.745069444441</v>
      </c>
    </row>
    <row r="514" spans="1:35" hidden="1">
      <c r="A514" s="2" t="s">
        <v>2542</v>
      </c>
      <c r="B514" s="2" t="s">
        <v>83</v>
      </c>
      <c r="C514" s="2" t="s">
        <v>48</v>
      </c>
      <c r="D514" s="2" t="s">
        <v>84</v>
      </c>
      <c r="E514" s="2" t="s">
        <v>1214</v>
      </c>
      <c r="F514" s="2" t="s">
        <v>71</v>
      </c>
      <c r="G514" s="2" t="s">
        <v>72</v>
      </c>
      <c r="H514">
        <v>551190000003</v>
      </c>
      <c r="I514" s="2" t="s">
        <v>1419</v>
      </c>
      <c r="J514" s="2" t="s">
        <v>1983</v>
      </c>
      <c r="K514">
        <v>50</v>
      </c>
      <c r="L514" s="3">
        <v>45869.6875</v>
      </c>
      <c r="M514" s="6">
        <f ca="1">TODAY() -appointments_complete_FULL_2025_08_03T19_53_00[[#This Row],[start_time]]</f>
        <v>3.3125</v>
      </c>
      <c r="N5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14" s="3">
        <v>45869.722222222219</v>
      </c>
      <c r="P514">
        <v>50</v>
      </c>
      <c r="Q514" s="2" t="s">
        <v>2356</v>
      </c>
      <c r="R514" s="2" t="s">
        <v>1149</v>
      </c>
      <c r="S514" s="2" t="s">
        <v>1150</v>
      </c>
      <c r="T514" s="2" t="s">
        <v>1983</v>
      </c>
      <c r="U514" s="2" t="s">
        <v>1983</v>
      </c>
      <c r="V514" s="2" t="s">
        <v>1983</v>
      </c>
      <c r="W514" s="2" t="s">
        <v>532</v>
      </c>
      <c r="X514" s="2" t="s">
        <v>2357</v>
      </c>
      <c r="Y514" s="2" t="s">
        <v>33</v>
      </c>
      <c r="Z514" s="2" t="s">
        <v>2358</v>
      </c>
      <c r="AA514" s="2" t="s">
        <v>2359</v>
      </c>
      <c r="AB514" s="2" t="s">
        <v>2360</v>
      </c>
      <c r="AC514" s="2" t="s">
        <v>33</v>
      </c>
      <c r="AD514" s="2" t="s">
        <v>33</v>
      </c>
      <c r="AE514" s="2" t="s">
        <v>33</v>
      </c>
      <c r="AF514" s="2" t="s">
        <v>33</v>
      </c>
      <c r="AG514" s="2" t="s">
        <v>33</v>
      </c>
      <c r="AH514" s="3">
        <v>45868.745069444441</v>
      </c>
      <c r="AI514" s="3">
        <v>45868.745069444441</v>
      </c>
    </row>
    <row r="515" spans="1:35" hidden="1">
      <c r="A515" s="2" t="s">
        <v>2543</v>
      </c>
      <c r="B515" s="2" t="s">
        <v>41</v>
      </c>
      <c r="C515" s="2" t="s">
        <v>30</v>
      </c>
      <c r="D515" s="2" t="s">
        <v>42</v>
      </c>
      <c r="E515" s="2" t="s">
        <v>1166</v>
      </c>
      <c r="F515" s="2" t="s">
        <v>74</v>
      </c>
      <c r="G515" s="2" t="s">
        <v>75</v>
      </c>
      <c r="H515">
        <v>551190000000</v>
      </c>
      <c r="I515" s="2" t="s">
        <v>1181</v>
      </c>
      <c r="J515" s="2" t="s">
        <v>1307</v>
      </c>
      <c r="K515">
        <v>60</v>
      </c>
      <c r="L515" s="3">
        <v>45879.333333333336</v>
      </c>
      <c r="M515" s="6">
        <f ca="1">TODAY() -appointments_complete_FULL_2025_08_03T19_53_00[[#This Row],[start_time]]</f>
        <v>-6.3333333333357587</v>
      </c>
      <c r="N5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15" s="3">
        <v>45879.375</v>
      </c>
      <c r="P515">
        <v>60</v>
      </c>
      <c r="Q515" s="2" t="s">
        <v>2356</v>
      </c>
      <c r="R515" s="2" t="s">
        <v>1149</v>
      </c>
      <c r="S515" s="2" t="s">
        <v>1150</v>
      </c>
      <c r="T515" s="2" t="s">
        <v>1307</v>
      </c>
      <c r="U515" s="2" t="s">
        <v>1307</v>
      </c>
      <c r="V515" s="2" t="s">
        <v>1307</v>
      </c>
      <c r="W515" s="2" t="s">
        <v>528</v>
      </c>
      <c r="X515" s="2" t="s">
        <v>2357</v>
      </c>
      <c r="Y515" s="2" t="s">
        <v>33</v>
      </c>
      <c r="Z515" s="2" t="s">
        <v>2358</v>
      </c>
      <c r="AA515" s="2" t="s">
        <v>2359</v>
      </c>
      <c r="AB515" s="2" t="s">
        <v>2360</v>
      </c>
      <c r="AC515" s="2" t="s">
        <v>33</v>
      </c>
      <c r="AD515" s="2" t="s">
        <v>33</v>
      </c>
      <c r="AE515" s="2" t="s">
        <v>33</v>
      </c>
      <c r="AF515" s="2" t="s">
        <v>33</v>
      </c>
      <c r="AG515" s="2" t="s">
        <v>33</v>
      </c>
      <c r="AH515" s="3">
        <v>45868.745057870372</v>
      </c>
      <c r="AI515" s="3">
        <v>45868.745057870372</v>
      </c>
    </row>
    <row r="516" spans="1:35" hidden="1">
      <c r="A516" s="2" t="s">
        <v>2544</v>
      </c>
      <c r="B516" s="2" t="s">
        <v>47</v>
      </c>
      <c r="C516" s="2" t="s">
        <v>48</v>
      </c>
      <c r="D516" s="2" t="s">
        <v>47</v>
      </c>
      <c r="E516" s="2" t="s">
        <v>1145</v>
      </c>
      <c r="F516" s="2" t="s">
        <v>74</v>
      </c>
      <c r="G516" s="2" t="s">
        <v>75</v>
      </c>
      <c r="H516">
        <v>551190000000</v>
      </c>
      <c r="I516" s="2" t="s">
        <v>1146</v>
      </c>
      <c r="J516" s="2" t="s">
        <v>1147</v>
      </c>
      <c r="K516">
        <v>80</v>
      </c>
      <c r="L516" s="3">
        <v>45882.395833333336</v>
      </c>
      <c r="M516" s="6">
        <f ca="1">TODAY() -appointments_complete_FULL_2025_08_03T19_53_00[[#This Row],[start_time]]</f>
        <v>-9.3958333333357587</v>
      </c>
      <c r="N5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16" s="3">
        <v>45882.451388888891</v>
      </c>
      <c r="P516">
        <v>80</v>
      </c>
      <c r="Q516" s="2" t="s">
        <v>2356</v>
      </c>
      <c r="R516" s="2" t="s">
        <v>1149</v>
      </c>
      <c r="S516" s="2" t="s">
        <v>1150</v>
      </c>
      <c r="T516" s="2" t="s">
        <v>1147</v>
      </c>
      <c r="U516" s="2" t="s">
        <v>1147</v>
      </c>
      <c r="V516" s="2" t="s">
        <v>1147</v>
      </c>
      <c r="W516" s="2" t="s">
        <v>517</v>
      </c>
      <c r="X516" s="2" t="s">
        <v>2357</v>
      </c>
      <c r="Y516" s="2" t="s">
        <v>33</v>
      </c>
      <c r="Z516" s="2" t="s">
        <v>2358</v>
      </c>
      <c r="AA516" s="2" t="s">
        <v>2359</v>
      </c>
      <c r="AB516" s="2" t="s">
        <v>2360</v>
      </c>
      <c r="AC516" s="2" t="s">
        <v>33</v>
      </c>
      <c r="AD516" s="2" t="s">
        <v>33</v>
      </c>
      <c r="AE516" s="2" t="s">
        <v>33</v>
      </c>
      <c r="AF516" s="2" t="s">
        <v>33</v>
      </c>
      <c r="AG516" s="2" t="s">
        <v>33</v>
      </c>
      <c r="AH516" s="3">
        <v>45868.745057870372</v>
      </c>
      <c r="AI516" s="3">
        <v>45868.745057870372</v>
      </c>
    </row>
    <row r="517" spans="1:35" hidden="1">
      <c r="A517" s="2" t="s">
        <v>2545</v>
      </c>
      <c r="B517" s="2" t="s">
        <v>47</v>
      </c>
      <c r="C517" s="2" t="s">
        <v>48</v>
      </c>
      <c r="D517" s="2" t="s">
        <v>47</v>
      </c>
      <c r="E517" s="2" t="s">
        <v>1145</v>
      </c>
      <c r="F517" s="2" t="s">
        <v>74</v>
      </c>
      <c r="G517" s="2" t="s">
        <v>75</v>
      </c>
      <c r="H517">
        <v>551190000000</v>
      </c>
      <c r="I517" s="2" t="s">
        <v>1258</v>
      </c>
      <c r="J517" s="2" t="s">
        <v>1363</v>
      </c>
      <c r="K517">
        <v>40</v>
      </c>
      <c r="L517" s="3">
        <v>45897.708333333336</v>
      </c>
      <c r="M517" s="6">
        <f ca="1">TODAY() -appointments_complete_FULL_2025_08_03T19_53_00[[#This Row],[start_time]]</f>
        <v>-24.708333333335759</v>
      </c>
      <c r="N5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17" s="3">
        <v>45897.736111111109</v>
      </c>
      <c r="P517">
        <v>40</v>
      </c>
      <c r="Q517" s="2" t="s">
        <v>2356</v>
      </c>
      <c r="R517" s="2" t="s">
        <v>1149</v>
      </c>
      <c r="S517" s="2" t="s">
        <v>1150</v>
      </c>
      <c r="T517" s="2" t="s">
        <v>1363</v>
      </c>
      <c r="U517" s="2" t="s">
        <v>1363</v>
      </c>
      <c r="V517" s="2" t="s">
        <v>1363</v>
      </c>
      <c r="W517" s="2" t="s">
        <v>520</v>
      </c>
      <c r="X517" s="2" t="s">
        <v>2357</v>
      </c>
      <c r="Y517" s="2" t="s">
        <v>33</v>
      </c>
      <c r="Z517" s="2" t="s">
        <v>2358</v>
      </c>
      <c r="AA517" s="2" t="s">
        <v>2359</v>
      </c>
      <c r="AB517" s="2" t="s">
        <v>2360</v>
      </c>
      <c r="AC517" s="2" t="s">
        <v>33</v>
      </c>
      <c r="AD517" s="2" t="s">
        <v>33</v>
      </c>
      <c r="AE517" s="2" t="s">
        <v>33</v>
      </c>
      <c r="AF517" s="2" t="s">
        <v>33</v>
      </c>
      <c r="AG517" s="2" t="s">
        <v>33</v>
      </c>
      <c r="AH517" s="3">
        <v>45868.745057870372</v>
      </c>
      <c r="AI517" s="3">
        <v>45868.745057870372</v>
      </c>
    </row>
    <row r="518" spans="1:35" hidden="1">
      <c r="A518" s="2" t="s">
        <v>2546</v>
      </c>
      <c r="B518" s="2" t="s">
        <v>83</v>
      </c>
      <c r="C518" s="2" t="s">
        <v>48</v>
      </c>
      <c r="D518" s="2" t="s">
        <v>84</v>
      </c>
      <c r="E518" s="2" t="s">
        <v>1214</v>
      </c>
      <c r="F518" s="2" t="s">
        <v>74</v>
      </c>
      <c r="G518" s="2" t="s">
        <v>75</v>
      </c>
      <c r="H518">
        <v>551190000000</v>
      </c>
      <c r="I518" s="2" t="s">
        <v>1419</v>
      </c>
      <c r="J518" s="2" t="s">
        <v>1983</v>
      </c>
      <c r="K518">
        <v>50</v>
      </c>
      <c r="L518" s="3">
        <v>45876.645833333336</v>
      </c>
      <c r="M518" s="6">
        <f ca="1">TODAY() -appointments_complete_FULL_2025_08_03T19_53_00[[#This Row],[start_time]]</f>
        <v>-3.6458333333357587</v>
      </c>
      <c r="N5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18" s="3">
        <v>45876.680555555555</v>
      </c>
      <c r="P518">
        <v>50</v>
      </c>
      <c r="Q518" s="2" t="s">
        <v>2356</v>
      </c>
      <c r="R518" s="2" t="s">
        <v>1149</v>
      </c>
      <c r="S518" s="2" t="s">
        <v>1150</v>
      </c>
      <c r="T518" s="2" t="s">
        <v>1983</v>
      </c>
      <c r="U518" s="2" t="s">
        <v>1983</v>
      </c>
      <c r="V518" s="2" t="s">
        <v>1983</v>
      </c>
      <c r="W518" s="2" t="s">
        <v>519</v>
      </c>
      <c r="X518" s="2" t="s">
        <v>2357</v>
      </c>
      <c r="Y518" s="2" t="s">
        <v>33</v>
      </c>
      <c r="Z518" s="2" t="s">
        <v>2358</v>
      </c>
      <c r="AA518" s="2" t="s">
        <v>2359</v>
      </c>
      <c r="AB518" s="2" t="s">
        <v>2360</v>
      </c>
      <c r="AC518" s="2" t="s">
        <v>33</v>
      </c>
      <c r="AD518" s="2" t="s">
        <v>33</v>
      </c>
      <c r="AE518" s="2" t="s">
        <v>33</v>
      </c>
      <c r="AF518" s="2" t="s">
        <v>33</v>
      </c>
      <c r="AG518" s="2" t="s">
        <v>33</v>
      </c>
      <c r="AH518" s="3">
        <v>45868.745057870372</v>
      </c>
      <c r="AI518" s="3">
        <v>45868.745057870372</v>
      </c>
    </row>
    <row r="519" spans="1:35" hidden="1">
      <c r="A519" s="2" t="s">
        <v>2547</v>
      </c>
      <c r="B519" s="2" t="s">
        <v>77</v>
      </c>
      <c r="C519" s="2" t="s">
        <v>30</v>
      </c>
      <c r="D519" s="2" t="s">
        <v>78</v>
      </c>
      <c r="E519" s="2" t="s">
        <v>1173</v>
      </c>
      <c r="F519" s="2" t="s">
        <v>71</v>
      </c>
      <c r="G519" s="2" t="s">
        <v>72</v>
      </c>
      <c r="H519">
        <v>551190000003</v>
      </c>
      <c r="I519" s="2" t="s">
        <v>1167</v>
      </c>
      <c r="J519" s="2" t="s">
        <v>1376</v>
      </c>
      <c r="K519">
        <v>45</v>
      </c>
      <c r="L519" s="3">
        <v>45889.604166666664</v>
      </c>
      <c r="M519" s="6">
        <f ca="1">TODAY() -appointments_complete_FULL_2025_08_03T19_53_00[[#This Row],[start_time]]</f>
        <v>-16.604166666664241</v>
      </c>
      <c r="N5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19" s="3">
        <v>45889.635416666664</v>
      </c>
      <c r="P519">
        <v>45</v>
      </c>
      <c r="Q519" s="2" t="s">
        <v>2356</v>
      </c>
      <c r="R519" s="2" t="s">
        <v>1149</v>
      </c>
      <c r="S519" s="2" t="s">
        <v>1150</v>
      </c>
      <c r="T519" s="2" t="s">
        <v>1376</v>
      </c>
      <c r="U519" s="2" t="s">
        <v>1376</v>
      </c>
      <c r="V519" s="2" t="s">
        <v>1376</v>
      </c>
      <c r="W519" s="2" t="s">
        <v>507</v>
      </c>
      <c r="X519" s="2" t="s">
        <v>2357</v>
      </c>
      <c r="Y519" s="2" t="s">
        <v>33</v>
      </c>
      <c r="Z519" s="2" t="s">
        <v>2358</v>
      </c>
      <c r="AA519" s="2" t="s">
        <v>2359</v>
      </c>
      <c r="AB519" s="2" t="s">
        <v>2360</v>
      </c>
      <c r="AC519" s="2" t="s">
        <v>33</v>
      </c>
      <c r="AD519" s="2" t="s">
        <v>33</v>
      </c>
      <c r="AE519" s="2" t="s">
        <v>33</v>
      </c>
      <c r="AF519" s="2" t="s">
        <v>33</v>
      </c>
      <c r="AG519" s="2" t="s">
        <v>33</v>
      </c>
      <c r="AH519" s="3">
        <v>45868.745057870372</v>
      </c>
      <c r="AI519" s="3">
        <v>45868.745057870372</v>
      </c>
    </row>
    <row r="520" spans="1:35" hidden="1">
      <c r="A520" s="2" t="s">
        <v>2548</v>
      </c>
      <c r="B520" s="2" t="s">
        <v>41</v>
      </c>
      <c r="C520" s="2" t="s">
        <v>30</v>
      </c>
      <c r="D520" s="2" t="s">
        <v>42</v>
      </c>
      <c r="E520" s="2" t="s">
        <v>1166</v>
      </c>
      <c r="F520" s="2" t="s">
        <v>74</v>
      </c>
      <c r="G520" s="2" t="s">
        <v>75</v>
      </c>
      <c r="H520">
        <v>551190000000</v>
      </c>
      <c r="I520" s="2" t="s">
        <v>1283</v>
      </c>
      <c r="J520" s="2" t="s">
        <v>1284</v>
      </c>
      <c r="K520">
        <v>60</v>
      </c>
      <c r="L520" s="3">
        <v>45881.8125</v>
      </c>
      <c r="M520" s="6">
        <f ca="1">TODAY() -appointments_complete_FULL_2025_08_03T19_53_00[[#This Row],[start_time]]</f>
        <v>-8.8125</v>
      </c>
      <c r="N5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20" s="3">
        <v>45881.854166666664</v>
      </c>
      <c r="P520">
        <v>60</v>
      </c>
      <c r="Q520" s="2" t="s">
        <v>2356</v>
      </c>
      <c r="R520" s="2" t="s">
        <v>1149</v>
      </c>
      <c r="S520" s="2" t="s">
        <v>1150</v>
      </c>
      <c r="T520" s="2" t="s">
        <v>1284</v>
      </c>
      <c r="U520" s="2" t="s">
        <v>1284</v>
      </c>
      <c r="V520" s="2" t="s">
        <v>1284</v>
      </c>
      <c r="W520" s="2" t="s">
        <v>516</v>
      </c>
      <c r="X520" s="2" t="s">
        <v>2357</v>
      </c>
      <c r="Y520" s="2" t="s">
        <v>33</v>
      </c>
      <c r="Z520" s="2" t="s">
        <v>2358</v>
      </c>
      <c r="AA520" s="2" t="s">
        <v>2359</v>
      </c>
      <c r="AB520" s="2" t="s">
        <v>2360</v>
      </c>
      <c r="AC520" s="2" t="s">
        <v>33</v>
      </c>
      <c r="AD520" s="2" t="s">
        <v>33</v>
      </c>
      <c r="AE520" s="2" t="s">
        <v>33</v>
      </c>
      <c r="AF520" s="2" t="s">
        <v>33</v>
      </c>
      <c r="AG520" s="2" t="s">
        <v>33</v>
      </c>
      <c r="AH520" s="3">
        <v>45868.745046296295</v>
      </c>
      <c r="AI520" s="3">
        <v>45868.745046296295</v>
      </c>
    </row>
    <row r="521" spans="1:35" hidden="1">
      <c r="A521" s="2" t="s">
        <v>2549</v>
      </c>
      <c r="B521" s="2" t="s">
        <v>41</v>
      </c>
      <c r="C521" s="2" t="s">
        <v>30</v>
      </c>
      <c r="D521" s="2" t="s">
        <v>42</v>
      </c>
      <c r="E521" s="2" t="s">
        <v>1166</v>
      </c>
      <c r="F521" s="2" t="s">
        <v>31</v>
      </c>
      <c r="G521" s="2" t="s">
        <v>32</v>
      </c>
      <c r="H521">
        <v>551190000004</v>
      </c>
      <c r="I521" s="2" t="s">
        <v>1181</v>
      </c>
      <c r="J521" s="2" t="s">
        <v>1307</v>
      </c>
      <c r="K521">
        <v>60</v>
      </c>
      <c r="L521" s="3">
        <v>45880.4375</v>
      </c>
      <c r="M521" s="6">
        <f ca="1">TODAY() -appointments_complete_FULL_2025_08_03T19_53_00[[#This Row],[start_time]]</f>
        <v>-7.4375</v>
      </c>
      <c r="N5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21" s="3">
        <v>45880.479166666664</v>
      </c>
      <c r="P521">
        <v>60</v>
      </c>
      <c r="Q521" s="2" t="s">
        <v>2356</v>
      </c>
      <c r="R521" s="2" t="s">
        <v>1149</v>
      </c>
      <c r="S521" s="2" t="s">
        <v>1150</v>
      </c>
      <c r="T521" s="2" t="s">
        <v>1307</v>
      </c>
      <c r="U521" s="2" t="s">
        <v>1307</v>
      </c>
      <c r="V521" s="2" t="s">
        <v>1307</v>
      </c>
      <c r="W521" s="2" t="s">
        <v>485</v>
      </c>
      <c r="X521" s="2" t="s">
        <v>2357</v>
      </c>
      <c r="Y521" s="2" t="s">
        <v>33</v>
      </c>
      <c r="Z521" s="2" t="s">
        <v>2358</v>
      </c>
      <c r="AA521" s="2" t="s">
        <v>2359</v>
      </c>
      <c r="AB521" s="2" t="s">
        <v>2360</v>
      </c>
      <c r="AC521" s="2" t="s">
        <v>33</v>
      </c>
      <c r="AD521" s="2" t="s">
        <v>33</v>
      </c>
      <c r="AE521" s="2" t="s">
        <v>33</v>
      </c>
      <c r="AF521" s="2" t="s">
        <v>33</v>
      </c>
      <c r="AG521" s="2" t="s">
        <v>33</v>
      </c>
      <c r="AH521" s="3">
        <v>45868.745046296295</v>
      </c>
      <c r="AI521" s="3">
        <v>45868.745046296295</v>
      </c>
    </row>
    <row r="522" spans="1:35" hidden="1">
      <c r="A522" s="2" t="s">
        <v>2550</v>
      </c>
      <c r="B522" s="2" t="s">
        <v>83</v>
      </c>
      <c r="C522" s="2" t="s">
        <v>48</v>
      </c>
      <c r="D522" s="2" t="s">
        <v>84</v>
      </c>
      <c r="E522" s="2" t="s">
        <v>1214</v>
      </c>
      <c r="F522" s="2" t="s">
        <v>43</v>
      </c>
      <c r="G522" s="2" t="s">
        <v>44</v>
      </c>
      <c r="H522">
        <v>551190000001</v>
      </c>
      <c r="I522" s="2" t="s">
        <v>1386</v>
      </c>
      <c r="J522" s="2" t="s">
        <v>1902</v>
      </c>
      <c r="K522">
        <v>120</v>
      </c>
      <c r="L522" s="3">
        <v>45874.625</v>
      </c>
      <c r="M522" s="6">
        <f ca="1">TODAY() -appointments_complete_FULL_2025_08_03T19_53_00[[#This Row],[start_time]]</f>
        <v>-1.625</v>
      </c>
      <c r="N5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22" s="3">
        <v>45874.708333333336</v>
      </c>
      <c r="P522">
        <v>120</v>
      </c>
      <c r="Q522" s="2" t="s">
        <v>2356</v>
      </c>
      <c r="R522" s="2" t="s">
        <v>1149</v>
      </c>
      <c r="S522" s="2" t="s">
        <v>1150</v>
      </c>
      <c r="T522" s="2" t="s">
        <v>1902</v>
      </c>
      <c r="U522" s="2" t="s">
        <v>1902</v>
      </c>
      <c r="V522" s="2" t="s">
        <v>1902</v>
      </c>
      <c r="W522" s="2" t="s">
        <v>484</v>
      </c>
      <c r="X522" s="2" t="s">
        <v>2357</v>
      </c>
      <c r="Y522" s="2" t="s">
        <v>33</v>
      </c>
      <c r="Z522" s="2" t="s">
        <v>2358</v>
      </c>
      <c r="AA522" s="2" t="s">
        <v>2359</v>
      </c>
      <c r="AB522" s="2" t="s">
        <v>2360</v>
      </c>
      <c r="AC522" s="2" t="s">
        <v>33</v>
      </c>
      <c r="AD522" s="2" t="s">
        <v>33</v>
      </c>
      <c r="AE522" s="2" t="s">
        <v>33</v>
      </c>
      <c r="AF522" s="2" t="s">
        <v>33</v>
      </c>
      <c r="AG522" s="2" t="s">
        <v>33</v>
      </c>
      <c r="AH522" s="3">
        <v>45868.745046296295</v>
      </c>
      <c r="AI522" s="3">
        <v>45868.745046296295</v>
      </c>
    </row>
    <row r="523" spans="1:35" hidden="1">
      <c r="A523" s="2" t="s">
        <v>2551</v>
      </c>
      <c r="B523" s="2" t="s">
        <v>83</v>
      </c>
      <c r="C523" s="2" t="s">
        <v>48</v>
      </c>
      <c r="D523" s="2" t="s">
        <v>84</v>
      </c>
      <c r="E523" s="2" t="s">
        <v>1214</v>
      </c>
      <c r="F523" s="2" t="s">
        <v>31</v>
      </c>
      <c r="G523" s="2" t="s">
        <v>32</v>
      </c>
      <c r="H523">
        <v>551190000004</v>
      </c>
      <c r="I523" s="2" t="s">
        <v>1227</v>
      </c>
      <c r="J523" s="2" t="s">
        <v>1302</v>
      </c>
      <c r="K523">
        <v>90</v>
      </c>
      <c r="L523" s="3">
        <v>45893.666666666664</v>
      </c>
      <c r="M523" s="6">
        <f ca="1">TODAY() -appointments_complete_FULL_2025_08_03T19_53_00[[#This Row],[start_time]]</f>
        <v>-20.666666666664241</v>
      </c>
      <c r="N5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23" s="3">
        <v>45893.729166666664</v>
      </c>
      <c r="P523">
        <v>90</v>
      </c>
      <c r="Q523" s="2" t="s">
        <v>2356</v>
      </c>
      <c r="R523" s="2" t="s">
        <v>1149</v>
      </c>
      <c r="S523" s="2" t="s">
        <v>1150</v>
      </c>
      <c r="T523" s="2" t="s">
        <v>1302</v>
      </c>
      <c r="U523" s="2" t="s">
        <v>1302</v>
      </c>
      <c r="V523" s="2" t="s">
        <v>1302</v>
      </c>
      <c r="W523" s="2" t="s">
        <v>480</v>
      </c>
      <c r="X523" s="2" t="s">
        <v>2357</v>
      </c>
      <c r="Y523" s="2" t="s">
        <v>33</v>
      </c>
      <c r="Z523" s="2" t="s">
        <v>2358</v>
      </c>
      <c r="AA523" s="2" t="s">
        <v>2359</v>
      </c>
      <c r="AB523" s="2" t="s">
        <v>2360</v>
      </c>
      <c r="AC523" s="2" t="s">
        <v>33</v>
      </c>
      <c r="AD523" s="2" t="s">
        <v>33</v>
      </c>
      <c r="AE523" s="2" t="s">
        <v>33</v>
      </c>
      <c r="AF523" s="2" t="s">
        <v>33</v>
      </c>
      <c r="AG523" s="2" t="s">
        <v>33</v>
      </c>
      <c r="AH523" s="3">
        <v>45868.745046296295</v>
      </c>
      <c r="AI523" s="3">
        <v>45868.745046296295</v>
      </c>
    </row>
    <row r="524" spans="1:35" hidden="1">
      <c r="A524" s="2" t="s">
        <v>2552</v>
      </c>
      <c r="B524" s="2" t="s">
        <v>77</v>
      </c>
      <c r="C524" s="2" t="s">
        <v>30</v>
      </c>
      <c r="D524" s="2" t="s">
        <v>78</v>
      </c>
      <c r="E524" s="2" t="s">
        <v>1173</v>
      </c>
      <c r="F524" s="2" t="s">
        <v>66</v>
      </c>
      <c r="G524" s="2" t="s">
        <v>67</v>
      </c>
      <c r="H524">
        <v>551190000002</v>
      </c>
      <c r="I524" s="2" t="s">
        <v>1203</v>
      </c>
      <c r="J524" s="2" t="s">
        <v>1204</v>
      </c>
      <c r="K524">
        <v>60</v>
      </c>
      <c r="L524" s="3">
        <v>45874.625</v>
      </c>
      <c r="M524" s="6">
        <f ca="1">TODAY() -appointments_complete_FULL_2025_08_03T19_53_00[[#This Row],[start_time]]</f>
        <v>-1.625</v>
      </c>
      <c r="N5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24" s="3">
        <v>45874.666666666664</v>
      </c>
      <c r="P524">
        <v>60</v>
      </c>
      <c r="Q524" s="2" t="s">
        <v>2356</v>
      </c>
      <c r="R524" s="2" t="s">
        <v>1149</v>
      </c>
      <c r="S524" s="2" t="s">
        <v>1150</v>
      </c>
      <c r="T524" s="2" t="s">
        <v>1204</v>
      </c>
      <c r="U524" s="2" t="s">
        <v>1204</v>
      </c>
      <c r="V524" s="2" t="s">
        <v>1204</v>
      </c>
      <c r="W524" s="2" t="s">
        <v>488</v>
      </c>
      <c r="X524" s="2" t="s">
        <v>2357</v>
      </c>
      <c r="Y524" s="2" t="s">
        <v>33</v>
      </c>
      <c r="Z524" s="2" t="s">
        <v>2358</v>
      </c>
      <c r="AA524" s="2" t="s">
        <v>2359</v>
      </c>
      <c r="AB524" s="2" t="s">
        <v>2360</v>
      </c>
      <c r="AC524" s="2" t="s">
        <v>33</v>
      </c>
      <c r="AD524" s="2" t="s">
        <v>33</v>
      </c>
      <c r="AE524" s="2" t="s">
        <v>33</v>
      </c>
      <c r="AF524" s="2" t="s">
        <v>33</v>
      </c>
      <c r="AG524" s="2" t="s">
        <v>33</v>
      </c>
      <c r="AH524" s="3">
        <v>45868.745034722226</v>
      </c>
      <c r="AI524" s="3">
        <v>45868.745034722226</v>
      </c>
    </row>
    <row r="525" spans="1:35" hidden="1">
      <c r="A525" s="2" t="s">
        <v>2553</v>
      </c>
      <c r="B525" s="2" t="s">
        <v>83</v>
      </c>
      <c r="C525" s="2" t="s">
        <v>48</v>
      </c>
      <c r="D525" s="2" t="s">
        <v>84</v>
      </c>
      <c r="E525" s="2" t="s">
        <v>1214</v>
      </c>
      <c r="F525" s="2" t="s">
        <v>43</v>
      </c>
      <c r="G525" s="2" t="s">
        <v>44</v>
      </c>
      <c r="H525">
        <v>551190000001</v>
      </c>
      <c r="I525" s="2" t="s">
        <v>1160</v>
      </c>
      <c r="J525" s="2" t="s">
        <v>1337</v>
      </c>
      <c r="K525">
        <v>60</v>
      </c>
      <c r="L525" s="3">
        <v>45882.6875</v>
      </c>
      <c r="M525" s="6">
        <f ca="1">TODAY() -appointments_complete_FULL_2025_08_03T19_53_00[[#This Row],[start_time]]</f>
        <v>-9.6875</v>
      </c>
      <c r="N5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25" s="3">
        <v>45882.729166666664</v>
      </c>
      <c r="P525">
        <v>60</v>
      </c>
      <c r="Q525" s="2" t="s">
        <v>2356</v>
      </c>
      <c r="R525" s="2" t="s">
        <v>1149</v>
      </c>
      <c r="S525" s="2" t="s">
        <v>1150</v>
      </c>
      <c r="T525" s="2" t="s">
        <v>1337</v>
      </c>
      <c r="U525" s="2" t="s">
        <v>1337</v>
      </c>
      <c r="V525" s="2" t="s">
        <v>1337</v>
      </c>
      <c r="W525" s="2" t="s">
        <v>481</v>
      </c>
      <c r="X525" s="2" t="s">
        <v>2357</v>
      </c>
      <c r="Y525" s="2" t="s">
        <v>33</v>
      </c>
      <c r="Z525" s="2" t="s">
        <v>2358</v>
      </c>
      <c r="AA525" s="2" t="s">
        <v>2359</v>
      </c>
      <c r="AB525" s="2" t="s">
        <v>2360</v>
      </c>
      <c r="AC525" s="2" t="s">
        <v>33</v>
      </c>
      <c r="AD525" s="2" t="s">
        <v>33</v>
      </c>
      <c r="AE525" s="2" t="s">
        <v>33</v>
      </c>
      <c r="AF525" s="2" t="s">
        <v>33</v>
      </c>
      <c r="AG525" s="2" t="s">
        <v>33</v>
      </c>
      <c r="AH525" s="3">
        <v>45868.745034722226</v>
      </c>
      <c r="AI525" s="3">
        <v>45868.745034722226</v>
      </c>
    </row>
    <row r="526" spans="1:35" hidden="1">
      <c r="A526" s="2" t="s">
        <v>2554</v>
      </c>
      <c r="B526" s="2" t="s">
        <v>77</v>
      </c>
      <c r="C526" s="2" t="s">
        <v>30</v>
      </c>
      <c r="D526" s="2" t="s">
        <v>78</v>
      </c>
      <c r="E526" s="2" t="s">
        <v>1173</v>
      </c>
      <c r="F526" s="2" t="s">
        <v>71</v>
      </c>
      <c r="G526" s="2" t="s">
        <v>72</v>
      </c>
      <c r="H526">
        <v>551190000003</v>
      </c>
      <c r="I526" s="2" t="s">
        <v>1167</v>
      </c>
      <c r="J526" s="2" t="s">
        <v>1376</v>
      </c>
      <c r="K526">
        <v>45</v>
      </c>
      <c r="L526" s="3">
        <v>45886.645833333336</v>
      </c>
      <c r="M526" s="6">
        <f ca="1">TODAY() -appointments_complete_FULL_2025_08_03T19_53_00[[#This Row],[start_time]]</f>
        <v>-13.645833333335759</v>
      </c>
      <c r="N5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26" s="3">
        <v>45886.677083333336</v>
      </c>
      <c r="P526">
        <v>45</v>
      </c>
      <c r="Q526" s="2" t="s">
        <v>2356</v>
      </c>
      <c r="R526" s="2" t="s">
        <v>1149</v>
      </c>
      <c r="S526" s="2" t="s">
        <v>1150</v>
      </c>
      <c r="T526" s="2" t="s">
        <v>1376</v>
      </c>
      <c r="U526" s="2" t="s">
        <v>1376</v>
      </c>
      <c r="V526" s="2" t="s">
        <v>1376</v>
      </c>
      <c r="W526" s="2" t="s">
        <v>477</v>
      </c>
      <c r="X526" s="2" t="s">
        <v>2357</v>
      </c>
      <c r="Y526" s="2" t="s">
        <v>33</v>
      </c>
      <c r="Z526" s="2" t="s">
        <v>2358</v>
      </c>
      <c r="AA526" s="2" t="s">
        <v>2359</v>
      </c>
      <c r="AB526" s="2" t="s">
        <v>2360</v>
      </c>
      <c r="AC526" s="2" t="s">
        <v>33</v>
      </c>
      <c r="AD526" s="2" t="s">
        <v>33</v>
      </c>
      <c r="AE526" s="2" t="s">
        <v>33</v>
      </c>
      <c r="AF526" s="2" t="s">
        <v>33</v>
      </c>
      <c r="AG526" s="2" t="s">
        <v>33</v>
      </c>
      <c r="AH526" s="3">
        <v>45868.745034722226</v>
      </c>
      <c r="AI526" s="3">
        <v>45868.745034722226</v>
      </c>
    </row>
    <row r="527" spans="1:35" hidden="1">
      <c r="A527" s="2" t="s">
        <v>2555</v>
      </c>
      <c r="B527" s="2" t="s">
        <v>28</v>
      </c>
      <c r="C527" s="2" t="s">
        <v>30</v>
      </c>
      <c r="D527" s="2" t="s">
        <v>29</v>
      </c>
      <c r="E527" s="2" t="s">
        <v>1197</v>
      </c>
      <c r="F527" s="2" t="s">
        <v>31</v>
      </c>
      <c r="G527" s="2" t="s">
        <v>32</v>
      </c>
      <c r="H527">
        <v>551190000004</v>
      </c>
      <c r="I527" s="2" t="s">
        <v>1181</v>
      </c>
      <c r="J527" s="2" t="s">
        <v>1437</v>
      </c>
      <c r="K527">
        <v>60</v>
      </c>
      <c r="L527" s="3">
        <v>45874.395833333336</v>
      </c>
      <c r="M527" s="6">
        <f ca="1">TODAY() -appointments_complete_FULL_2025_08_03T19_53_00[[#This Row],[start_time]]</f>
        <v>-1.3958333333357587</v>
      </c>
      <c r="N5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27" s="3">
        <v>45874.4375</v>
      </c>
      <c r="P527">
        <v>60</v>
      </c>
      <c r="Q527" s="2" t="s">
        <v>2356</v>
      </c>
      <c r="R527" s="2" t="s">
        <v>1149</v>
      </c>
      <c r="S527" s="2" t="s">
        <v>1150</v>
      </c>
      <c r="T527" s="2" t="s">
        <v>1437</v>
      </c>
      <c r="U527" s="2" t="s">
        <v>1437</v>
      </c>
      <c r="V527" s="2" t="s">
        <v>1437</v>
      </c>
      <c r="W527" s="2" t="s">
        <v>493</v>
      </c>
      <c r="X527" s="2" t="s">
        <v>2357</v>
      </c>
      <c r="Y527" s="2" t="s">
        <v>33</v>
      </c>
      <c r="Z527" s="2" t="s">
        <v>2358</v>
      </c>
      <c r="AA527" s="2" t="s">
        <v>2359</v>
      </c>
      <c r="AB527" s="2" t="s">
        <v>2360</v>
      </c>
      <c r="AC527" s="2" t="s">
        <v>33</v>
      </c>
      <c r="AD527" s="2" t="s">
        <v>33</v>
      </c>
      <c r="AE527" s="2" t="s">
        <v>33</v>
      </c>
      <c r="AF527" s="2" t="s">
        <v>33</v>
      </c>
      <c r="AG527" s="2" t="s">
        <v>33</v>
      </c>
      <c r="AH527" s="3">
        <v>45868.745034722226</v>
      </c>
      <c r="AI527" s="3">
        <v>45868.745034722226</v>
      </c>
    </row>
    <row r="528" spans="1:35" hidden="1">
      <c r="A528" s="2" t="s">
        <v>2556</v>
      </c>
      <c r="B528" s="2" t="s">
        <v>41</v>
      </c>
      <c r="C528" s="2" t="s">
        <v>30</v>
      </c>
      <c r="D528" s="2" t="s">
        <v>42</v>
      </c>
      <c r="E528" s="2" t="s">
        <v>1166</v>
      </c>
      <c r="F528" s="2" t="s">
        <v>66</v>
      </c>
      <c r="G528" s="2" t="s">
        <v>67</v>
      </c>
      <c r="H528">
        <v>551190000002</v>
      </c>
      <c r="I528" s="2" t="s">
        <v>1203</v>
      </c>
      <c r="J528" s="2" t="s">
        <v>1209</v>
      </c>
      <c r="K528">
        <v>60</v>
      </c>
      <c r="L528" s="3">
        <v>45898.583333333336</v>
      </c>
      <c r="M528" s="6">
        <f ca="1">TODAY() -appointments_complete_FULL_2025_08_03T19_53_00[[#This Row],[start_time]]</f>
        <v>-25.583333333335759</v>
      </c>
      <c r="N5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28" s="3">
        <v>45898.625</v>
      </c>
      <c r="P528">
        <v>60</v>
      </c>
      <c r="Q528" s="2" t="s">
        <v>2356</v>
      </c>
      <c r="R528" s="2" t="s">
        <v>1149</v>
      </c>
      <c r="S528" s="2" t="s">
        <v>1150</v>
      </c>
      <c r="T528" s="2" t="s">
        <v>1209</v>
      </c>
      <c r="U528" s="2" t="s">
        <v>1209</v>
      </c>
      <c r="V528" s="2" t="s">
        <v>1209</v>
      </c>
      <c r="W528" s="2" t="s">
        <v>498</v>
      </c>
      <c r="X528" s="2" t="s">
        <v>2357</v>
      </c>
      <c r="Y528" s="2" t="s">
        <v>33</v>
      </c>
      <c r="Z528" s="2" t="s">
        <v>2358</v>
      </c>
      <c r="AA528" s="2" t="s">
        <v>2359</v>
      </c>
      <c r="AB528" s="2" t="s">
        <v>2360</v>
      </c>
      <c r="AC528" s="2" t="s">
        <v>33</v>
      </c>
      <c r="AD528" s="2" t="s">
        <v>33</v>
      </c>
      <c r="AE528" s="2" t="s">
        <v>33</v>
      </c>
      <c r="AF528" s="2" t="s">
        <v>33</v>
      </c>
      <c r="AG528" s="2" t="s">
        <v>33</v>
      </c>
      <c r="AH528" s="3">
        <v>45868.745034722226</v>
      </c>
      <c r="AI528" s="3">
        <v>45868.745034722226</v>
      </c>
    </row>
    <row r="529" spans="1:35" hidden="1">
      <c r="A529" s="2" t="s">
        <v>2557</v>
      </c>
      <c r="B529" s="2" t="s">
        <v>83</v>
      </c>
      <c r="C529" s="2" t="s">
        <v>48</v>
      </c>
      <c r="D529" s="2" t="s">
        <v>84</v>
      </c>
      <c r="E529" s="2" t="s">
        <v>1214</v>
      </c>
      <c r="F529" s="2" t="s">
        <v>71</v>
      </c>
      <c r="G529" s="2" t="s">
        <v>72</v>
      </c>
      <c r="H529">
        <v>551190000003</v>
      </c>
      <c r="I529" s="2" t="s">
        <v>1401</v>
      </c>
      <c r="J529" s="2" t="s">
        <v>1402</v>
      </c>
      <c r="K529">
        <v>60</v>
      </c>
      <c r="L529" s="3">
        <v>45887.583333333336</v>
      </c>
      <c r="M529" s="6">
        <f ca="1">TODAY() -appointments_complete_FULL_2025_08_03T19_53_00[[#This Row],[start_time]]</f>
        <v>-14.583333333335759</v>
      </c>
      <c r="N5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29" s="3">
        <v>45887.625</v>
      </c>
      <c r="P529">
        <v>60</v>
      </c>
      <c r="Q529" s="2" t="s">
        <v>2356</v>
      </c>
      <c r="R529" s="2" t="s">
        <v>1149</v>
      </c>
      <c r="S529" s="2" t="s">
        <v>1150</v>
      </c>
      <c r="T529" s="2" t="s">
        <v>1402</v>
      </c>
      <c r="U529" s="2" t="s">
        <v>1402</v>
      </c>
      <c r="V529" s="2" t="s">
        <v>1402</v>
      </c>
      <c r="W529" s="2" t="s">
        <v>459</v>
      </c>
      <c r="X529" s="2" t="s">
        <v>2357</v>
      </c>
      <c r="Y529" s="2" t="s">
        <v>33</v>
      </c>
      <c r="Z529" s="2" t="s">
        <v>2358</v>
      </c>
      <c r="AA529" s="2" t="s">
        <v>2359</v>
      </c>
      <c r="AB529" s="2" t="s">
        <v>2360</v>
      </c>
      <c r="AC529" s="2" t="s">
        <v>33</v>
      </c>
      <c r="AD529" s="2" t="s">
        <v>33</v>
      </c>
      <c r="AE529" s="2" t="s">
        <v>33</v>
      </c>
      <c r="AF529" s="2" t="s">
        <v>33</v>
      </c>
      <c r="AG529" s="2" t="s">
        <v>33</v>
      </c>
      <c r="AH529" s="3">
        <v>45868.745023148149</v>
      </c>
      <c r="AI529" s="3">
        <v>45868.745023148149</v>
      </c>
    </row>
    <row r="530" spans="1:35" hidden="1">
      <c r="A530" s="2" t="s">
        <v>2558</v>
      </c>
      <c r="B530" s="2" t="s">
        <v>41</v>
      </c>
      <c r="C530" s="2" t="s">
        <v>30</v>
      </c>
      <c r="D530" s="2" t="s">
        <v>42</v>
      </c>
      <c r="E530" s="2" t="s">
        <v>1166</v>
      </c>
      <c r="F530" s="2" t="s">
        <v>74</v>
      </c>
      <c r="G530" s="2" t="s">
        <v>75</v>
      </c>
      <c r="H530">
        <v>551190000000</v>
      </c>
      <c r="I530" s="2" t="s">
        <v>1203</v>
      </c>
      <c r="J530" s="2" t="s">
        <v>1209</v>
      </c>
      <c r="K530">
        <v>60</v>
      </c>
      <c r="L530" s="3">
        <v>45880.479166666664</v>
      </c>
      <c r="M530" s="6">
        <f ca="1">TODAY() -appointments_complete_FULL_2025_08_03T19_53_00[[#This Row],[start_time]]</f>
        <v>-7.4791666666642413</v>
      </c>
      <c r="N5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30" s="3">
        <v>45880.520833333336</v>
      </c>
      <c r="P530">
        <v>60</v>
      </c>
      <c r="Q530" s="2" t="s">
        <v>2356</v>
      </c>
      <c r="R530" s="2" t="s">
        <v>1149</v>
      </c>
      <c r="S530" s="2" t="s">
        <v>1150</v>
      </c>
      <c r="T530" s="2" t="s">
        <v>1209</v>
      </c>
      <c r="U530" s="2" t="s">
        <v>1209</v>
      </c>
      <c r="V530" s="2" t="s">
        <v>1209</v>
      </c>
      <c r="W530" s="2" t="s">
        <v>458</v>
      </c>
      <c r="X530" s="2" t="s">
        <v>2357</v>
      </c>
      <c r="Y530" s="2" t="s">
        <v>33</v>
      </c>
      <c r="Z530" s="2" t="s">
        <v>2358</v>
      </c>
      <c r="AA530" s="2" t="s">
        <v>2359</v>
      </c>
      <c r="AB530" s="2" t="s">
        <v>2360</v>
      </c>
      <c r="AC530" s="2" t="s">
        <v>33</v>
      </c>
      <c r="AD530" s="2" t="s">
        <v>33</v>
      </c>
      <c r="AE530" s="2" t="s">
        <v>33</v>
      </c>
      <c r="AF530" s="2" t="s">
        <v>33</v>
      </c>
      <c r="AG530" s="2" t="s">
        <v>33</v>
      </c>
      <c r="AH530" s="3">
        <v>45868.745023148149</v>
      </c>
      <c r="AI530" s="3">
        <v>45868.745023148149</v>
      </c>
    </row>
    <row r="531" spans="1:35" hidden="1">
      <c r="A531" s="2" t="s">
        <v>2559</v>
      </c>
      <c r="B531" s="2" t="s">
        <v>41</v>
      </c>
      <c r="C531" s="2" t="s">
        <v>30</v>
      </c>
      <c r="D531" s="2" t="s">
        <v>42</v>
      </c>
      <c r="E531" s="2" t="s">
        <v>1166</v>
      </c>
      <c r="F531" s="2" t="s">
        <v>43</v>
      </c>
      <c r="G531" s="2" t="s">
        <v>44</v>
      </c>
      <c r="H531">
        <v>551190000001</v>
      </c>
      <c r="I531" s="2" t="s">
        <v>1221</v>
      </c>
      <c r="J531" s="2" t="s">
        <v>1222</v>
      </c>
      <c r="K531">
        <v>60</v>
      </c>
      <c r="L531" s="3">
        <v>45886.708333333336</v>
      </c>
      <c r="M531" s="6">
        <f ca="1">TODAY() -appointments_complete_FULL_2025_08_03T19_53_00[[#This Row],[start_time]]</f>
        <v>-13.708333333335759</v>
      </c>
      <c r="N5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31" s="3">
        <v>45886.75</v>
      </c>
      <c r="P531">
        <v>60</v>
      </c>
      <c r="Q531" s="2" t="s">
        <v>2356</v>
      </c>
      <c r="R531" s="2" t="s">
        <v>1149</v>
      </c>
      <c r="S531" s="2" t="s">
        <v>1150</v>
      </c>
      <c r="T531" s="2" t="s">
        <v>1222</v>
      </c>
      <c r="U531" s="2" t="s">
        <v>1222</v>
      </c>
      <c r="V531" s="2" t="s">
        <v>1222</v>
      </c>
      <c r="W531" s="2" t="s">
        <v>467</v>
      </c>
      <c r="X531" s="2" t="s">
        <v>2357</v>
      </c>
      <c r="Y531" s="2" t="s">
        <v>33</v>
      </c>
      <c r="Z531" s="2" t="s">
        <v>2358</v>
      </c>
      <c r="AA531" s="2" t="s">
        <v>2359</v>
      </c>
      <c r="AB531" s="2" t="s">
        <v>2360</v>
      </c>
      <c r="AC531" s="2" t="s">
        <v>33</v>
      </c>
      <c r="AD531" s="2" t="s">
        <v>33</v>
      </c>
      <c r="AE531" s="2" t="s">
        <v>33</v>
      </c>
      <c r="AF531" s="2" t="s">
        <v>33</v>
      </c>
      <c r="AG531" s="2" t="s">
        <v>33</v>
      </c>
      <c r="AH531" s="3">
        <v>45868.745023148149</v>
      </c>
      <c r="AI531" s="3">
        <v>45868.745023148149</v>
      </c>
    </row>
    <row r="532" spans="1:35" hidden="1">
      <c r="A532" s="2" t="s">
        <v>2560</v>
      </c>
      <c r="B532" s="2" t="s">
        <v>47</v>
      </c>
      <c r="C532" s="2" t="s">
        <v>48</v>
      </c>
      <c r="D532" s="2" t="s">
        <v>47</v>
      </c>
      <c r="E532" s="2" t="s">
        <v>1145</v>
      </c>
      <c r="F532" s="2" t="s">
        <v>66</v>
      </c>
      <c r="G532" s="2" t="s">
        <v>67</v>
      </c>
      <c r="H532">
        <v>551190000002</v>
      </c>
      <c r="I532" s="2" t="s">
        <v>1401</v>
      </c>
      <c r="J532" s="2" t="s">
        <v>1494</v>
      </c>
      <c r="K532">
        <v>60</v>
      </c>
      <c r="L532" s="3">
        <v>45891.604166666664</v>
      </c>
      <c r="M532" s="6">
        <f ca="1">TODAY() -appointments_complete_FULL_2025_08_03T19_53_00[[#This Row],[start_time]]</f>
        <v>-18.604166666664241</v>
      </c>
      <c r="N5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32" s="3">
        <v>45891.645833333336</v>
      </c>
      <c r="P532">
        <v>60</v>
      </c>
      <c r="Q532" s="2" t="s">
        <v>2356</v>
      </c>
      <c r="R532" s="2" t="s">
        <v>1149</v>
      </c>
      <c r="S532" s="2" t="s">
        <v>1150</v>
      </c>
      <c r="T532" s="2" t="s">
        <v>1494</v>
      </c>
      <c r="U532" s="2" t="s">
        <v>1494</v>
      </c>
      <c r="V532" s="2" t="s">
        <v>1494</v>
      </c>
      <c r="W532" s="2" t="s">
        <v>465</v>
      </c>
      <c r="X532" s="2" t="s">
        <v>2357</v>
      </c>
      <c r="Y532" s="2" t="s">
        <v>33</v>
      </c>
      <c r="Z532" s="2" t="s">
        <v>2358</v>
      </c>
      <c r="AA532" s="2" t="s">
        <v>2359</v>
      </c>
      <c r="AB532" s="2" t="s">
        <v>2360</v>
      </c>
      <c r="AC532" s="2" t="s">
        <v>33</v>
      </c>
      <c r="AD532" s="2" t="s">
        <v>33</v>
      </c>
      <c r="AE532" s="2" t="s">
        <v>33</v>
      </c>
      <c r="AF532" s="2" t="s">
        <v>33</v>
      </c>
      <c r="AG532" s="2" t="s">
        <v>33</v>
      </c>
      <c r="AH532" s="3">
        <v>45868.745023148149</v>
      </c>
      <c r="AI532" s="3">
        <v>45868.745023148149</v>
      </c>
    </row>
    <row r="533" spans="1:35" hidden="1">
      <c r="A533" s="2" t="s">
        <v>2561</v>
      </c>
      <c r="B533" s="2" t="s">
        <v>28</v>
      </c>
      <c r="C533" s="2" t="s">
        <v>30</v>
      </c>
      <c r="D533" s="2" t="s">
        <v>29</v>
      </c>
      <c r="E533" s="2" t="s">
        <v>1197</v>
      </c>
      <c r="F533" s="2" t="s">
        <v>31</v>
      </c>
      <c r="G533" s="2" t="s">
        <v>32</v>
      </c>
      <c r="H533">
        <v>551190000004</v>
      </c>
      <c r="I533" s="2" t="s">
        <v>1264</v>
      </c>
      <c r="J533" s="2" t="s">
        <v>1536</v>
      </c>
      <c r="K533">
        <v>90</v>
      </c>
      <c r="L533" s="3">
        <v>45877.75</v>
      </c>
      <c r="M533" s="6">
        <f ca="1">TODAY() -appointments_complete_FULL_2025_08_03T19_53_00[[#This Row],[start_time]]</f>
        <v>-4.75</v>
      </c>
      <c r="N5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33" s="3">
        <v>45877.8125</v>
      </c>
      <c r="P533">
        <v>90</v>
      </c>
      <c r="Q533" s="2" t="s">
        <v>2356</v>
      </c>
      <c r="R533" s="2" t="s">
        <v>1149</v>
      </c>
      <c r="S533" s="2" t="s">
        <v>1150</v>
      </c>
      <c r="T533" s="2" t="s">
        <v>1536</v>
      </c>
      <c r="U533" s="2" t="s">
        <v>1536</v>
      </c>
      <c r="V533" s="2" t="s">
        <v>1536</v>
      </c>
      <c r="W533" s="2" t="s">
        <v>445</v>
      </c>
      <c r="X533" s="2" t="s">
        <v>2357</v>
      </c>
      <c r="Y533" s="2" t="s">
        <v>33</v>
      </c>
      <c r="Z533" s="2" t="s">
        <v>2358</v>
      </c>
      <c r="AA533" s="2" t="s">
        <v>2359</v>
      </c>
      <c r="AB533" s="2" t="s">
        <v>2360</v>
      </c>
      <c r="AC533" s="2" t="s">
        <v>33</v>
      </c>
      <c r="AD533" s="2" t="s">
        <v>33</v>
      </c>
      <c r="AE533" s="2" t="s">
        <v>33</v>
      </c>
      <c r="AF533" s="2" t="s">
        <v>33</v>
      </c>
      <c r="AG533" s="2" t="s">
        <v>33</v>
      </c>
      <c r="AH533" s="3">
        <v>45868.745023148149</v>
      </c>
      <c r="AI533" s="3">
        <v>45868.745023148149</v>
      </c>
    </row>
    <row r="534" spans="1:35" hidden="1">
      <c r="A534" s="2" t="s">
        <v>2562</v>
      </c>
      <c r="B534" s="2" t="s">
        <v>28</v>
      </c>
      <c r="C534" s="2" t="s">
        <v>30</v>
      </c>
      <c r="D534" s="2" t="s">
        <v>29</v>
      </c>
      <c r="E534" s="2" t="s">
        <v>1197</v>
      </c>
      <c r="F534" s="2" t="s">
        <v>31</v>
      </c>
      <c r="G534" s="2" t="s">
        <v>32</v>
      </c>
      <c r="H534">
        <v>551190000004</v>
      </c>
      <c r="I534" s="2" t="s">
        <v>1203</v>
      </c>
      <c r="J534" s="2" t="s">
        <v>1358</v>
      </c>
      <c r="K534">
        <v>60</v>
      </c>
      <c r="L534" s="3">
        <v>45869.729166666664</v>
      </c>
      <c r="M534" s="6">
        <f ca="1">TODAY() -appointments_complete_FULL_2025_08_03T19_53_00[[#This Row],[start_time]]</f>
        <v>3.2708333333357587</v>
      </c>
      <c r="N5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34" s="3">
        <v>45869.770833333336</v>
      </c>
      <c r="P534">
        <v>60</v>
      </c>
      <c r="Q534" s="2" t="s">
        <v>2356</v>
      </c>
      <c r="R534" s="2" t="s">
        <v>1149</v>
      </c>
      <c r="S534" s="2" t="s">
        <v>1150</v>
      </c>
      <c r="T534" s="2" t="s">
        <v>1358</v>
      </c>
      <c r="U534" s="2" t="s">
        <v>1358</v>
      </c>
      <c r="V534" s="2" t="s">
        <v>1358</v>
      </c>
      <c r="W534" s="2" t="s">
        <v>451</v>
      </c>
      <c r="X534" s="2" t="s">
        <v>2357</v>
      </c>
      <c r="Y534" s="2" t="s">
        <v>33</v>
      </c>
      <c r="Z534" s="2" t="s">
        <v>2358</v>
      </c>
      <c r="AA534" s="2" t="s">
        <v>2359</v>
      </c>
      <c r="AB534" s="2" t="s">
        <v>2360</v>
      </c>
      <c r="AC534" s="2" t="s">
        <v>33</v>
      </c>
      <c r="AD534" s="2" t="s">
        <v>33</v>
      </c>
      <c r="AE534" s="2" t="s">
        <v>33</v>
      </c>
      <c r="AF534" s="2" t="s">
        <v>33</v>
      </c>
      <c r="AG534" s="2" t="s">
        <v>33</v>
      </c>
      <c r="AH534" s="3">
        <v>45868.745011574072</v>
      </c>
      <c r="AI534" s="3">
        <v>45868.745011574072</v>
      </c>
    </row>
    <row r="535" spans="1:35" hidden="1">
      <c r="A535" s="2" t="s">
        <v>2563</v>
      </c>
      <c r="B535" s="2" t="s">
        <v>83</v>
      </c>
      <c r="C535" s="2" t="s">
        <v>48</v>
      </c>
      <c r="D535" s="2" t="s">
        <v>84</v>
      </c>
      <c r="E535" s="2" t="s">
        <v>1214</v>
      </c>
      <c r="F535" s="2" t="s">
        <v>74</v>
      </c>
      <c r="G535" s="2" t="s">
        <v>75</v>
      </c>
      <c r="H535">
        <v>551190000000</v>
      </c>
      <c r="I535" s="2" t="s">
        <v>1160</v>
      </c>
      <c r="J535" s="2" t="s">
        <v>1337</v>
      </c>
      <c r="K535">
        <v>60</v>
      </c>
      <c r="L535" s="3">
        <v>45887.75</v>
      </c>
      <c r="M535" s="6">
        <f ca="1">TODAY() -appointments_complete_FULL_2025_08_03T19_53_00[[#This Row],[start_time]]</f>
        <v>-14.75</v>
      </c>
      <c r="N5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35" s="3">
        <v>45887.791666666664</v>
      </c>
      <c r="P535">
        <v>60</v>
      </c>
      <c r="Q535" s="2" t="s">
        <v>2356</v>
      </c>
      <c r="R535" s="2" t="s">
        <v>1149</v>
      </c>
      <c r="S535" s="2" t="s">
        <v>1150</v>
      </c>
      <c r="T535" s="2" t="s">
        <v>1337</v>
      </c>
      <c r="U535" s="2" t="s">
        <v>1337</v>
      </c>
      <c r="V535" s="2" t="s">
        <v>1337</v>
      </c>
      <c r="W535" s="2" t="s">
        <v>450</v>
      </c>
      <c r="X535" s="2" t="s">
        <v>2357</v>
      </c>
      <c r="Y535" s="2" t="s">
        <v>33</v>
      </c>
      <c r="Z535" s="2" t="s">
        <v>2358</v>
      </c>
      <c r="AA535" s="2" t="s">
        <v>2359</v>
      </c>
      <c r="AB535" s="2" t="s">
        <v>2360</v>
      </c>
      <c r="AC535" s="2" t="s">
        <v>33</v>
      </c>
      <c r="AD535" s="2" t="s">
        <v>33</v>
      </c>
      <c r="AE535" s="2" t="s">
        <v>33</v>
      </c>
      <c r="AF535" s="2" t="s">
        <v>33</v>
      </c>
      <c r="AG535" s="2" t="s">
        <v>33</v>
      </c>
      <c r="AH535" s="3">
        <v>45868.745011574072</v>
      </c>
      <c r="AI535" s="3">
        <v>45868.745011574072</v>
      </c>
    </row>
    <row r="536" spans="1:35" hidden="1">
      <c r="A536" s="2" t="s">
        <v>2564</v>
      </c>
      <c r="B536" s="2" t="s">
        <v>47</v>
      </c>
      <c r="C536" s="2" t="s">
        <v>48</v>
      </c>
      <c r="D536" s="2" t="s">
        <v>47</v>
      </c>
      <c r="E536" s="2" t="s">
        <v>1145</v>
      </c>
      <c r="F536" s="2" t="s">
        <v>74</v>
      </c>
      <c r="G536" s="2" t="s">
        <v>75</v>
      </c>
      <c r="H536">
        <v>551190000000</v>
      </c>
      <c r="I536" s="2" t="s">
        <v>1160</v>
      </c>
      <c r="J536" s="2" t="s">
        <v>1161</v>
      </c>
      <c r="K536">
        <v>60</v>
      </c>
      <c r="L536" s="3">
        <v>45898.4375</v>
      </c>
      <c r="M536" s="6">
        <f ca="1">TODAY() -appointments_complete_FULL_2025_08_03T19_53_00[[#This Row],[start_time]]</f>
        <v>-25.4375</v>
      </c>
      <c r="N5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36" s="3">
        <v>45898.479166666664</v>
      </c>
      <c r="P536">
        <v>60</v>
      </c>
      <c r="Q536" s="2" t="s">
        <v>2356</v>
      </c>
      <c r="R536" s="2" t="s">
        <v>1149</v>
      </c>
      <c r="S536" s="2" t="s">
        <v>1150</v>
      </c>
      <c r="T536" s="2" t="s">
        <v>1161</v>
      </c>
      <c r="U536" s="2" t="s">
        <v>1161</v>
      </c>
      <c r="V536" s="2" t="s">
        <v>1161</v>
      </c>
      <c r="W536" s="2" t="s">
        <v>446</v>
      </c>
      <c r="X536" s="2" t="s">
        <v>2357</v>
      </c>
      <c r="Y536" s="2" t="s">
        <v>33</v>
      </c>
      <c r="Z536" s="2" t="s">
        <v>2358</v>
      </c>
      <c r="AA536" s="2" t="s">
        <v>2359</v>
      </c>
      <c r="AB536" s="2" t="s">
        <v>2360</v>
      </c>
      <c r="AC536" s="2" t="s">
        <v>33</v>
      </c>
      <c r="AD536" s="2" t="s">
        <v>33</v>
      </c>
      <c r="AE536" s="2" t="s">
        <v>33</v>
      </c>
      <c r="AF536" s="2" t="s">
        <v>33</v>
      </c>
      <c r="AG536" s="2" t="s">
        <v>33</v>
      </c>
      <c r="AH536" s="3">
        <v>45868.745011574072</v>
      </c>
      <c r="AI536" s="3">
        <v>45868.745011574072</v>
      </c>
    </row>
    <row r="537" spans="1:35" hidden="1">
      <c r="A537" s="2" t="s">
        <v>2565</v>
      </c>
      <c r="B537" s="2" t="s">
        <v>83</v>
      </c>
      <c r="C537" s="2" t="s">
        <v>48</v>
      </c>
      <c r="D537" s="2" t="s">
        <v>84</v>
      </c>
      <c r="E537" s="2" t="s">
        <v>1214</v>
      </c>
      <c r="F537" s="2" t="s">
        <v>43</v>
      </c>
      <c r="G537" s="2" t="s">
        <v>44</v>
      </c>
      <c r="H537">
        <v>551190000001</v>
      </c>
      <c r="I537" s="2" t="s">
        <v>1258</v>
      </c>
      <c r="J537" s="2" t="s">
        <v>1259</v>
      </c>
      <c r="K537">
        <v>40</v>
      </c>
      <c r="L537" s="3">
        <v>45890.6875</v>
      </c>
      <c r="M537" s="6">
        <f ca="1">TODAY() -appointments_complete_FULL_2025_08_03T19_53_00[[#This Row],[start_time]]</f>
        <v>-17.6875</v>
      </c>
      <c r="N5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37" s="3">
        <v>45890.715277777781</v>
      </c>
      <c r="P537">
        <v>40</v>
      </c>
      <c r="Q537" s="2" t="s">
        <v>2356</v>
      </c>
      <c r="R537" s="2" t="s">
        <v>1149</v>
      </c>
      <c r="S537" s="2" t="s">
        <v>1150</v>
      </c>
      <c r="T537" s="2" t="s">
        <v>1259</v>
      </c>
      <c r="U537" s="2" t="s">
        <v>1259</v>
      </c>
      <c r="V537" s="2" t="s">
        <v>1259</v>
      </c>
      <c r="W537" s="2" t="s">
        <v>444</v>
      </c>
      <c r="X537" s="2" t="s">
        <v>2357</v>
      </c>
      <c r="Y537" s="2" t="s">
        <v>33</v>
      </c>
      <c r="Z537" s="2" t="s">
        <v>2358</v>
      </c>
      <c r="AA537" s="2" t="s">
        <v>2359</v>
      </c>
      <c r="AB537" s="2" t="s">
        <v>2360</v>
      </c>
      <c r="AC537" s="2" t="s">
        <v>33</v>
      </c>
      <c r="AD537" s="2" t="s">
        <v>33</v>
      </c>
      <c r="AE537" s="2" t="s">
        <v>33</v>
      </c>
      <c r="AF537" s="2" t="s">
        <v>33</v>
      </c>
      <c r="AG537" s="2" t="s">
        <v>33</v>
      </c>
      <c r="AH537" s="3">
        <v>45868.745011574072</v>
      </c>
      <c r="AI537" s="3">
        <v>45868.745011574072</v>
      </c>
    </row>
    <row r="538" spans="1:35" hidden="1">
      <c r="A538" s="2" t="s">
        <v>2566</v>
      </c>
      <c r="B538" s="2" t="s">
        <v>28</v>
      </c>
      <c r="C538" s="2" t="s">
        <v>30</v>
      </c>
      <c r="D538" s="2" t="s">
        <v>29</v>
      </c>
      <c r="E538" s="2" t="s">
        <v>1197</v>
      </c>
      <c r="F538" s="2" t="s">
        <v>71</v>
      </c>
      <c r="G538" s="2" t="s">
        <v>72</v>
      </c>
      <c r="H538">
        <v>551190000003</v>
      </c>
      <c r="I538" s="2" t="s">
        <v>1203</v>
      </c>
      <c r="J538" s="2" t="s">
        <v>1358</v>
      </c>
      <c r="K538">
        <v>60</v>
      </c>
      <c r="L538" s="3">
        <v>45894.666666666664</v>
      </c>
      <c r="M538" s="6">
        <f ca="1">TODAY() -appointments_complete_FULL_2025_08_03T19_53_00[[#This Row],[start_time]]</f>
        <v>-21.666666666664241</v>
      </c>
      <c r="N5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38" s="3">
        <v>45894.708333333336</v>
      </c>
      <c r="P538">
        <v>60</v>
      </c>
      <c r="Q538" s="2" t="s">
        <v>2356</v>
      </c>
      <c r="R538" s="2" t="s">
        <v>1149</v>
      </c>
      <c r="S538" s="2" t="s">
        <v>1150</v>
      </c>
      <c r="T538" s="2" t="s">
        <v>1358</v>
      </c>
      <c r="U538" s="2" t="s">
        <v>1358</v>
      </c>
      <c r="V538" s="2" t="s">
        <v>1358</v>
      </c>
      <c r="W538" s="2" t="s">
        <v>448</v>
      </c>
      <c r="X538" s="2" t="s">
        <v>2357</v>
      </c>
      <c r="Y538" s="2" t="s">
        <v>33</v>
      </c>
      <c r="Z538" s="2" t="s">
        <v>2358</v>
      </c>
      <c r="AA538" s="2" t="s">
        <v>2359</v>
      </c>
      <c r="AB538" s="2" t="s">
        <v>2360</v>
      </c>
      <c r="AC538" s="2" t="s">
        <v>33</v>
      </c>
      <c r="AD538" s="2" t="s">
        <v>33</v>
      </c>
      <c r="AE538" s="2" t="s">
        <v>33</v>
      </c>
      <c r="AF538" s="2" t="s">
        <v>33</v>
      </c>
      <c r="AG538" s="2" t="s">
        <v>33</v>
      </c>
      <c r="AH538" s="3">
        <v>45868.745011574072</v>
      </c>
      <c r="AI538" s="3">
        <v>45868.745011574072</v>
      </c>
    </row>
    <row r="539" spans="1:35" hidden="1">
      <c r="A539" s="2" t="s">
        <v>2567</v>
      </c>
      <c r="B539" s="2" t="s">
        <v>28</v>
      </c>
      <c r="C539" s="2" t="s">
        <v>30</v>
      </c>
      <c r="D539" s="2" t="s">
        <v>29</v>
      </c>
      <c r="E539" s="2" t="s">
        <v>1197</v>
      </c>
      <c r="F539" s="2" t="s">
        <v>66</v>
      </c>
      <c r="G539" s="2" t="s">
        <v>67</v>
      </c>
      <c r="H539">
        <v>551190000002</v>
      </c>
      <c r="I539" s="2" t="s">
        <v>1203</v>
      </c>
      <c r="J539" s="2" t="s">
        <v>1358</v>
      </c>
      <c r="K539">
        <v>60</v>
      </c>
      <c r="L539" s="3">
        <v>45877.75</v>
      </c>
      <c r="M539" s="6">
        <f ca="1">TODAY() -appointments_complete_FULL_2025_08_03T19_53_00[[#This Row],[start_time]]</f>
        <v>-4.75</v>
      </c>
      <c r="N5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39" s="3">
        <v>45877.791666666664</v>
      </c>
      <c r="P539">
        <v>60</v>
      </c>
      <c r="Q539" s="2" t="s">
        <v>2356</v>
      </c>
      <c r="R539" s="2" t="s">
        <v>1149</v>
      </c>
      <c r="S539" s="2" t="s">
        <v>1150</v>
      </c>
      <c r="T539" s="2" t="s">
        <v>1358</v>
      </c>
      <c r="U539" s="2" t="s">
        <v>1358</v>
      </c>
      <c r="V539" s="2" t="s">
        <v>1358</v>
      </c>
      <c r="W539" s="2" t="s">
        <v>439</v>
      </c>
      <c r="X539" s="2" t="s">
        <v>2357</v>
      </c>
      <c r="Y539" s="2" t="s">
        <v>33</v>
      </c>
      <c r="Z539" s="2" t="s">
        <v>2358</v>
      </c>
      <c r="AA539" s="2" t="s">
        <v>2359</v>
      </c>
      <c r="AB539" s="2" t="s">
        <v>2360</v>
      </c>
      <c r="AC539" s="2" t="s">
        <v>33</v>
      </c>
      <c r="AD539" s="2" t="s">
        <v>33</v>
      </c>
      <c r="AE539" s="2" t="s">
        <v>33</v>
      </c>
      <c r="AF539" s="2" t="s">
        <v>33</v>
      </c>
      <c r="AG539" s="2" t="s">
        <v>33</v>
      </c>
      <c r="AH539" s="3">
        <v>45868.745000000003</v>
      </c>
      <c r="AI539" s="3">
        <v>45868.745000000003</v>
      </c>
    </row>
    <row r="540" spans="1:35" hidden="1">
      <c r="A540" s="2" t="s">
        <v>2568</v>
      </c>
      <c r="B540" s="2" t="s">
        <v>83</v>
      </c>
      <c r="C540" s="2" t="s">
        <v>48</v>
      </c>
      <c r="D540" s="2" t="s">
        <v>84</v>
      </c>
      <c r="E540" s="2" t="s">
        <v>1214</v>
      </c>
      <c r="F540" s="2" t="s">
        <v>31</v>
      </c>
      <c r="G540" s="2" t="s">
        <v>32</v>
      </c>
      <c r="H540">
        <v>551190000004</v>
      </c>
      <c r="I540" s="2" t="s">
        <v>1215</v>
      </c>
      <c r="J540" s="2" t="s">
        <v>1216</v>
      </c>
      <c r="K540">
        <v>50</v>
      </c>
      <c r="L540" s="3">
        <v>45874.6875</v>
      </c>
      <c r="M540" s="6">
        <f ca="1">TODAY() -appointments_complete_FULL_2025_08_03T19_53_00[[#This Row],[start_time]]</f>
        <v>-1.6875</v>
      </c>
      <c r="N5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40" s="3">
        <v>45874.722222222219</v>
      </c>
      <c r="P540">
        <v>50</v>
      </c>
      <c r="Q540" s="2" t="s">
        <v>2356</v>
      </c>
      <c r="R540" s="2" t="s">
        <v>1149</v>
      </c>
      <c r="S540" s="2" t="s">
        <v>1150</v>
      </c>
      <c r="T540" s="2" t="s">
        <v>1216</v>
      </c>
      <c r="U540" s="2" t="s">
        <v>1216</v>
      </c>
      <c r="V540" s="2" t="s">
        <v>1216</v>
      </c>
      <c r="W540" s="2" t="s">
        <v>437</v>
      </c>
      <c r="X540" s="2" t="s">
        <v>2357</v>
      </c>
      <c r="Y540" s="2" t="s">
        <v>33</v>
      </c>
      <c r="Z540" s="2" t="s">
        <v>2358</v>
      </c>
      <c r="AA540" s="2" t="s">
        <v>2359</v>
      </c>
      <c r="AB540" s="2" t="s">
        <v>2360</v>
      </c>
      <c r="AC540" s="2" t="s">
        <v>33</v>
      </c>
      <c r="AD540" s="2" t="s">
        <v>33</v>
      </c>
      <c r="AE540" s="2" t="s">
        <v>33</v>
      </c>
      <c r="AF540" s="2" t="s">
        <v>33</v>
      </c>
      <c r="AG540" s="2" t="s">
        <v>33</v>
      </c>
      <c r="AH540" s="3">
        <v>45868.745000000003</v>
      </c>
      <c r="AI540" s="3">
        <v>45868.745000000003</v>
      </c>
    </row>
    <row r="541" spans="1:35" hidden="1">
      <c r="A541" s="2" t="s">
        <v>2569</v>
      </c>
      <c r="B541" s="2" t="s">
        <v>83</v>
      </c>
      <c r="C541" s="2" t="s">
        <v>48</v>
      </c>
      <c r="D541" s="2" t="s">
        <v>84</v>
      </c>
      <c r="E541" s="2" t="s">
        <v>1214</v>
      </c>
      <c r="F541" s="2" t="s">
        <v>31</v>
      </c>
      <c r="G541" s="2" t="s">
        <v>32</v>
      </c>
      <c r="H541">
        <v>551190000004</v>
      </c>
      <c r="I541" s="2" t="s">
        <v>1215</v>
      </c>
      <c r="J541" s="2" t="s">
        <v>1216</v>
      </c>
      <c r="K541">
        <v>50</v>
      </c>
      <c r="L541" s="3">
        <v>45897.8125</v>
      </c>
      <c r="M541" s="6">
        <f ca="1">TODAY() -appointments_complete_FULL_2025_08_03T19_53_00[[#This Row],[start_time]]</f>
        <v>-24.8125</v>
      </c>
      <c r="N5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41" s="3">
        <v>45897.847222222219</v>
      </c>
      <c r="P541">
        <v>50</v>
      </c>
      <c r="Q541" s="2" t="s">
        <v>2356</v>
      </c>
      <c r="R541" s="2" t="s">
        <v>1149</v>
      </c>
      <c r="S541" s="2" t="s">
        <v>1150</v>
      </c>
      <c r="T541" s="2" t="s">
        <v>1216</v>
      </c>
      <c r="U541" s="2" t="s">
        <v>1216</v>
      </c>
      <c r="V541" s="2" t="s">
        <v>1216</v>
      </c>
      <c r="W541" s="2" t="s">
        <v>440</v>
      </c>
      <c r="X541" s="2" t="s">
        <v>2357</v>
      </c>
      <c r="Y541" s="2" t="s">
        <v>33</v>
      </c>
      <c r="Z541" s="2" t="s">
        <v>2358</v>
      </c>
      <c r="AA541" s="2" t="s">
        <v>2359</v>
      </c>
      <c r="AB541" s="2" t="s">
        <v>2360</v>
      </c>
      <c r="AC541" s="2" t="s">
        <v>33</v>
      </c>
      <c r="AD541" s="2" t="s">
        <v>33</v>
      </c>
      <c r="AE541" s="2" t="s">
        <v>33</v>
      </c>
      <c r="AF541" s="2" t="s">
        <v>33</v>
      </c>
      <c r="AG541" s="2" t="s">
        <v>33</v>
      </c>
      <c r="AH541" s="3">
        <v>45868.745000000003</v>
      </c>
      <c r="AI541" s="3">
        <v>45868.745000000003</v>
      </c>
    </row>
    <row r="542" spans="1:35" hidden="1">
      <c r="A542" s="2" t="s">
        <v>2570</v>
      </c>
      <c r="B542" s="2" t="s">
        <v>83</v>
      </c>
      <c r="C542" s="2" t="s">
        <v>48</v>
      </c>
      <c r="D542" s="2" t="s">
        <v>84</v>
      </c>
      <c r="E542" s="2" t="s">
        <v>1214</v>
      </c>
      <c r="F542" s="2" t="s">
        <v>31</v>
      </c>
      <c r="G542" s="2" t="s">
        <v>32</v>
      </c>
      <c r="H542">
        <v>551190000004</v>
      </c>
      <c r="I542" s="2" t="s">
        <v>1258</v>
      </c>
      <c r="J542" s="2" t="s">
        <v>1259</v>
      </c>
      <c r="K542">
        <v>40</v>
      </c>
      <c r="L542" s="3">
        <v>45881.75</v>
      </c>
      <c r="M542" s="6">
        <f ca="1">TODAY() -appointments_complete_FULL_2025_08_03T19_53_00[[#This Row],[start_time]]</f>
        <v>-8.75</v>
      </c>
      <c r="N5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42" s="3">
        <v>45881.777777777781</v>
      </c>
      <c r="P542">
        <v>40</v>
      </c>
      <c r="Q542" s="2" t="s">
        <v>2356</v>
      </c>
      <c r="R542" s="2" t="s">
        <v>1149</v>
      </c>
      <c r="S542" s="2" t="s">
        <v>1150</v>
      </c>
      <c r="T542" s="2" t="s">
        <v>1259</v>
      </c>
      <c r="U542" s="2" t="s">
        <v>1259</v>
      </c>
      <c r="V542" s="2" t="s">
        <v>1259</v>
      </c>
      <c r="W542" s="2" t="s">
        <v>434</v>
      </c>
      <c r="X542" s="2" t="s">
        <v>2357</v>
      </c>
      <c r="Y542" s="2" t="s">
        <v>33</v>
      </c>
      <c r="Z542" s="2" t="s">
        <v>2358</v>
      </c>
      <c r="AA542" s="2" t="s">
        <v>2359</v>
      </c>
      <c r="AB542" s="2" t="s">
        <v>2360</v>
      </c>
      <c r="AC542" s="2" t="s">
        <v>33</v>
      </c>
      <c r="AD542" s="2" t="s">
        <v>33</v>
      </c>
      <c r="AE542" s="2" t="s">
        <v>33</v>
      </c>
      <c r="AF542" s="2" t="s">
        <v>33</v>
      </c>
      <c r="AG542" s="2" t="s">
        <v>33</v>
      </c>
      <c r="AH542" s="3">
        <v>45868.745000000003</v>
      </c>
      <c r="AI542" s="3">
        <v>45868.745000000003</v>
      </c>
    </row>
    <row r="543" spans="1:35" hidden="1">
      <c r="A543" s="2" t="s">
        <v>2571</v>
      </c>
      <c r="B543" s="2" t="s">
        <v>41</v>
      </c>
      <c r="C543" s="2" t="s">
        <v>30</v>
      </c>
      <c r="D543" s="2" t="s">
        <v>42</v>
      </c>
      <c r="E543" s="2" t="s">
        <v>1166</v>
      </c>
      <c r="F543" s="2" t="s">
        <v>43</v>
      </c>
      <c r="G543" s="2" t="s">
        <v>44</v>
      </c>
      <c r="H543">
        <v>551190000001</v>
      </c>
      <c r="I543" s="2" t="s">
        <v>1247</v>
      </c>
      <c r="J543" s="2" t="s">
        <v>1506</v>
      </c>
      <c r="K543">
        <v>120</v>
      </c>
      <c r="L543" s="3">
        <v>45895.708333333336</v>
      </c>
      <c r="M543" s="6">
        <f ca="1">TODAY() -appointments_complete_FULL_2025_08_03T19_53_00[[#This Row],[start_time]]</f>
        <v>-22.708333333335759</v>
      </c>
      <c r="N5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43" s="3">
        <v>45895.791666666664</v>
      </c>
      <c r="P543">
        <v>120</v>
      </c>
      <c r="Q543" s="2" t="s">
        <v>2356</v>
      </c>
      <c r="R543" s="2" t="s">
        <v>1149</v>
      </c>
      <c r="S543" s="2" t="s">
        <v>1150</v>
      </c>
      <c r="T543" s="2" t="s">
        <v>1506</v>
      </c>
      <c r="U543" s="2" t="s">
        <v>1506</v>
      </c>
      <c r="V543" s="2" t="s">
        <v>1506</v>
      </c>
      <c r="W543" s="2" t="s">
        <v>435</v>
      </c>
      <c r="X543" s="2" t="s">
        <v>2357</v>
      </c>
      <c r="Y543" s="2" t="s">
        <v>33</v>
      </c>
      <c r="Z543" s="2" t="s">
        <v>2358</v>
      </c>
      <c r="AA543" s="2" t="s">
        <v>2359</v>
      </c>
      <c r="AB543" s="2" t="s">
        <v>2360</v>
      </c>
      <c r="AC543" s="2" t="s">
        <v>33</v>
      </c>
      <c r="AD543" s="2" t="s">
        <v>33</v>
      </c>
      <c r="AE543" s="2" t="s">
        <v>33</v>
      </c>
      <c r="AF543" s="2" t="s">
        <v>33</v>
      </c>
      <c r="AG543" s="2" t="s">
        <v>33</v>
      </c>
      <c r="AH543" s="3">
        <v>45868.745000000003</v>
      </c>
      <c r="AI543" s="3">
        <v>45868.745000000003</v>
      </c>
    </row>
    <row r="544" spans="1:35" hidden="1">
      <c r="A544" s="2" t="s">
        <v>2572</v>
      </c>
      <c r="B544" s="2" t="s">
        <v>47</v>
      </c>
      <c r="C544" s="2" t="s">
        <v>48</v>
      </c>
      <c r="D544" s="2" t="s">
        <v>47</v>
      </c>
      <c r="E544" s="2" t="s">
        <v>1145</v>
      </c>
      <c r="F544" s="2" t="s">
        <v>71</v>
      </c>
      <c r="G544" s="2" t="s">
        <v>72</v>
      </c>
      <c r="H544">
        <v>551190000003</v>
      </c>
      <c r="I544" s="2" t="s">
        <v>1146</v>
      </c>
      <c r="J544" s="2" t="s">
        <v>1147</v>
      </c>
      <c r="K544">
        <v>80</v>
      </c>
      <c r="L544" s="3">
        <v>45886.625</v>
      </c>
      <c r="M544" s="6">
        <f ca="1">TODAY() -appointments_complete_FULL_2025_08_03T19_53_00[[#This Row],[start_time]]</f>
        <v>-13.625</v>
      </c>
      <c r="N5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44" s="3">
        <v>45886.680555555555</v>
      </c>
      <c r="P544">
        <v>80</v>
      </c>
      <c r="Q544" s="2" t="s">
        <v>2356</v>
      </c>
      <c r="R544" s="2" t="s">
        <v>1149</v>
      </c>
      <c r="S544" s="2" t="s">
        <v>1150</v>
      </c>
      <c r="T544" s="2" t="s">
        <v>1147</v>
      </c>
      <c r="U544" s="2" t="s">
        <v>1147</v>
      </c>
      <c r="V544" s="2" t="s">
        <v>1147</v>
      </c>
      <c r="W544" s="2" t="s">
        <v>423</v>
      </c>
      <c r="X544" s="2" t="s">
        <v>2357</v>
      </c>
      <c r="Y544" s="2" t="s">
        <v>33</v>
      </c>
      <c r="Z544" s="2" t="s">
        <v>2358</v>
      </c>
      <c r="AA544" s="2" t="s">
        <v>2359</v>
      </c>
      <c r="AB544" s="2" t="s">
        <v>2360</v>
      </c>
      <c r="AC544" s="2" t="s">
        <v>33</v>
      </c>
      <c r="AD544" s="2" t="s">
        <v>33</v>
      </c>
      <c r="AE544" s="2" t="s">
        <v>33</v>
      </c>
      <c r="AF544" s="2" t="s">
        <v>33</v>
      </c>
      <c r="AG544" s="2" t="s">
        <v>33</v>
      </c>
      <c r="AH544" s="3">
        <v>45868.744988425926</v>
      </c>
      <c r="AI544" s="3">
        <v>45868.744988425926</v>
      </c>
    </row>
    <row r="545" spans="1:35" hidden="1">
      <c r="A545" s="2" t="s">
        <v>2573</v>
      </c>
      <c r="B545" s="2" t="s">
        <v>83</v>
      </c>
      <c r="C545" s="2" t="s">
        <v>48</v>
      </c>
      <c r="D545" s="2" t="s">
        <v>84</v>
      </c>
      <c r="E545" s="2" t="s">
        <v>1214</v>
      </c>
      <c r="F545" s="2" t="s">
        <v>71</v>
      </c>
      <c r="G545" s="2" t="s">
        <v>72</v>
      </c>
      <c r="H545">
        <v>551190000003</v>
      </c>
      <c r="I545" s="2" t="s">
        <v>1215</v>
      </c>
      <c r="J545" s="2" t="s">
        <v>1216</v>
      </c>
      <c r="K545">
        <v>50</v>
      </c>
      <c r="L545" s="3">
        <v>45893.6875</v>
      </c>
      <c r="M545" s="6">
        <f ca="1">TODAY() -appointments_complete_FULL_2025_08_03T19_53_00[[#This Row],[start_time]]</f>
        <v>-20.6875</v>
      </c>
      <c r="N5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45" s="3">
        <v>45893.722222222219</v>
      </c>
      <c r="P545">
        <v>50</v>
      </c>
      <c r="Q545" s="2" t="s">
        <v>2356</v>
      </c>
      <c r="R545" s="2" t="s">
        <v>1149</v>
      </c>
      <c r="S545" s="2" t="s">
        <v>1150</v>
      </c>
      <c r="T545" s="2" t="s">
        <v>1216</v>
      </c>
      <c r="U545" s="2" t="s">
        <v>1216</v>
      </c>
      <c r="V545" s="2" t="s">
        <v>1216</v>
      </c>
      <c r="W545" s="2" t="s">
        <v>433</v>
      </c>
      <c r="X545" s="2" t="s">
        <v>2357</v>
      </c>
      <c r="Y545" s="2" t="s">
        <v>33</v>
      </c>
      <c r="Z545" s="2" t="s">
        <v>2358</v>
      </c>
      <c r="AA545" s="2" t="s">
        <v>2359</v>
      </c>
      <c r="AB545" s="2" t="s">
        <v>2360</v>
      </c>
      <c r="AC545" s="2" t="s">
        <v>33</v>
      </c>
      <c r="AD545" s="2" t="s">
        <v>33</v>
      </c>
      <c r="AE545" s="2" t="s">
        <v>33</v>
      </c>
      <c r="AF545" s="2" t="s">
        <v>33</v>
      </c>
      <c r="AG545" s="2" t="s">
        <v>33</v>
      </c>
      <c r="AH545" s="3">
        <v>45868.744988425926</v>
      </c>
      <c r="AI545" s="3">
        <v>45868.744988425926</v>
      </c>
    </row>
    <row r="546" spans="1:35" hidden="1">
      <c r="A546" s="2" t="s">
        <v>2574</v>
      </c>
      <c r="B546" s="2" t="s">
        <v>77</v>
      </c>
      <c r="C546" s="2" t="s">
        <v>30</v>
      </c>
      <c r="D546" s="2" t="s">
        <v>78</v>
      </c>
      <c r="E546" s="2" t="s">
        <v>1173</v>
      </c>
      <c r="F546" s="2" t="s">
        <v>74</v>
      </c>
      <c r="G546" s="2" t="s">
        <v>75</v>
      </c>
      <c r="H546">
        <v>551190000000</v>
      </c>
      <c r="I546" s="2" t="s">
        <v>1191</v>
      </c>
      <c r="J546" s="2" t="s">
        <v>1192</v>
      </c>
      <c r="L546" s="3">
        <v>45894.4375</v>
      </c>
      <c r="M546" s="6">
        <f ca="1">TODAY() -appointments_complete_FULL_2025_08_03T19_53_00[[#This Row],[start_time]]</f>
        <v>-21.4375</v>
      </c>
      <c r="N5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46" s="3">
        <v>45894.479166666664</v>
      </c>
      <c r="P546">
        <v>60</v>
      </c>
      <c r="Q546" s="2" t="s">
        <v>2356</v>
      </c>
      <c r="R546" s="2" t="s">
        <v>1149</v>
      </c>
      <c r="S546" s="2" t="s">
        <v>1150</v>
      </c>
      <c r="T546" s="2" t="s">
        <v>1192</v>
      </c>
      <c r="U546" s="2" t="s">
        <v>1192</v>
      </c>
      <c r="V546" s="2" t="s">
        <v>1192</v>
      </c>
      <c r="W546" s="2" t="s">
        <v>422</v>
      </c>
      <c r="X546" s="2" t="s">
        <v>2357</v>
      </c>
      <c r="Y546" s="2" t="s">
        <v>33</v>
      </c>
      <c r="Z546" s="2" t="s">
        <v>2358</v>
      </c>
      <c r="AA546" s="2" t="s">
        <v>2359</v>
      </c>
      <c r="AB546" s="2" t="s">
        <v>2360</v>
      </c>
      <c r="AC546" s="2" t="s">
        <v>33</v>
      </c>
      <c r="AD546" s="2" t="s">
        <v>33</v>
      </c>
      <c r="AE546" s="2" t="s">
        <v>33</v>
      </c>
      <c r="AF546" s="2" t="s">
        <v>33</v>
      </c>
      <c r="AG546" s="2" t="s">
        <v>33</v>
      </c>
      <c r="AH546" s="3">
        <v>45868.744988425926</v>
      </c>
      <c r="AI546" s="3">
        <v>45868.744988425926</v>
      </c>
    </row>
    <row r="547" spans="1:35" hidden="1">
      <c r="A547" s="2" t="s">
        <v>2575</v>
      </c>
      <c r="B547" s="2" t="s">
        <v>47</v>
      </c>
      <c r="C547" s="2" t="s">
        <v>48</v>
      </c>
      <c r="D547" s="2" t="s">
        <v>47</v>
      </c>
      <c r="E547" s="2" t="s">
        <v>1145</v>
      </c>
      <c r="F547" s="2" t="s">
        <v>74</v>
      </c>
      <c r="G547" s="2" t="s">
        <v>75</v>
      </c>
      <c r="H547">
        <v>551190000000</v>
      </c>
      <c r="I547" s="2" t="s">
        <v>1386</v>
      </c>
      <c r="J547" s="2" t="s">
        <v>1387</v>
      </c>
      <c r="K547">
        <v>120</v>
      </c>
      <c r="L547" s="3">
        <v>45893.458333333336</v>
      </c>
      <c r="M547" s="6">
        <f ca="1">TODAY() -appointments_complete_FULL_2025_08_03T19_53_00[[#This Row],[start_time]]</f>
        <v>-20.458333333335759</v>
      </c>
      <c r="N5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47" s="3">
        <v>45893.541666666664</v>
      </c>
      <c r="P547">
        <v>120</v>
      </c>
      <c r="Q547" s="2" t="s">
        <v>2356</v>
      </c>
      <c r="R547" s="2" t="s">
        <v>1149</v>
      </c>
      <c r="S547" s="2" t="s">
        <v>1150</v>
      </c>
      <c r="T547" s="2" t="s">
        <v>1387</v>
      </c>
      <c r="U547" s="2" t="s">
        <v>1387</v>
      </c>
      <c r="V547" s="2" t="s">
        <v>1387</v>
      </c>
      <c r="W547" s="2" t="s">
        <v>432</v>
      </c>
      <c r="X547" s="2" t="s">
        <v>2357</v>
      </c>
      <c r="Y547" s="2" t="s">
        <v>33</v>
      </c>
      <c r="Z547" s="2" t="s">
        <v>2358</v>
      </c>
      <c r="AA547" s="2" t="s">
        <v>2359</v>
      </c>
      <c r="AB547" s="2" t="s">
        <v>2360</v>
      </c>
      <c r="AC547" s="2" t="s">
        <v>33</v>
      </c>
      <c r="AD547" s="2" t="s">
        <v>33</v>
      </c>
      <c r="AE547" s="2" t="s">
        <v>33</v>
      </c>
      <c r="AF547" s="2" t="s">
        <v>33</v>
      </c>
      <c r="AG547" s="2" t="s">
        <v>33</v>
      </c>
      <c r="AH547" s="3">
        <v>45868.744988425926</v>
      </c>
      <c r="AI547" s="3">
        <v>45868.744988425926</v>
      </c>
    </row>
    <row r="548" spans="1:35" hidden="1">
      <c r="A548" s="2" t="s">
        <v>2576</v>
      </c>
      <c r="B548" s="2" t="s">
        <v>83</v>
      </c>
      <c r="C548" s="2" t="s">
        <v>48</v>
      </c>
      <c r="D548" s="2" t="s">
        <v>84</v>
      </c>
      <c r="E548" s="2" t="s">
        <v>1214</v>
      </c>
      <c r="F548" s="2" t="s">
        <v>43</v>
      </c>
      <c r="G548" s="2" t="s">
        <v>44</v>
      </c>
      <c r="H548">
        <v>551190000001</v>
      </c>
      <c r="I548" s="2" t="s">
        <v>1419</v>
      </c>
      <c r="J548" s="2" t="s">
        <v>1983</v>
      </c>
      <c r="K548">
        <v>50</v>
      </c>
      <c r="L548" s="3">
        <v>45888.8125</v>
      </c>
      <c r="M548" s="6">
        <f ca="1">TODAY() -appointments_complete_FULL_2025_08_03T19_53_00[[#This Row],[start_time]]</f>
        <v>-15.8125</v>
      </c>
      <c r="N5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48" s="3">
        <v>45888.847222222219</v>
      </c>
      <c r="P548">
        <v>50</v>
      </c>
      <c r="Q548" s="2" t="s">
        <v>2356</v>
      </c>
      <c r="R548" s="2" t="s">
        <v>1149</v>
      </c>
      <c r="S548" s="2" t="s">
        <v>1150</v>
      </c>
      <c r="T548" s="2" t="s">
        <v>1983</v>
      </c>
      <c r="U548" s="2" t="s">
        <v>1983</v>
      </c>
      <c r="V548" s="2" t="s">
        <v>1983</v>
      </c>
      <c r="W548" s="2" t="s">
        <v>420</v>
      </c>
      <c r="X548" s="2" t="s">
        <v>2357</v>
      </c>
      <c r="Y548" s="2" t="s">
        <v>33</v>
      </c>
      <c r="Z548" s="2" t="s">
        <v>2358</v>
      </c>
      <c r="AA548" s="2" t="s">
        <v>2359</v>
      </c>
      <c r="AB548" s="2" t="s">
        <v>2360</v>
      </c>
      <c r="AC548" s="2" t="s">
        <v>33</v>
      </c>
      <c r="AD548" s="2" t="s">
        <v>33</v>
      </c>
      <c r="AE548" s="2" t="s">
        <v>33</v>
      </c>
      <c r="AF548" s="2" t="s">
        <v>33</v>
      </c>
      <c r="AG548" s="2" t="s">
        <v>33</v>
      </c>
      <c r="AH548" s="3">
        <v>45868.744988425926</v>
      </c>
      <c r="AI548" s="3">
        <v>45868.744988425926</v>
      </c>
    </row>
    <row r="549" spans="1:35" hidden="1">
      <c r="A549" s="2" t="s">
        <v>2577</v>
      </c>
      <c r="B549" s="2" t="s">
        <v>83</v>
      </c>
      <c r="C549" s="2" t="s">
        <v>48</v>
      </c>
      <c r="D549" s="2" t="s">
        <v>84</v>
      </c>
      <c r="E549" s="2" t="s">
        <v>1214</v>
      </c>
      <c r="F549" s="2" t="s">
        <v>74</v>
      </c>
      <c r="G549" s="2" t="s">
        <v>75</v>
      </c>
      <c r="H549">
        <v>551190000000</v>
      </c>
      <c r="I549" s="2" t="s">
        <v>1419</v>
      </c>
      <c r="J549" s="2" t="s">
        <v>1983</v>
      </c>
      <c r="K549">
        <v>50</v>
      </c>
      <c r="L549" s="3">
        <v>45889.604166666664</v>
      </c>
      <c r="M549" s="6">
        <f ca="1">TODAY() -appointments_complete_FULL_2025_08_03T19_53_00[[#This Row],[start_time]]</f>
        <v>-16.604166666664241</v>
      </c>
      <c r="N5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49" s="3">
        <v>45889.638888888891</v>
      </c>
      <c r="P549">
        <v>50</v>
      </c>
      <c r="Q549" s="2" t="s">
        <v>2356</v>
      </c>
      <c r="R549" s="2" t="s">
        <v>1149</v>
      </c>
      <c r="S549" s="2" t="s">
        <v>1150</v>
      </c>
      <c r="T549" s="2" t="s">
        <v>1983</v>
      </c>
      <c r="U549" s="2" t="s">
        <v>1983</v>
      </c>
      <c r="V549" s="2" t="s">
        <v>1983</v>
      </c>
      <c r="W549" s="2" t="s">
        <v>416</v>
      </c>
      <c r="X549" s="2" t="s">
        <v>2357</v>
      </c>
      <c r="Y549" s="2" t="s">
        <v>33</v>
      </c>
      <c r="Z549" s="2" t="s">
        <v>2358</v>
      </c>
      <c r="AA549" s="2" t="s">
        <v>2359</v>
      </c>
      <c r="AB549" s="2" t="s">
        <v>2360</v>
      </c>
      <c r="AC549" s="2" t="s">
        <v>33</v>
      </c>
      <c r="AD549" s="2" t="s">
        <v>33</v>
      </c>
      <c r="AE549" s="2" t="s">
        <v>33</v>
      </c>
      <c r="AF549" s="2" t="s">
        <v>33</v>
      </c>
      <c r="AG549" s="2" t="s">
        <v>33</v>
      </c>
      <c r="AH549" s="3">
        <v>45868.744976851849</v>
      </c>
      <c r="AI549" s="3">
        <v>45868.744976851849</v>
      </c>
    </row>
    <row r="550" spans="1:35" hidden="1">
      <c r="A550" s="2" t="s">
        <v>2578</v>
      </c>
      <c r="B550" s="2" t="s">
        <v>28</v>
      </c>
      <c r="C550" s="2" t="s">
        <v>30</v>
      </c>
      <c r="D550" s="2" t="s">
        <v>29</v>
      </c>
      <c r="E550" s="2" t="s">
        <v>1197</v>
      </c>
      <c r="F550" s="2" t="s">
        <v>43</v>
      </c>
      <c r="G550" s="2" t="s">
        <v>44</v>
      </c>
      <c r="H550">
        <v>551190000001</v>
      </c>
      <c r="I550" s="2" t="s">
        <v>1181</v>
      </c>
      <c r="J550" s="2" t="s">
        <v>1437</v>
      </c>
      <c r="K550">
        <v>60</v>
      </c>
      <c r="L550" s="3">
        <v>45896.375</v>
      </c>
      <c r="M550" s="6">
        <f ca="1">TODAY() -appointments_complete_FULL_2025_08_03T19_53_00[[#This Row],[start_time]]</f>
        <v>-23.375</v>
      </c>
      <c r="N5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50" s="3">
        <v>45896.416666666664</v>
      </c>
      <c r="P550">
        <v>60</v>
      </c>
      <c r="Q550" s="2" t="s">
        <v>2356</v>
      </c>
      <c r="R550" s="2" t="s">
        <v>1149</v>
      </c>
      <c r="S550" s="2" t="s">
        <v>1150</v>
      </c>
      <c r="T550" s="2" t="s">
        <v>1437</v>
      </c>
      <c r="U550" s="2" t="s">
        <v>1437</v>
      </c>
      <c r="V550" s="2" t="s">
        <v>1437</v>
      </c>
      <c r="W550" s="2" t="s">
        <v>419</v>
      </c>
      <c r="X550" s="2" t="s">
        <v>2357</v>
      </c>
      <c r="Y550" s="2" t="s">
        <v>33</v>
      </c>
      <c r="Z550" s="2" t="s">
        <v>2358</v>
      </c>
      <c r="AA550" s="2" t="s">
        <v>2359</v>
      </c>
      <c r="AB550" s="2" t="s">
        <v>2360</v>
      </c>
      <c r="AC550" s="2" t="s">
        <v>33</v>
      </c>
      <c r="AD550" s="2" t="s">
        <v>33</v>
      </c>
      <c r="AE550" s="2" t="s">
        <v>33</v>
      </c>
      <c r="AF550" s="2" t="s">
        <v>33</v>
      </c>
      <c r="AG550" s="2" t="s">
        <v>33</v>
      </c>
      <c r="AH550" s="3">
        <v>45868.744976851849</v>
      </c>
      <c r="AI550" s="3">
        <v>45868.744976851849</v>
      </c>
    </row>
    <row r="551" spans="1:35" hidden="1">
      <c r="A551" s="2" t="s">
        <v>2579</v>
      </c>
      <c r="B551" s="2" t="s">
        <v>77</v>
      </c>
      <c r="C551" s="2" t="s">
        <v>30</v>
      </c>
      <c r="D551" s="2" t="s">
        <v>78</v>
      </c>
      <c r="E551" s="2" t="s">
        <v>1173</v>
      </c>
      <c r="F551" s="2" t="s">
        <v>43</v>
      </c>
      <c r="G551" s="2" t="s">
        <v>44</v>
      </c>
      <c r="H551">
        <v>551190000001</v>
      </c>
      <c r="I551" s="2" t="s">
        <v>1264</v>
      </c>
      <c r="J551" s="2" t="s">
        <v>1640</v>
      </c>
      <c r="K551">
        <v>90</v>
      </c>
      <c r="L551" s="3">
        <v>45871.791666666664</v>
      </c>
      <c r="M551" s="6">
        <f ca="1">TODAY() -appointments_complete_FULL_2025_08_03T19_53_00[[#This Row],[start_time]]</f>
        <v>1.2083333333357587</v>
      </c>
      <c r="N55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51" s="3">
        <v>45871.854166666664</v>
      </c>
      <c r="P551">
        <v>90</v>
      </c>
      <c r="Q551" s="2" t="s">
        <v>2356</v>
      </c>
      <c r="R551" s="2" t="s">
        <v>1149</v>
      </c>
      <c r="S551" s="2" t="s">
        <v>1150</v>
      </c>
      <c r="T551" s="2" t="s">
        <v>1640</v>
      </c>
      <c r="U551" s="2" t="s">
        <v>1640</v>
      </c>
      <c r="V551" s="2" t="s">
        <v>1640</v>
      </c>
      <c r="W551" s="2" t="s">
        <v>421</v>
      </c>
      <c r="X551" s="2" t="s">
        <v>2357</v>
      </c>
      <c r="Y551" s="2" t="s">
        <v>33</v>
      </c>
      <c r="Z551" s="2" t="s">
        <v>2358</v>
      </c>
      <c r="AA551" s="2" t="s">
        <v>2359</v>
      </c>
      <c r="AB551" s="2" t="s">
        <v>2360</v>
      </c>
      <c r="AC551" s="2" t="s">
        <v>33</v>
      </c>
      <c r="AD551" s="2" t="s">
        <v>33</v>
      </c>
      <c r="AE551" s="2" t="s">
        <v>33</v>
      </c>
      <c r="AF551" s="2" t="s">
        <v>33</v>
      </c>
      <c r="AG551" s="2" t="s">
        <v>33</v>
      </c>
      <c r="AH551" s="3">
        <v>45868.744976851849</v>
      </c>
      <c r="AI551" s="3">
        <v>45868.744976851849</v>
      </c>
    </row>
    <row r="552" spans="1:35" hidden="1">
      <c r="A552" s="2" t="s">
        <v>2580</v>
      </c>
      <c r="B552" s="2" t="s">
        <v>47</v>
      </c>
      <c r="C552" s="2" t="s">
        <v>48</v>
      </c>
      <c r="D552" s="2" t="s">
        <v>47</v>
      </c>
      <c r="E552" s="2" t="s">
        <v>1145</v>
      </c>
      <c r="F552" s="2" t="s">
        <v>43</v>
      </c>
      <c r="G552" s="2" t="s">
        <v>44</v>
      </c>
      <c r="H552">
        <v>551190000001</v>
      </c>
      <c r="I552" s="2" t="s">
        <v>1227</v>
      </c>
      <c r="J552" s="2" t="s">
        <v>1228</v>
      </c>
      <c r="K552">
        <v>90</v>
      </c>
      <c r="L552" s="3">
        <v>45897.729166666664</v>
      </c>
      <c r="M552" s="6">
        <f ca="1">TODAY() -appointments_complete_FULL_2025_08_03T19_53_00[[#This Row],[start_time]]</f>
        <v>-24.729166666664241</v>
      </c>
      <c r="N55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52" s="3">
        <v>45897.791666666664</v>
      </c>
      <c r="P552">
        <v>90</v>
      </c>
      <c r="Q552" s="2" t="s">
        <v>2356</v>
      </c>
      <c r="R552" s="2" t="s">
        <v>1149</v>
      </c>
      <c r="S552" s="2" t="s">
        <v>1150</v>
      </c>
      <c r="T552" s="2" t="s">
        <v>1228</v>
      </c>
      <c r="U552" s="2" t="s">
        <v>1228</v>
      </c>
      <c r="V552" s="2" t="s">
        <v>1228</v>
      </c>
      <c r="W552" s="2" t="s">
        <v>431</v>
      </c>
      <c r="X552" s="2" t="s">
        <v>2357</v>
      </c>
      <c r="Y552" s="2" t="s">
        <v>33</v>
      </c>
      <c r="Z552" s="2" t="s">
        <v>2358</v>
      </c>
      <c r="AA552" s="2" t="s">
        <v>2359</v>
      </c>
      <c r="AB552" s="2" t="s">
        <v>2360</v>
      </c>
      <c r="AC552" s="2" t="s">
        <v>33</v>
      </c>
      <c r="AD552" s="2" t="s">
        <v>33</v>
      </c>
      <c r="AE552" s="2" t="s">
        <v>33</v>
      </c>
      <c r="AF552" s="2" t="s">
        <v>33</v>
      </c>
      <c r="AG552" s="2" t="s">
        <v>33</v>
      </c>
      <c r="AH552" s="3">
        <v>45868.744976851849</v>
      </c>
      <c r="AI552" s="3">
        <v>45868.744976851849</v>
      </c>
    </row>
    <row r="553" spans="1:35" hidden="1">
      <c r="A553" s="2" t="s">
        <v>2581</v>
      </c>
      <c r="B553" s="2" t="s">
        <v>77</v>
      </c>
      <c r="C553" s="2" t="s">
        <v>30</v>
      </c>
      <c r="D553" s="2" t="s">
        <v>78</v>
      </c>
      <c r="E553" s="2" t="s">
        <v>1173</v>
      </c>
      <c r="F553" s="2" t="s">
        <v>43</v>
      </c>
      <c r="G553" s="2" t="s">
        <v>44</v>
      </c>
      <c r="H553">
        <v>551190000001</v>
      </c>
      <c r="I553" s="2" t="s">
        <v>1181</v>
      </c>
      <c r="J553" s="2" t="s">
        <v>1182</v>
      </c>
      <c r="K553">
        <v>60</v>
      </c>
      <c r="L553" s="3">
        <v>45893.645833333336</v>
      </c>
      <c r="M553" s="6">
        <f ca="1">TODAY() -appointments_complete_FULL_2025_08_03T19_53_00[[#This Row],[start_time]]</f>
        <v>-20.645833333335759</v>
      </c>
      <c r="N55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53" s="3">
        <v>45893.6875</v>
      </c>
      <c r="P553">
        <v>60</v>
      </c>
      <c r="Q553" s="2" t="s">
        <v>2356</v>
      </c>
      <c r="R553" s="2" t="s">
        <v>1149</v>
      </c>
      <c r="S553" s="2" t="s">
        <v>1150</v>
      </c>
      <c r="T553" s="2" t="s">
        <v>1182</v>
      </c>
      <c r="U553" s="2" t="s">
        <v>1182</v>
      </c>
      <c r="V553" s="2" t="s">
        <v>1182</v>
      </c>
      <c r="W553" s="2" t="s">
        <v>408</v>
      </c>
      <c r="X553" s="2" t="s">
        <v>2357</v>
      </c>
      <c r="Y553" s="2" t="s">
        <v>33</v>
      </c>
      <c r="Z553" s="2" t="s">
        <v>2358</v>
      </c>
      <c r="AA553" s="2" t="s">
        <v>2359</v>
      </c>
      <c r="AB553" s="2" t="s">
        <v>2360</v>
      </c>
      <c r="AC553" s="2" t="s">
        <v>33</v>
      </c>
      <c r="AD553" s="2" t="s">
        <v>33</v>
      </c>
      <c r="AE553" s="2" t="s">
        <v>33</v>
      </c>
      <c r="AF553" s="2" t="s">
        <v>33</v>
      </c>
      <c r="AG553" s="2" t="s">
        <v>33</v>
      </c>
      <c r="AH553" s="3">
        <v>45868.744976851849</v>
      </c>
      <c r="AI553" s="3">
        <v>45868.744976851849</v>
      </c>
    </row>
    <row r="554" spans="1:35" hidden="1">
      <c r="A554" s="2" t="s">
        <v>2582</v>
      </c>
      <c r="B554" s="2" t="s">
        <v>83</v>
      </c>
      <c r="C554" s="2" t="s">
        <v>48</v>
      </c>
      <c r="D554" s="2" t="s">
        <v>84</v>
      </c>
      <c r="E554" s="2" t="s">
        <v>1214</v>
      </c>
      <c r="F554" s="2" t="s">
        <v>31</v>
      </c>
      <c r="G554" s="2" t="s">
        <v>32</v>
      </c>
      <c r="H554">
        <v>551190000004</v>
      </c>
      <c r="I554" s="2" t="s">
        <v>1386</v>
      </c>
      <c r="J554" s="2" t="s">
        <v>1902</v>
      </c>
      <c r="K554">
        <v>120</v>
      </c>
      <c r="L554" s="3">
        <v>45869.770833333336</v>
      </c>
      <c r="M554" s="6">
        <f ca="1">TODAY() -appointments_complete_FULL_2025_08_03T19_53_00[[#This Row],[start_time]]</f>
        <v>3.2291666666642413</v>
      </c>
      <c r="N55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54" s="3">
        <v>45869.854166666664</v>
      </c>
      <c r="P554">
        <v>120</v>
      </c>
      <c r="Q554" s="2" t="s">
        <v>2356</v>
      </c>
      <c r="R554" s="2" t="s">
        <v>1149</v>
      </c>
      <c r="S554" s="2" t="s">
        <v>1150</v>
      </c>
      <c r="T554" s="2" t="s">
        <v>1902</v>
      </c>
      <c r="U554" s="2" t="s">
        <v>1902</v>
      </c>
      <c r="V554" s="2" t="s">
        <v>1902</v>
      </c>
      <c r="W554" s="2" t="s">
        <v>406</v>
      </c>
      <c r="X554" s="2" t="s">
        <v>2357</v>
      </c>
      <c r="Y554" s="2" t="s">
        <v>33</v>
      </c>
      <c r="Z554" s="2" t="s">
        <v>2358</v>
      </c>
      <c r="AA554" s="2" t="s">
        <v>2359</v>
      </c>
      <c r="AB554" s="2" t="s">
        <v>2360</v>
      </c>
      <c r="AC554" s="2" t="s">
        <v>33</v>
      </c>
      <c r="AD554" s="2" t="s">
        <v>33</v>
      </c>
      <c r="AE554" s="2" t="s">
        <v>33</v>
      </c>
      <c r="AF554" s="2" t="s">
        <v>33</v>
      </c>
      <c r="AG554" s="2" t="s">
        <v>33</v>
      </c>
      <c r="AH554" s="3">
        <v>45868.74496527778</v>
      </c>
      <c r="AI554" s="3">
        <v>45868.74496527778</v>
      </c>
    </row>
    <row r="555" spans="1:35" hidden="1">
      <c r="A555" s="2" t="s">
        <v>2583</v>
      </c>
      <c r="B555" s="2" t="s">
        <v>83</v>
      </c>
      <c r="C555" s="2" t="s">
        <v>48</v>
      </c>
      <c r="D555" s="2" t="s">
        <v>84</v>
      </c>
      <c r="E555" s="2" t="s">
        <v>1214</v>
      </c>
      <c r="F555" s="2" t="s">
        <v>74</v>
      </c>
      <c r="G555" s="2" t="s">
        <v>75</v>
      </c>
      <c r="H555">
        <v>551190000000</v>
      </c>
      <c r="I555" s="2" t="s">
        <v>1401</v>
      </c>
      <c r="J555" s="2" t="s">
        <v>1402</v>
      </c>
      <c r="K555">
        <v>60</v>
      </c>
      <c r="L555" s="3">
        <v>45894.479166666664</v>
      </c>
      <c r="M555" s="6">
        <f ca="1">TODAY() -appointments_complete_FULL_2025_08_03T19_53_00[[#This Row],[start_time]]</f>
        <v>-21.479166666664241</v>
      </c>
      <c r="N55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55" s="3">
        <v>45894.520833333336</v>
      </c>
      <c r="P555">
        <v>60</v>
      </c>
      <c r="Q555" s="2" t="s">
        <v>2356</v>
      </c>
      <c r="R555" s="2" t="s">
        <v>1149</v>
      </c>
      <c r="S555" s="2" t="s">
        <v>1150</v>
      </c>
      <c r="T555" s="2" t="s">
        <v>1402</v>
      </c>
      <c r="U555" s="2" t="s">
        <v>1402</v>
      </c>
      <c r="V555" s="2" t="s">
        <v>1402</v>
      </c>
      <c r="W555" s="2" t="s">
        <v>388</v>
      </c>
      <c r="X555" s="2" t="s">
        <v>2357</v>
      </c>
      <c r="Y555" s="2" t="s">
        <v>33</v>
      </c>
      <c r="Z555" s="2" t="s">
        <v>2358</v>
      </c>
      <c r="AA555" s="2" t="s">
        <v>2359</v>
      </c>
      <c r="AB555" s="2" t="s">
        <v>2360</v>
      </c>
      <c r="AC555" s="2" t="s">
        <v>33</v>
      </c>
      <c r="AD555" s="2" t="s">
        <v>33</v>
      </c>
      <c r="AE555" s="2" t="s">
        <v>33</v>
      </c>
      <c r="AF555" s="2" t="s">
        <v>33</v>
      </c>
      <c r="AG555" s="2" t="s">
        <v>33</v>
      </c>
      <c r="AH555" s="3">
        <v>45868.74496527778</v>
      </c>
      <c r="AI555" s="3">
        <v>45868.74496527778</v>
      </c>
    </row>
    <row r="556" spans="1:35" hidden="1">
      <c r="A556" s="2" t="s">
        <v>2584</v>
      </c>
      <c r="B556" s="2" t="s">
        <v>47</v>
      </c>
      <c r="C556" s="2" t="s">
        <v>48</v>
      </c>
      <c r="D556" s="2" t="s">
        <v>47</v>
      </c>
      <c r="E556" s="2" t="s">
        <v>1145</v>
      </c>
      <c r="F556" s="2" t="s">
        <v>74</v>
      </c>
      <c r="G556" s="2" t="s">
        <v>75</v>
      </c>
      <c r="H556">
        <v>551190000000</v>
      </c>
      <c r="I556" s="2" t="s">
        <v>1401</v>
      </c>
      <c r="J556" s="2" t="s">
        <v>1494</v>
      </c>
      <c r="K556">
        <v>60</v>
      </c>
      <c r="L556" s="3">
        <v>45893.458333333336</v>
      </c>
      <c r="M556" s="6">
        <f ca="1">TODAY() -appointments_complete_FULL_2025_08_03T19_53_00[[#This Row],[start_time]]</f>
        <v>-20.458333333335759</v>
      </c>
      <c r="N55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56" s="3">
        <v>45893.5</v>
      </c>
      <c r="P556">
        <v>60</v>
      </c>
      <c r="Q556" s="2" t="s">
        <v>2356</v>
      </c>
      <c r="R556" s="2" t="s">
        <v>1149</v>
      </c>
      <c r="S556" s="2" t="s">
        <v>1150</v>
      </c>
      <c r="T556" s="2" t="s">
        <v>1494</v>
      </c>
      <c r="U556" s="2" t="s">
        <v>1494</v>
      </c>
      <c r="V556" s="2" t="s">
        <v>1494</v>
      </c>
      <c r="W556" s="2" t="s">
        <v>389</v>
      </c>
      <c r="X556" s="2" t="s">
        <v>2357</v>
      </c>
      <c r="Y556" s="2" t="s">
        <v>33</v>
      </c>
      <c r="Z556" s="2" t="s">
        <v>2358</v>
      </c>
      <c r="AA556" s="2" t="s">
        <v>2359</v>
      </c>
      <c r="AB556" s="2" t="s">
        <v>2360</v>
      </c>
      <c r="AC556" s="2" t="s">
        <v>33</v>
      </c>
      <c r="AD556" s="2" t="s">
        <v>33</v>
      </c>
      <c r="AE556" s="2" t="s">
        <v>33</v>
      </c>
      <c r="AF556" s="2" t="s">
        <v>33</v>
      </c>
      <c r="AG556" s="2" t="s">
        <v>33</v>
      </c>
      <c r="AH556" s="3">
        <v>45868.74496527778</v>
      </c>
      <c r="AI556" s="3">
        <v>45868.74496527778</v>
      </c>
    </row>
    <row r="557" spans="1:35" hidden="1">
      <c r="A557" s="2" t="s">
        <v>2585</v>
      </c>
      <c r="B557" s="2" t="s">
        <v>41</v>
      </c>
      <c r="C557" s="2" t="s">
        <v>30</v>
      </c>
      <c r="D557" s="2" t="s">
        <v>42</v>
      </c>
      <c r="E557" s="2" t="s">
        <v>1166</v>
      </c>
      <c r="F557" s="2" t="s">
        <v>43</v>
      </c>
      <c r="G557" s="2" t="s">
        <v>44</v>
      </c>
      <c r="H557">
        <v>551190000001</v>
      </c>
      <c r="I557" s="2" t="s">
        <v>1174</v>
      </c>
      <c r="J557" s="2" t="s">
        <v>1745</v>
      </c>
      <c r="K557">
        <v>30</v>
      </c>
      <c r="L557" s="3">
        <v>45869.666666666664</v>
      </c>
      <c r="M557" s="6">
        <f ca="1">TODAY() -appointments_complete_FULL_2025_08_03T19_53_00[[#This Row],[start_time]]</f>
        <v>3.3333333333357587</v>
      </c>
      <c r="N55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57" s="3">
        <v>45869.6875</v>
      </c>
      <c r="P557">
        <v>30</v>
      </c>
      <c r="Q557" s="2" t="s">
        <v>2356</v>
      </c>
      <c r="R557" s="2" t="s">
        <v>1149</v>
      </c>
      <c r="S557" s="2" t="s">
        <v>1150</v>
      </c>
      <c r="T557" s="2" t="s">
        <v>1745</v>
      </c>
      <c r="U557" s="2" t="s">
        <v>1745</v>
      </c>
      <c r="V557" s="2" t="s">
        <v>1745</v>
      </c>
      <c r="W557" s="2" t="s">
        <v>381</v>
      </c>
      <c r="X557" s="2" t="s">
        <v>2357</v>
      </c>
      <c r="Y557" s="2" t="s">
        <v>33</v>
      </c>
      <c r="Z557" s="2" t="s">
        <v>2358</v>
      </c>
      <c r="AA557" s="2" t="s">
        <v>2359</v>
      </c>
      <c r="AB557" s="2" t="s">
        <v>2360</v>
      </c>
      <c r="AC557" s="2" t="s">
        <v>33</v>
      </c>
      <c r="AD557" s="2" t="s">
        <v>33</v>
      </c>
      <c r="AE557" s="2" t="s">
        <v>33</v>
      </c>
      <c r="AF557" s="2" t="s">
        <v>33</v>
      </c>
      <c r="AG557" s="2" t="s">
        <v>33</v>
      </c>
      <c r="AH557" s="3">
        <v>45868.74496527778</v>
      </c>
      <c r="AI557" s="3">
        <v>45868.74496527778</v>
      </c>
    </row>
    <row r="558" spans="1:35" hidden="1">
      <c r="A558" s="2" t="s">
        <v>2586</v>
      </c>
      <c r="B558" s="2" t="s">
        <v>41</v>
      </c>
      <c r="C558" s="2" t="s">
        <v>30</v>
      </c>
      <c r="D558" s="2" t="s">
        <v>42</v>
      </c>
      <c r="E558" s="2" t="s">
        <v>1166</v>
      </c>
      <c r="F558" s="2" t="s">
        <v>31</v>
      </c>
      <c r="G558" s="2" t="s">
        <v>32</v>
      </c>
      <c r="H558">
        <v>551190000004</v>
      </c>
      <c r="I558" s="2" t="s">
        <v>1264</v>
      </c>
      <c r="J558" s="2" t="s">
        <v>1265</v>
      </c>
      <c r="K558">
        <v>90</v>
      </c>
      <c r="L558" s="3">
        <v>45882.604166666664</v>
      </c>
      <c r="M558" s="6">
        <f ca="1">TODAY() -appointments_complete_FULL_2025_08_03T19_53_00[[#This Row],[start_time]]</f>
        <v>-9.6041666666642413</v>
      </c>
      <c r="N55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58" s="3">
        <v>45882.666666666664</v>
      </c>
      <c r="P558">
        <v>90</v>
      </c>
      <c r="Q558" s="2" t="s">
        <v>2356</v>
      </c>
      <c r="R558" s="2" t="s">
        <v>1149</v>
      </c>
      <c r="S558" s="2" t="s">
        <v>1150</v>
      </c>
      <c r="T558" s="2" t="s">
        <v>1265</v>
      </c>
      <c r="U558" s="2" t="s">
        <v>1265</v>
      </c>
      <c r="V558" s="2" t="s">
        <v>1265</v>
      </c>
      <c r="W558" s="2" t="s">
        <v>407</v>
      </c>
      <c r="X558" s="2" t="s">
        <v>2357</v>
      </c>
      <c r="Y558" s="2" t="s">
        <v>33</v>
      </c>
      <c r="Z558" s="2" t="s">
        <v>2358</v>
      </c>
      <c r="AA558" s="2" t="s">
        <v>2359</v>
      </c>
      <c r="AB558" s="2" t="s">
        <v>2360</v>
      </c>
      <c r="AC558" s="2" t="s">
        <v>33</v>
      </c>
      <c r="AD558" s="2" t="s">
        <v>33</v>
      </c>
      <c r="AE558" s="2" t="s">
        <v>33</v>
      </c>
      <c r="AF558" s="2" t="s">
        <v>33</v>
      </c>
      <c r="AG558" s="2" t="s">
        <v>33</v>
      </c>
      <c r="AH558" s="3">
        <v>45868.744953703703</v>
      </c>
      <c r="AI558" s="3">
        <v>45868.744953703703</v>
      </c>
    </row>
    <row r="559" spans="1:35" hidden="1">
      <c r="A559" s="2" t="s">
        <v>2587</v>
      </c>
      <c r="B559" s="2" t="s">
        <v>41</v>
      </c>
      <c r="C559" s="2" t="s">
        <v>30</v>
      </c>
      <c r="D559" s="2" t="s">
        <v>42</v>
      </c>
      <c r="E559" s="2" t="s">
        <v>1166</v>
      </c>
      <c r="F559" s="2" t="s">
        <v>43</v>
      </c>
      <c r="G559" s="2" t="s">
        <v>44</v>
      </c>
      <c r="H559">
        <v>551190000001</v>
      </c>
      <c r="I559" s="2" t="s">
        <v>1221</v>
      </c>
      <c r="J559" s="2" t="s">
        <v>1222</v>
      </c>
      <c r="K559">
        <v>60</v>
      </c>
      <c r="L559" s="3">
        <v>45897.4375</v>
      </c>
      <c r="M559" s="6">
        <f ca="1">TODAY() -appointments_complete_FULL_2025_08_03T19_53_00[[#This Row],[start_time]]</f>
        <v>-24.4375</v>
      </c>
      <c r="N55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59" s="3">
        <v>45897.479166666664</v>
      </c>
      <c r="P559">
        <v>60</v>
      </c>
      <c r="Q559" s="2" t="s">
        <v>2356</v>
      </c>
      <c r="R559" s="2" t="s">
        <v>1149</v>
      </c>
      <c r="S559" s="2" t="s">
        <v>1150</v>
      </c>
      <c r="T559" s="2" t="s">
        <v>1222</v>
      </c>
      <c r="U559" s="2" t="s">
        <v>1222</v>
      </c>
      <c r="V559" s="2" t="s">
        <v>1222</v>
      </c>
      <c r="W559" s="2" t="s">
        <v>380</v>
      </c>
      <c r="X559" s="2" t="s">
        <v>2357</v>
      </c>
      <c r="Y559" s="2" t="s">
        <v>33</v>
      </c>
      <c r="Z559" s="2" t="s">
        <v>2358</v>
      </c>
      <c r="AA559" s="2" t="s">
        <v>2359</v>
      </c>
      <c r="AB559" s="2" t="s">
        <v>2360</v>
      </c>
      <c r="AC559" s="2" t="s">
        <v>33</v>
      </c>
      <c r="AD559" s="2" t="s">
        <v>33</v>
      </c>
      <c r="AE559" s="2" t="s">
        <v>33</v>
      </c>
      <c r="AF559" s="2" t="s">
        <v>33</v>
      </c>
      <c r="AG559" s="2" t="s">
        <v>33</v>
      </c>
      <c r="AH559" s="3">
        <v>45868.744953703703</v>
      </c>
      <c r="AI559" s="3">
        <v>45868.744953703703</v>
      </c>
    </row>
    <row r="560" spans="1:35" hidden="1">
      <c r="A560" s="2" t="s">
        <v>2588</v>
      </c>
      <c r="B560" s="2" t="s">
        <v>41</v>
      </c>
      <c r="C560" s="2" t="s">
        <v>30</v>
      </c>
      <c r="D560" s="2" t="s">
        <v>42</v>
      </c>
      <c r="E560" s="2" t="s">
        <v>1166</v>
      </c>
      <c r="F560" s="2" t="s">
        <v>31</v>
      </c>
      <c r="G560" s="2" t="s">
        <v>32</v>
      </c>
      <c r="H560">
        <v>551190000004</v>
      </c>
      <c r="I560" s="2" t="s">
        <v>1283</v>
      </c>
      <c r="J560" s="2" t="s">
        <v>1284</v>
      </c>
      <c r="K560">
        <v>60</v>
      </c>
      <c r="L560" s="3">
        <v>45881.333333333336</v>
      </c>
      <c r="M560" s="6">
        <f ca="1">TODAY() -appointments_complete_FULL_2025_08_03T19_53_00[[#This Row],[start_time]]</f>
        <v>-8.3333333333357587</v>
      </c>
      <c r="N56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60" s="3">
        <v>45881.375</v>
      </c>
      <c r="P560">
        <v>60</v>
      </c>
      <c r="Q560" s="2" t="s">
        <v>2356</v>
      </c>
      <c r="R560" s="2" t="s">
        <v>1149</v>
      </c>
      <c r="S560" s="2" t="s">
        <v>1150</v>
      </c>
      <c r="T560" s="2" t="s">
        <v>1284</v>
      </c>
      <c r="U560" s="2" t="s">
        <v>1284</v>
      </c>
      <c r="V560" s="2" t="s">
        <v>1284</v>
      </c>
      <c r="W560" s="2" t="s">
        <v>376</v>
      </c>
      <c r="X560" s="2" t="s">
        <v>2357</v>
      </c>
      <c r="Y560" s="2" t="s">
        <v>33</v>
      </c>
      <c r="Z560" s="2" t="s">
        <v>2358</v>
      </c>
      <c r="AA560" s="2" t="s">
        <v>2359</v>
      </c>
      <c r="AB560" s="2" t="s">
        <v>2360</v>
      </c>
      <c r="AC560" s="2" t="s">
        <v>33</v>
      </c>
      <c r="AD560" s="2" t="s">
        <v>33</v>
      </c>
      <c r="AE560" s="2" t="s">
        <v>33</v>
      </c>
      <c r="AF560" s="2" t="s">
        <v>33</v>
      </c>
      <c r="AG560" s="2" t="s">
        <v>33</v>
      </c>
      <c r="AH560" s="3">
        <v>45868.744953703703</v>
      </c>
      <c r="AI560" s="3">
        <v>45868.744953703703</v>
      </c>
    </row>
    <row r="561" spans="1:35" hidden="1">
      <c r="A561" s="2" t="s">
        <v>2589</v>
      </c>
      <c r="B561" s="2" t="s">
        <v>47</v>
      </c>
      <c r="C561" s="2" t="s">
        <v>48</v>
      </c>
      <c r="D561" s="2" t="s">
        <v>47</v>
      </c>
      <c r="E561" s="2" t="s">
        <v>1145</v>
      </c>
      <c r="F561" s="2" t="s">
        <v>66</v>
      </c>
      <c r="G561" s="2" t="s">
        <v>67</v>
      </c>
      <c r="H561">
        <v>551190000002</v>
      </c>
      <c r="I561" s="2" t="s">
        <v>1146</v>
      </c>
      <c r="J561" s="2" t="s">
        <v>1147</v>
      </c>
      <c r="K561">
        <v>80</v>
      </c>
      <c r="L561" s="3">
        <v>45869.791666666664</v>
      </c>
      <c r="M561" s="6">
        <f ca="1">TODAY() -appointments_complete_FULL_2025_08_03T19_53_00[[#This Row],[start_time]]</f>
        <v>3.2083333333357587</v>
      </c>
      <c r="N56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61" s="3">
        <v>45869.847222222219</v>
      </c>
      <c r="P561">
        <v>80</v>
      </c>
      <c r="Q561" s="2" t="s">
        <v>2356</v>
      </c>
      <c r="R561" s="2" t="s">
        <v>1149</v>
      </c>
      <c r="S561" s="2" t="s">
        <v>1150</v>
      </c>
      <c r="T561" s="2" t="s">
        <v>1147</v>
      </c>
      <c r="U561" s="2" t="s">
        <v>1147</v>
      </c>
      <c r="V561" s="2" t="s">
        <v>1147</v>
      </c>
      <c r="W561" s="2" t="s">
        <v>373</v>
      </c>
      <c r="X561" s="2" t="s">
        <v>2357</v>
      </c>
      <c r="Y561" s="2" t="s">
        <v>33</v>
      </c>
      <c r="Z561" s="2" t="s">
        <v>2358</v>
      </c>
      <c r="AA561" s="2" t="s">
        <v>2359</v>
      </c>
      <c r="AB561" s="2" t="s">
        <v>2360</v>
      </c>
      <c r="AC561" s="2" t="s">
        <v>33</v>
      </c>
      <c r="AD561" s="2" t="s">
        <v>33</v>
      </c>
      <c r="AE561" s="2" t="s">
        <v>33</v>
      </c>
      <c r="AF561" s="2" t="s">
        <v>33</v>
      </c>
      <c r="AG561" s="2" t="s">
        <v>33</v>
      </c>
      <c r="AH561" s="3">
        <v>45868.744953703703</v>
      </c>
      <c r="AI561" s="3">
        <v>45868.744953703703</v>
      </c>
    </row>
    <row r="562" spans="1:35" hidden="1">
      <c r="A562" s="2" t="s">
        <v>2590</v>
      </c>
      <c r="B562" s="2" t="s">
        <v>47</v>
      </c>
      <c r="C562" s="2" t="s">
        <v>48</v>
      </c>
      <c r="D562" s="2" t="s">
        <v>47</v>
      </c>
      <c r="E562" s="2" t="s">
        <v>1145</v>
      </c>
      <c r="F562" s="2" t="s">
        <v>66</v>
      </c>
      <c r="G562" s="2" t="s">
        <v>67</v>
      </c>
      <c r="H562">
        <v>551190000002</v>
      </c>
      <c r="I562" s="2" t="s">
        <v>1258</v>
      </c>
      <c r="J562" s="2" t="s">
        <v>1363</v>
      </c>
      <c r="K562">
        <v>40</v>
      </c>
      <c r="L562" s="3">
        <v>45893.75</v>
      </c>
      <c r="M562" s="6">
        <f ca="1">TODAY() -appointments_complete_FULL_2025_08_03T19_53_00[[#This Row],[start_time]]</f>
        <v>-20.75</v>
      </c>
      <c r="N56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62" s="3">
        <v>45893.777777777781</v>
      </c>
      <c r="P562">
        <v>40</v>
      </c>
      <c r="Q562" s="2" t="s">
        <v>2356</v>
      </c>
      <c r="R562" s="2" t="s">
        <v>1149</v>
      </c>
      <c r="S562" s="2" t="s">
        <v>1150</v>
      </c>
      <c r="T562" s="2" t="s">
        <v>1363</v>
      </c>
      <c r="U562" s="2" t="s">
        <v>1363</v>
      </c>
      <c r="V562" s="2" t="s">
        <v>1363</v>
      </c>
      <c r="W562" s="2" t="s">
        <v>360</v>
      </c>
      <c r="X562" s="2" t="s">
        <v>2357</v>
      </c>
      <c r="Y562" s="2" t="s">
        <v>33</v>
      </c>
      <c r="Z562" s="2" t="s">
        <v>2358</v>
      </c>
      <c r="AA562" s="2" t="s">
        <v>2359</v>
      </c>
      <c r="AB562" s="2" t="s">
        <v>2360</v>
      </c>
      <c r="AC562" s="2" t="s">
        <v>33</v>
      </c>
      <c r="AD562" s="2" t="s">
        <v>33</v>
      </c>
      <c r="AE562" s="2" t="s">
        <v>33</v>
      </c>
      <c r="AF562" s="2" t="s">
        <v>33</v>
      </c>
      <c r="AG562" s="2" t="s">
        <v>33</v>
      </c>
      <c r="AH562" s="3">
        <v>45868.744953703703</v>
      </c>
      <c r="AI562" s="3">
        <v>45868.744953703703</v>
      </c>
    </row>
    <row r="563" spans="1:35" hidden="1">
      <c r="A563" s="2" t="s">
        <v>2591</v>
      </c>
      <c r="B563" s="2" t="s">
        <v>47</v>
      </c>
      <c r="C563" s="2" t="s">
        <v>48</v>
      </c>
      <c r="D563" s="2" t="s">
        <v>47</v>
      </c>
      <c r="E563" s="2" t="s">
        <v>1145</v>
      </c>
      <c r="F563" s="2" t="s">
        <v>66</v>
      </c>
      <c r="G563" s="2" t="s">
        <v>67</v>
      </c>
      <c r="H563">
        <v>551190000002</v>
      </c>
      <c r="I563" s="2" t="s">
        <v>1146</v>
      </c>
      <c r="J563" s="2" t="s">
        <v>1147</v>
      </c>
      <c r="K563">
        <v>80</v>
      </c>
      <c r="L563" s="3">
        <v>45892.666666666664</v>
      </c>
      <c r="M563" s="6">
        <f ca="1">TODAY() -appointments_complete_FULL_2025_08_03T19_53_00[[#This Row],[start_time]]</f>
        <v>-19.666666666664241</v>
      </c>
      <c r="N56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63" s="3">
        <v>45892.722222222219</v>
      </c>
      <c r="P563">
        <v>80</v>
      </c>
      <c r="Q563" s="2" t="s">
        <v>2356</v>
      </c>
      <c r="R563" s="2" t="s">
        <v>1149</v>
      </c>
      <c r="S563" s="2" t="s">
        <v>1150</v>
      </c>
      <c r="T563" s="2" t="s">
        <v>1147</v>
      </c>
      <c r="U563" s="2" t="s">
        <v>1147</v>
      </c>
      <c r="V563" s="2" t="s">
        <v>1147</v>
      </c>
      <c r="W563" s="2" t="s">
        <v>363</v>
      </c>
      <c r="X563" s="2" t="s">
        <v>2357</v>
      </c>
      <c r="Y563" s="2" t="s">
        <v>33</v>
      </c>
      <c r="Z563" s="2" t="s">
        <v>2358</v>
      </c>
      <c r="AA563" s="2" t="s">
        <v>2359</v>
      </c>
      <c r="AB563" s="2" t="s">
        <v>2360</v>
      </c>
      <c r="AC563" s="2" t="s">
        <v>33</v>
      </c>
      <c r="AD563" s="2" t="s">
        <v>33</v>
      </c>
      <c r="AE563" s="2" t="s">
        <v>33</v>
      </c>
      <c r="AF563" s="2" t="s">
        <v>33</v>
      </c>
      <c r="AG563" s="2" t="s">
        <v>33</v>
      </c>
      <c r="AH563" s="3">
        <v>45868.744942129626</v>
      </c>
      <c r="AI563" s="3">
        <v>45868.744942129626</v>
      </c>
    </row>
    <row r="564" spans="1:35" hidden="1">
      <c r="A564" s="2" t="s">
        <v>2592</v>
      </c>
      <c r="B564" s="2" t="s">
        <v>83</v>
      </c>
      <c r="C564" s="2" t="s">
        <v>48</v>
      </c>
      <c r="D564" s="2" t="s">
        <v>84</v>
      </c>
      <c r="E564" s="2" t="s">
        <v>1214</v>
      </c>
      <c r="F564" s="2" t="s">
        <v>74</v>
      </c>
      <c r="G564" s="2" t="s">
        <v>75</v>
      </c>
      <c r="H564">
        <v>551190000000</v>
      </c>
      <c r="I564" s="2" t="s">
        <v>1386</v>
      </c>
      <c r="J564" s="2" t="s">
        <v>1902</v>
      </c>
      <c r="K564">
        <v>120</v>
      </c>
      <c r="L564" s="3">
        <v>45872.791666666664</v>
      </c>
      <c r="M564" s="6">
        <f ca="1">TODAY() -appointments_complete_FULL_2025_08_03T19_53_00[[#This Row],[start_time]]</f>
        <v>0.20833333333575865</v>
      </c>
      <c r="N56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64" s="3">
        <v>45872.875</v>
      </c>
      <c r="P564">
        <v>120</v>
      </c>
      <c r="Q564" s="2" t="s">
        <v>2356</v>
      </c>
      <c r="R564" s="2" t="s">
        <v>1149</v>
      </c>
      <c r="S564" s="2" t="s">
        <v>1150</v>
      </c>
      <c r="T564" s="2" t="s">
        <v>1902</v>
      </c>
      <c r="U564" s="2" t="s">
        <v>1902</v>
      </c>
      <c r="V564" s="2" t="s">
        <v>1902</v>
      </c>
      <c r="W564" s="2" t="s">
        <v>359</v>
      </c>
      <c r="X564" s="2" t="s">
        <v>2357</v>
      </c>
      <c r="Y564" s="2" t="s">
        <v>33</v>
      </c>
      <c r="Z564" s="2" t="s">
        <v>2358</v>
      </c>
      <c r="AA564" s="2" t="s">
        <v>2359</v>
      </c>
      <c r="AB564" s="2" t="s">
        <v>2360</v>
      </c>
      <c r="AC564" s="2" t="s">
        <v>33</v>
      </c>
      <c r="AD564" s="2" t="s">
        <v>33</v>
      </c>
      <c r="AE564" s="2" t="s">
        <v>33</v>
      </c>
      <c r="AF564" s="2" t="s">
        <v>33</v>
      </c>
      <c r="AG564" s="2" t="s">
        <v>33</v>
      </c>
      <c r="AH564" s="3">
        <v>45868.744942129626</v>
      </c>
      <c r="AI564" s="3">
        <v>45868.744942129626</v>
      </c>
    </row>
    <row r="565" spans="1:35" hidden="1">
      <c r="A565" s="2" t="s">
        <v>2593</v>
      </c>
      <c r="B565" s="2" t="s">
        <v>77</v>
      </c>
      <c r="C565" s="2" t="s">
        <v>30</v>
      </c>
      <c r="D565" s="2" t="s">
        <v>78</v>
      </c>
      <c r="E565" s="2" t="s">
        <v>1173</v>
      </c>
      <c r="F565" s="2" t="s">
        <v>31</v>
      </c>
      <c r="G565" s="2" t="s">
        <v>32</v>
      </c>
      <c r="H565">
        <v>551190000004</v>
      </c>
      <c r="I565" s="2" t="s">
        <v>1283</v>
      </c>
      <c r="J565" s="2" t="s">
        <v>1297</v>
      </c>
      <c r="K565">
        <v>60</v>
      </c>
      <c r="L565" s="3">
        <v>45895.625</v>
      </c>
      <c r="M565" s="6">
        <f ca="1">TODAY() -appointments_complete_FULL_2025_08_03T19_53_00[[#This Row],[start_time]]</f>
        <v>-22.625</v>
      </c>
      <c r="N56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65" s="3">
        <v>45895.666666666664</v>
      </c>
      <c r="P565">
        <v>60</v>
      </c>
      <c r="Q565" s="2" t="s">
        <v>2356</v>
      </c>
      <c r="R565" s="2" t="s">
        <v>1149</v>
      </c>
      <c r="S565" s="2" t="s">
        <v>1150</v>
      </c>
      <c r="T565" s="2" t="s">
        <v>1297</v>
      </c>
      <c r="U565" s="2" t="s">
        <v>1297</v>
      </c>
      <c r="V565" s="2" t="s">
        <v>1297</v>
      </c>
      <c r="W565" s="2" t="s">
        <v>356</v>
      </c>
      <c r="X565" s="2" t="s">
        <v>2357</v>
      </c>
      <c r="Y565" s="2" t="s">
        <v>33</v>
      </c>
      <c r="Z565" s="2" t="s">
        <v>2358</v>
      </c>
      <c r="AA565" s="2" t="s">
        <v>2359</v>
      </c>
      <c r="AB565" s="2" t="s">
        <v>2360</v>
      </c>
      <c r="AC565" s="2" t="s">
        <v>33</v>
      </c>
      <c r="AD565" s="2" t="s">
        <v>33</v>
      </c>
      <c r="AE565" s="2" t="s">
        <v>33</v>
      </c>
      <c r="AF565" s="2" t="s">
        <v>33</v>
      </c>
      <c r="AG565" s="2" t="s">
        <v>33</v>
      </c>
      <c r="AH565" s="3">
        <v>45868.744942129626</v>
      </c>
      <c r="AI565" s="3">
        <v>45868.744942129626</v>
      </c>
    </row>
    <row r="566" spans="1:35" hidden="1">
      <c r="A566" s="2" t="s">
        <v>2594</v>
      </c>
      <c r="B566" s="2" t="s">
        <v>41</v>
      </c>
      <c r="C566" s="2" t="s">
        <v>30</v>
      </c>
      <c r="D566" s="2" t="s">
        <v>42</v>
      </c>
      <c r="E566" s="2" t="s">
        <v>1166</v>
      </c>
      <c r="F566" s="2" t="s">
        <v>31</v>
      </c>
      <c r="G566" s="2" t="s">
        <v>32</v>
      </c>
      <c r="H566">
        <v>551190000004</v>
      </c>
      <c r="I566" s="2" t="s">
        <v>1167</v>
      </c>
      <c r="J566" s="2" t="s">
        <v>1168</v>
      </c>
      <c r="K566">
        <v>45</v>
      </c>
      <c r="L566" s="3">
        <v>45895.645833333336</v>
      </c>
      <c r="M566" s="6">
        <f ca="1">TODAY() -appointments_complete_FULL_2025_08_03T19_53_00[[#This Row],[start_time]]</f>
        <v>-22.645833333335759</v>
      </c>
      <c r="N56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66" s="3">
        <v>45895.677083333336</v>
      </c>
      <c r="P566">
        <v>45</v>
      </c>
      <c r="Q566" s="2" t="s">
        <v>2356</v>
      </c>
      <c r="R566" s="2" t="s">
        <v>1149</v>
      </c>
      <c r="S566" s="2" t="s">
        <v>1150</v>
      </c>
      <c r="T566" s="2" t="s">
        <v>1168</v>
      </c>
      <c r="U566" s="2" t="s">
        <v>1168</v>
      </c>
      <c r="V566" s="2" t="s">
        <v>1168</v>
      </c>
      <c r="W566" s="2" t="s">
        <v>365</v>
      </c>
      <c r="X566" s="2" t="s">
        <v>2357</v>
      </c>
      <c r="Y566" s="2" t="s">
        <v>33</v>
      </c>
      <c r="Z566" s="2" t="s">
        <v>2358</v>
      </c>
      <c r="AA566" s="2" t="s">
        <v>2359</v>
      </c>
      <c r="AB566" s="2" t="s">
        <v>2360</v>
      </c>
      <c r="AC566" s="2" t="s">
        <v>33</v>
      </c>
      <c r="AD566" s="2" t="s">
        <v>33</v>
      </c>
      <c r="AE566" s="2" t="s">
        <v>33</v>
      </c>
      <c r="AF566" s="2" t="s">
        <v>33</v>
      </c>
      <c r="AG566" s="2" t="s">
        <v>33</v>
      </c>
      <c r="AH566" s="3">
        <v>45868.744942129626</v>
      </c>
      <c r="AI566" s="3">
        <v>45868.744942129626</v>
      </c>
    </row>
    <row r="567" spans="1:35" hidden="1">
      <c r="A567" s="2" t="s">
        <v>2595</v>
      </c>
      <c r="B567" s="2" t="s">
        <v>28</v>
      </c>
      <c r="C567" s="2" t="s">
        <v>30</v>
      </c>
      <c r="D567" s="2" t="s">
        <v>29</v>
      </c>
      <c r="E567" s="2" t="s">
        <v>1197</v>
      </c>
      <c r="F567" s="2" t="s">
        <v>31</v>
      </c>
      <c r="G567" s="2" t="s">
        <v>32</v>
      </c>
      <c r="H567">
        <v>551190000004</v>
      </c>
      <c r="I567" s="2" t="s">
        <v>1221</v>
      </c>
      <c r="J567" s="2" t="s">
        <v>1238</v>
      </c>
      <c r="K567">
        <v>60</v>
      </c>
      <c r="L567" s="3">
        <v>45871.625</v>
      </c>
      <c r="M567" s="6">
        <f ca="1">TODAY() -appointments_complete_FULL_2025_08_03T19_53_00[[#This Row],[start_time]]</f>
        <v>1.375</v>
      </c>
      <c r="N56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67" s="3">
        <v>45871.666666666664</v>
      </c>
      <c r="P567">
        <v>60</v>
      </c>
      <c r="Q567" s="2" t="s">
        <v>2356</v>
      </c>
      <c r="R567" s="2" t="s">
        <v>1149</v>
      </c>
      <c r="S567" s="2" t="s">
        <v>1150</v>
      </c>
      <c r="T567" s="2" t="s">
        <v>1238</v>
      </c>
      <c r="U567" s="2" t="s">
        <v>1238</v>
      </c>
      <c r="V567" s="2" t="s">
        <v>1238</v>
      </c>
      <c r="W567" s="2" t="s">
        <v>355</v>
      </c>
      <c r="X567" s="2" t="s">
        <v>2357</v>
      </c>
      <c r="Y567" s="2" t="s">
        <v>33</v>
      </c>
      <c r="Z567" s="2" t="s">
        <v>2358</v>
      </c>
      <c r="AA567" s="2" t="s">
        <v>2359</v>
      </c>
      <c r="AB567" s="2" t="s">
        <v>2360</v>
      </c>
      <c r="AC567" s="2" t="s">
        <v>33</v>
      </c>
      <c r="AD567" s="2" t="s">
        <v>33</v>
      </c>
      <c r="AE567" s="2" t="s">
        <v>33</v>
      </c>
      <c r="AF567" s="2" t="s">
        <v>33</v>
      </c>
      <c r="AG567" s="2" t="s">
        <v>33</v>
      </c>
      <c r="AH567" s="3">
        <v>45868.744942129626</v>
      </c>
      <c r="AI567" s="3">
        <v>45868.744942129626</v>
      </c>
    </row>
    <row r="568" spans="1:35" hidden="1">
      <c r="A568" s="2" t="s">
        <v>2596</v>
      </c>
      <c r="B568" s="2" t="s">
        <v>28</v>
      </c>
      <c r="C568" s="2" t="s">
        <v>30</v>
      </c>
      <c r="D568" s="2" t="s">
        <v>29</v>
      </c>
      <c r="E568" s="2" t="s">
        <v>1197</v>
      </c>
      <c r="F568" s="2" t="s">
        <v>31</v>
      </c>
      <c r="G568" s="2" t="s">
        <v>32</v>
      </c>
      <c r="H568">
        <v>551190000004</v>
      </c>
      <c r="I568" s="2" t="s">
        <v>1247</v>
      </c>
      <c r="J568" s="2" t="s">
        <v>1248</v>
      </c>
      <c r="K568">
        <v>120</v>
      </c>
      <c r="L568" s="3">
        <v>45886.333333333336</v>
      </c>
      <c r="M568" s="6">
        <f ca="1">TODAY() -appointments_complete_FULL_2025_08_03T19_53_00[[#This Row],[start_time]]</f>
        <v>-13.333333333335759</v>
      </c>
      <c r="N56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68" s="3">
        <v>45886.416666666664</v>
      </c>
      <c r="P568">
        <v>120</v>
      </c>
      <c r="Q568" s="2" t="s">
        <v>2356</v>
      </c>
      <c r="R568" s="2" t="s">
        <v>1149</v>
      </c>
      <c r="S568" s="2" t="s">
        <v>1150</v>
      </c>
      <c r="T568" s="2" t="s">
        <v>1248</v>
      </c>
      <c r="U568" s="2" t="s">
        <v>1248</v>
      </c>
      <c r="V568" s="2" t="s">
        <v>1248</v>
      </c>
      <c r="W568" s="2" t="s">
        <v>357</v>
      </c>
      <c r="X568" s="2" t="s">
        <v>2357</v>
      </c>
      <c r="Y568" s="2" t="s">
        <v>33</v>
      </c>
      <c r="Z568" s="2" t="s">
        <v>2358</v>
      </c>
      <c r="AA568" s="2" t="s">
        <v>2359</v>
      </c>
      <c r="AB568" s="2" t="s">
        <v>2360</v>
      </c>
      <c r="AC568" s="2" t="s">
        <v>33</v>
      </c>
      <c r="AD568" s="2" t="s">
        <v>33</v>
      </c>
      <c r="AE568" s="2" t="s">
        <v>33</v>
      </c>
      <c r="AF568" s="2" t="s">
        <v>33</v>
      </c>
      <c r="AG568" s="2" t="s">
        <v>33</v>
      </c>
      <c r="AH568" s="3">
        <v>45868.744930555556</v>
      </c>
      <c r="AI568" s="3">
        <v>45868.744930555556</v>
      </c>
    </row>
    <row r="569" spans="1:35" hidden="1">
      <c r="A569" s="2" t="s">
        <v>2597</v>
      </c>
      <c r="B569" s="2" t="s">
        <v>77</v>
      </c>
      <c r="C569" s="2" t="s">
        <v>30</v>
      </c>
      <c r="D569" s="2" t="s">
        <v>78</v>
      </c>
      <c r="E569" s="2" t="s">
        <v>1173</v>
      </c>
      <c r="F569" s="2" t="s">
        <v>43</v>
      </c>
      <c r="G569" s="2" t="s">
        <v>44</v>
      </c>
      <c r="H569">
        <v>551190000001</v>
      </c>
      <c r="I569" s="2" t="s">
        <v>1181</v>
      </c>
      <c r="J569" s="2" t="s">
        <v>1182</v>
      </c>
      <c r="K569">
        <v>60</v>
      </c>
      <c r="L569" s="3">
        <v>45876.458333333336</v>
      </c>
      <c r="M569" s="6">
        <f ca="1">TODAY() -appointments_complete_FULL_2025_08_03T19_53_00[[#This Row],[start_time]]</f>
        <v>-3.4583333333357587</v>
      </c>
      <c r="N56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69" s="3">
        <v>45876.5</v>
      </c>
      <c r="P569">
        <v>60</v>
      </c>
      <c r="Q569" s="2" t="s">
        <v>2356</v>
      </c>
      <c r="R569" s="2" t="s">
        <v>1149</v>
      </c>
      <c r="S569" s="2" t="s">
        <v>1150</v>
      </c>
      <c r="T569" s="2" t="s">
        <v>1182</v>
      </c>
      <c r="U569" s="2" t="s">
        <v>1182</v>
      </c>
      <c r="V569" s="2" t="s">
        <v>1182</v>
      </c>
      <c r="W569" s="2" t="s">
        <v>353</v>
      </c>
      <c r="X569" s="2" t="s">
        <v>2357</v>
      </c>
      <c r="Y569" s="2" t="s">
        <v>33</v>
      </c>
      <c r="Z569" s="2" t="s">
        <v>2358</v>
      </c>
      <c r="AA569" s="2" t="s">
        <v>2359</v>
      </c>
      <c r="AB569" s="2" t="s">
        <v>2360</v>
      </c>
      <c r="AC569" s="2" t="s">
        <v>33</v>
      </c>
      <c r="AD569" s="2" t="s">
        <v>33</v>
      </c>
      <c r="AE569" s="2" t="s">
        <v>33</v>
      </c>
      <c r="AF569" s="2" t="s">
        <v>33</v>
      </c>
      <c r="AG569" s="2" t="s">
        <v>33</v>
      </c>
      <c r="AH569" s="3">
        <v>45868.744930555556</v>
      </c>
      <c r="AI569" s="3">
        <v>45868.744930555556</v>
      </c>
    </row>
    <row r="570" spans="1:35" hidden="1">
      <c r="A570" s="2" t="s">
        <v>2598</v>
      </c>
      <c r="B570" s="2" t="s">
        <v>28</v>
      </c>
      <c r="C570" s="2" t="s">
        <v>30</v>
      </c>
      <c r="D570" s="2" t="s">
        <v>29</v>
      </c>
      <c r="E570" s="2" t="s">
        <v>1197</v>
      </c>
      <c r="F570" s="2" t="s">
        <v>66</v>
      </c>
      <c r="G570" s="2" t="s">
        <v>67</v>
      </c>
      <c r="H570">
        <v>551190000002</v>
      </c>
      <c r="I570" s="2" t="s">
        <v>1167</v>
      </c>
      <c r="J570" s="2" t="s">
        <v>1198</v>
      </c>
      <c r="K570">
        <v>45</v>
      </c>
      <c r="L570" s="3">
        <v>45869.604166666664</v>
      </c>
      <c r="M570" s="6">
        <f ca="1">TODAY() -appointments_complete_FULL_2025_08_03T19_53_00[[#This Row],[start_time]]</f>
        <v>3.3958333333357587</v>
      </c>
      <c r="N57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70" s="3">
        <v>45869.635416666664</v>
      </c>
      <c r="P570">
        <v>45</v>
      </c>
      <c r="Q570" s="2" t="s">
        <v>2356</v>
      </c>
      <c r="R570" s="2" t="s">
        <v>1149</v>
      </c>
      <c r="S570" s="2" t="s">
        <v>1150</v>
      </c>
      <c r="T570" s="2" t="s">
        <v>1198</v>
      </c>
      <c r="U570" s="2" t="s">
        <v>1198</v>
      </c>
      <c r="V570" s="2" t="s">
        <v>1198</v>
      </c>
      <c r="W570" s="2" t="s">
        <v>350</v>
      </c>
      <c r="X570" s="2" t="s">
        <v>2357</v>
      </c>
      <c r="Y570" s="2" t="s">
        <v>33</v>
      </c>
      <c r="Z570" s="2" t="s">
        <v>2358</v>
      </c>
      <c r="AA570" s="2" t="s">
        <v>2359</v>
      </c>
      <c r="AB570" s="2" t="s">
        <v>2360</v>
      </c>
      <c r="AC570" s="2" t="s">
        <v>33</v>
      </c>
      <c r="AD570" s="2" t="s">
        <v>33</v>
      </c>
      <c r="AE570" s="2" t="s">
        <v>33</v>
      </c>
      <c r="AF570" s="2" t="s">
        <v>33</v>
      </c>
      <c r="AG570" s="2" t="s">
        <v>33</v>
      </c>
      <c r="AH570" s="3">
        <v>45868.744930555556</v>
      </c>
      <c r="AI570" s="3">
        <v>45868.744930555556</v>
      </c>
    </row>
    <row r="571" spans="1:35" hidden="1">
      <c r="A571" s="2" t="s">
        <v>2599</v>
      </c>
      <c r="B571" s="2" t="s">
        <v>28</v>
      </c>
      <c r="C571" s="2" t="s">
        <v>30</v>
      </c>
      <c r="D571" s="2" t="s">
        <v>29</v>
      </c>
      <c r="E571" s="2" t="s">
        <v>1197</v>
      </c>
      <c r="F571" s="2" t="s">
        <v>66</v>
      </c>
      <c r="G571" s="2" t="s">
        <v>67</v>
      </c>
      <c r="H571">
        <v>551190000002</v>
      </c>
      <c r="I571" s="2" t="s">
        <v>1264</v>
      </c>
      <c r="J571" s="2" t="s">
        <v>1536</v>
      </c>
      <c r="K571">
        <v>90</v>
      </c>
      <c r="L571" s="3">
        <v>45885.4375</v>
      </c>
      <c r="M571" s="6">
        <f ca="1">TODAY() -appointments_complete_FULL_2025_08_03T19_53_00[[#This Row],[start_time]]</f>
        <v>-12.4375</v>
      </c>
      <c r="N57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71" s="3">
        <v>45885.5</v>
      </c>
      <c r="P571">
        <v>90</v>
      </c>
      <c r="Q571" s="2" t="s">
        <v>2356</v>
      </c>
      <c r="R571" s="2" t="s">
        <v>1149</v>
      </c>
      <c r="S571" s="2" t="s">
        <v>1150</v>
      </c>
      <c r="T571" s="2" t="s">
        <v>1536</v>
      </c>
      <c r="U571" s="2" t="s">
        <v>1536</v>
      </c>
      <c r="V571" s="2" t="s">
        <v>1536</v>
      </c>
      <c r="W571" s="2" t="s">
        <v>354</v>
      </c>
      <c r="X571" s="2" t="s">
        <v>2357</v>
      </c>
      <c r="Y571" s="2" t="s">
        <v>33</v>
      </c>
      <c r="Z571" s="2" t="s">
        <v>2358</v>
      </c>
      <c r="AA571" s="2" t="s">
        <v>2359</v>
      </c>
      <c r="AB571" s="2" t="s">
        <v>2360</v>
      </c>
      <c r="AC571" s="2" t="s">
        <v>33</v>
      </c>
      <c r="AD571" s="2" t="s">
        <v>33</v>
      </c>
      <c r="AE571" s="2" t="s">
        <v>33</v>
      </c>
      <c r="AF571" s="2" t="s">
        <v>33</v>
      </c>
      <c r="AG571" s="2" t="s">
        <v>33</v>
      </c>
      <c r="AH571" s="3">
        <v>45868.744930555556</v>
      </c>
      <c r="AI571" s="3">
        <v>45868.744930555556</v>
      </c>
    </row>
    <row r="572" spans="1:35" hidden="1">
      <c r="A572" s="2" t="s">
        <v>2600</v>
      </c>
      <c r="B572" s="2" t="s">
        <v>41</v>
      </c>
      <c r="C572" s="2" t="s">
        <v>30</v>
      </c>
      <c r="D572" s="2" t="s">
        <v>42</v>
      </c>
      <c r="E572" s="2" t="s">
        <v>1166</v>
      </c>
      <c r="F572" s="2" t="s">
        <v>74</v>
      </c>
      <c r="G572" s="2" t="s">
        <v>75</v>
      </c>
      <c r="H572">
        <v>551190000000</v>
      </c>
      <c r="I572" s="2" t="s">
        <v>1174</v>
      </c>
      <c r="J572" s="2" t="s">
        <v>1745</v>
      </c>
      <c r="K572">
        <v>30</v>
      </c>
      <c r="L572" s="3">
        <v>45887.458333333336</v>
      </c>
      <c r="M572" s="6">
        <f ca="1">TODAY() -appointments_complete_FULL_2025_08_03T19_53_00[[#This Row],[start_time]]</f>
        <v>-14.458333333335759</v>
      </c>
      <c r="N57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72" s="3">
        <v>45887.479166666664</v>
      </c>
      <c r="P572">
        <v>30</v>
      </c>
      <c r="Q572" s="2" t="s">
        <v>2356</v>
      </c>
      <c r="R572" s="2" t="s">
        <v>1149</v>
      </c>
      <c r="S572" s="2" t="s">
        <v>1150</v>
      </c>
      <c r="T572" s="2" t="s">
        <v>1745</v>
      </c>
      <c r="U572" s="2" t="s">
        <v>1745</v>
      </c>
      <c r="V572" s="2" t="s">
        <v>1745</v>
      </c>
      <c r="W572" s="2" t="s">
        <v>343</v>
      </c>
      <c r="X572" s="2" t="s">
        <v>2357</v>
      </c>
      <c r="Y572" s="2" t="s">
        <v>33</v>
      </c>
      <c r="Z572" s="2" t="s">
        <v>2358</v>
      </c>
      <c r="AA572" s="2" t="s">
        <v>2359</v>
      </c>
      <c r="AB572" s="2" t="s">
        <v>2360</v>
      </c>
      <c r="AC572" s="2" t="s">
        <v>33</v>
      </c>
      <c r="AD572" s="2" t="s">
        <v>33</v>
      </c>
      <c r="AE572" s="2" t="s">
        <v>33</v>
      </c>
      <c r="AF572" s="2" t="s">
        <v>33</v>
      </c>
      <c r="AG572" s="2" t="s">
        <v>33</v>
      </c>
      <c r="AH572" s="3">
        <v>45868.744930555556</v>
      </c>
      <c r="AI572" s="3">
        <v>45868.744930555556</v>
      </c>
    </row>
    <row r="573" spans="1:35" hidden="1">
      <c r="A573" s="2" t="s">
        <v>2601</v>
      </c>
      <c r="B573" s="2" t="s">
        <v>28</v>
      </c>
      <c r="C573" s="2" t="s">
        <v>30</v>
      </c>
      <c r="D573" s="2" t="s">
        <v>29</v>
      </c>
      <c r="E573" s="2" t="s">
        <v>1197</v>
      </c>
      <c r="F573" s="2" t="s">
        <v>66</v>
      </c>
      <c r="G573" s="2" t="s">
        <v>67</v>
      </c>
      <c r="H573">
        <v>551190000002</v>
      </c>
      <c r="I573" s="2" t="s">
        <v>1174</v>
      </c>
      <c r="J573" s="2" t="s">
        <v>1233</v>
      </c>
      <c r="K573">
        <v>30</v>
      </c>
      <c r="L573" s="3">
        <v>45873.375</v>
      </c>
      <c r="M573" s="6">
        <f ca="1">TODAY() -appointments_complete_FULL_2025_08_03T19_53_00[[#This Row],[start_time]]</f>
        <v>-0.375</v>
      </c>
      <c r="N57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73" s="3">
        <v>45873.395833333336</v>
      </c>
      <c r="P573">
        <v>30</v>
      </c>
      <c r="Q573" s="2" t="s">
        <v>2356</v>
      </c>
      <c r="R573" s="2" t="s">
        <v>1149</v>
      </c>
      <c r="S573" s="2" t="s">
        <v>1150</v>
      </c>
      <c r="T573" s="2" t="s">
        <v>1233</v>
      </c>
      <c r="U573" s="2" t="s">
        <v>1233</v>
      </c>
      <c r="V573" s="2" t="s">
        <v>1233</v>
      </c>
      <c r="W573" s="2" t="s">
        <v>336</v>
      </c>
      <c r="X573" s="2" t="s">
        <v>2357</v>
      </c>
      <c r="Y573" s="2" t="s">
        <v>33</v>
      </c>
      <c r="Z573" s="2" t="s">
        <v>2358</v>
      </c>
      <c r="AA573" s="2" t="s">
        <v>2359</v>
      </c>
      <c r="AB573" s="2" t="s">
        <v>2360</v>
      </c>
      <c r="AC573" s="2" t="s">
        <v>33</v>
      </c>
      <c r="AD573" s="2" t="s">
        <v>33</v>
      </c>
      <c r="AE573" s="2" t="s">
        <v>33</v>
      </c>
      <c r="AF573" s="2" t="s">
        <v>33</v>
      </c>
      <c r="AG573" s="2" t="s">
        <v>33</v>
      </c>
      <c r="AH573" s="3">
        <v>45868.74491898148</v>
      </c>
      <c r="AI573" s="3">
        <v>45868.74491898148</v>
      </c>
    </row>
    <row r="574" spans="1:35" hidden="1">
      <c r="A574" s="2" t="s">
        <v>2602</v>
      </c>
      <c r="B574" s="2" t="s">
        <v>28</v>
      </c>
      <c r="C574" s="2" t="s">
        <v>30</v>
      </c>
      <c r="D574" s="2" t="s">
        <v>29</v>
      </c>
      <c r="E574" s="2" t="s">
        <v>1197</v>
      </c>
      <c r="F574" s="2" t="s">
        <v>71</v>
      </c>
      <c r="G574" s="2" t="s">
        <v>72</v>
      </c>
      <c r="H574">
        <v>551190000003</v>
      </c>
      <c r="I574" s="2" t="s">
        <v>1174</v>
      </c>
      <c r="J574" s="2" t="s">
        <v>1233</v>
      </c>
      <c r="K574">
        <v>30</v>
      </c>
      <c r="L574" s="3">
        <v>45888.770833333336</v>
      </c>
      <c r="M574" s="6">
        <f ca="1">TODAY() -appointments_complete_FULL_2025_08_03T19_53_00[[#This Row],[start_time]]</f>
        <v>-15.770833333335759</v>
      </c>
      <c r="N57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74" s="3">
        <v>45888.791666666664</v>
      </c>
      <c r="P574">
        <v>30</v>
      </c>
      <c r="Q574" s="2" t="s">
        <v>2356</v>
      </c>
      <c r="R574" s="2" t="s">
        <v>1149</v>
      </c>
      <c r="S574" s="2" t="s">
        <v>1150</v>
      </c>
      <c r="T574" s="2" t="s">
        <v>1233</v>
      </c>
      <c r="U574" s="2" t="s">
        <v>1233</v>
      </c>
      <c r="V574" s="2" t="s">
        <v>1233</v>
      </c>
      <c r="W574" s="2" t="s">
        <v>319</v>
      </c>
      <c r="X574" s="2" t="s">
        <v>2357</v>
      </c>
      <c r="Y574" s="2" t="s">
        <v>33</v>
      </c>
      <c r="Z574" s="2" t="s">
        <v>2358</v>
      </c>
      <c r="AA574" s="2" t="s">
        <v>2359</v>
      </c>
      <c r="AB574" s="2" t="s">
        <v>2360</v>
      </c>
      <c r="AC574" s="2" t="s">
        <v>33</v>
      </c>
      <c r="AD574" s="2" t="s">
        <v>33</v>
      </c>
      <c r="AE574" s="2" t="s">
        <v>33</v>
      </c>
      <c r="AF574" s="2" t="s">
        <v>33</v>
      </c>
      <c r="AG574" s="2" t="s">
        <v>33</v>
      </c>
      <c r="AH574" s="3">
        <v>45868.74491898148</v>
      </c>
      <c r="AI574" s="3">
        <v>45868.74491898148</v>
      </c>
    </row>
    <row r="575" spans="1:35" hidden="1">
      <c r="A575" s="2" t="s">
        <v>2603</v>
      </c>
      <c r="B575" s="2" t="s">
        <v>41</v>
      </c>
      <c r="C575" s="2" t="s">
        <v>30</v>
      </c>
      <c r="D575" s="2" t="s">
        <v>42</v>
      </c>
      <c r="E575" s="2" t="s">
        <v>1166</v>
      </c>
      <c r="F575" s="2" t="s">
        <v>74</v>
      </c>
      <c r="G575" s="2" t="s">
        <v>75</v>
      </c>
      <c r="H575">
        <v>551190000000</v>
      </c>
      <c r="I575" s="2" t="s">
        <v>1203</v>
      </c>
      <c r="J575" s="2" t="s">
        <v>1209</v>
      </c>
      <c r="K575">
        <v>60</v>
      </c>
      <c r="L575" s="3">
        <v>45879.729166666664</v>
      </c>
      <c r="M575" s="6">
        <f ca="1">TODAY() -appointments_complete_FULL_2025_08_03T19_53_00[[#This Row],[start_time]]</f>
        <v>-6.7291666666642413</v>
      </c>
      <c r="N57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75" s="3">
        <v>45879.770833333336</v>
      </c>
      <c r="P575">
        <v>60</v>
      </c>
      <c r="Q575" s="2" t="s">
        <v>2356</v>
      </c>
      <c r="R575" s="2" t="s">
        <v>1149</v>
      </c>
      <c r="S575" s="2" t="s">
        <v>1150</v>
      </c>
      <c r="T575" s="2" t="s">
        <v>1209</v>
      </c>
      <c r="U575" s="2" t="s">
        <v>1209</v>
      </c>
      <c r="V575" s="2" t="s">
        <v>1209</v>
      </c>
      <c r="W575" s="2" t="s">
        <v>326</v>
      </c>
      <c r="X575" s="2" t="s">
        <v>2357</v>
      </c>
      <c r="Y575" s="2" t="s">
        <v>33</v>
      </c>
      <c r="Z575" s="2" t="s">
        <v>2358</v>
      </c>
      <c r="AA575" s="2" t="s">
        <v>2359</v>
      </c>
      <c r="AB575" s="2" t="s">
        <v>2360</v>
      </c>
      <c r="AC575" s="2" t="s">
        <v>33</v>
      </c>
      <c r="AD575" s="2" t="s">
        <v>33</v>
      </c>
      <c r="AE575" s="2" t="s">
        <v>33</v>
      </c>
      <c r="AF575" s="2" t="s">
        <v>33</v>
      </c>
      <c r="AG575" s="2" t="s">
        <v>33</v>
      </c>
      <c r="AH575" s="3">
        <v>45868.74491898148</v>
      </c>
      <c r="AI575" s="3">
        <v>45868.74491898148</v>
      </c>
    </row>
    <row r="576" spans="1:35" hidden="1">
      <c r="A576" s="2" t="s">
        <v>2604</v>
      </c>
      <c r="B576" s="2" t="s">
        <v>41</v>
      </c>
      <c r="C576" s="2" t="s">
        <v>30</v>
      </c>
      <c r="D576" s="2" t="s">
        <v>42</v>
      </c>
      <c r="E576" s="2" t="s">
        <v>1166</v>
      </c>
      <c r="F576" s="2" t="s">
        <v>74</v>
      </c>
      <c r="G576" s="2" t="s">
        <v>75</v>
      </c>
      <c r="H576">
        <v>551190000000</v>
      </c>
      <c r="I576" s="2" t="s">
        <v>1167</v>
      </c>
      <c r="J576" s="2" t="s">
        <v>1168</v>
      </c>
      <c r="K576">
        <v>45</v>
      </c>
      <c r="L576" s="3">
        <v>45877.395833333336</v>
      </c>
      <c r="M576" s="6">
        <f ca="1">TODAY() -appointments_complete_FULL_2025_08_03T19_53_00[[#This Row],[start_time]]</f>
        <v>-4.3958333333357587</v>
      </c>
      <c r="N57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76" s="3">
        <v>45877.427083333336</v>
      </c>
      <c r="P576">
        <v>45</v>
      </c>
      <c r="Q576" s="2" t="s">
        <v>2356</v>
      </c>
      <c r="R576" s="2" t="s">
        <v>1149</v>
      </c>
      <c r="S576" s="2" t="s">
        <v>1150</v>
      </c>
      <c r="T576" s="2" t="s">
        <v>1168</v>
      </c>
      <c r="U576" s="2" t="s">
        <v>1168</v>
      </c>
      <c r="V576" s="2" t="s">
        <v>1168</v>
      </c>
      <c r="W576" s="2" t="s">
        <v>322</v>
      </c>
      <c r="X576" s="2" t="s">
        <v>2357</v>
      </c>
      <c r="Y576" s="2" t="s">
        <v>33</v>
      </c>
      <c r="Z576" s="2" t="s">
        <v>2358</v>
      </c>
      <c r="AA576" s="2" t="s">
        <v>2359</v>
      </c>
      <c r="AB576" s="2" t="s">
        <v>2360</v>
      </c>
      <c r="AC576" s="2" t="s">
        <v>33</v>
      </c>
      <c r="AD576" s="2" t="s">
        <v>33</v>
      </c>
      <c r="AE576" s="2" t="s">
        <v>33</v>
      </c>
      <c r="AF576" s="2" t="s">
        <v>33</v>
      </c>
      <c r="AG576" s="2" t="s">
        <v>33</v>
      </c>
      <c r="AH576" s="3">
        <v>45868.74491898148</v>
      </c>
      <c r="AI576" s="3">
        <v>45868.74491898148</v>
      </c>
    </row>
    <row r="577" spans="1:35" hidden="1">
      <c r="A577" s="2" t="s">
        <v>2605</v>
      </c>
      <c r="B577" s="2" t="s">
        <v>77</v>
      </c>
      <c r="C577" s="2" t="s">
        <v>30</v>
      </c>
      <c r="D577" s="2" t="s">
        <v>78</v>
      </c>
      <c r="E577" s="2" t="s">
        <v>1173</v>
      </c>
      <c r="F577" s="2" t="s">
        <v>71</v>
      </c>
      <c r="G577" s="2" t="s">
        <v>72</v>
      </c>
      <c r="H577">
        <v>551190000003</v>
      </c>
      <c r="I577" s="2" t="s">
        <v>1247</v>
      </c>
      <c r="J577" s="2" t="s">
        <v>1253</v>
      </c>
      <c r="K577">
        <v>120</v>
      </c>
      <c r="L577" s="3">
        <v>45893.770833333336</v>
      </c>
      <c r="M577" s="6">
        <f ca="1">TODAY() -appointments_complete_FULL_2025_08_03T19_53_00[[#This Row],[start_time]]</f>
        <v>-20.770833333335759</v>
      </c>
      <c r="N57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77" s="3">
        <v>45893.854166666664</v>
      </c>
      <c r="P577">
        <v>120</v>
      </c>
      <c r="Q577" s="2" t="s">
        <v>2356</v>
      </c>
      <c r="R577" s="2" t="s">
        <v>1149</v>
      </c>
      <c r="S577" s="2" t="s">
        <v>1150</v>
      </c>
      <c r="T577" s="2" t="s">
        <v>1253</v>
      </c>
      <c r="U577" s="2" t="s">
        <v>1253</v>
      </c>
      <c r="V577" s="2" t="s">
        <v>1253</v>
      </c>
      <c r="W577" s="2" t="s">
        <v>325</v>
      </c>
      <c r="X577" s="2" t="s">
        <v>2357</v>
      </c>
      <c r="Y577" s="2" t="s">
        <v>33</v>
      </c>
      <c r="Z577" s="2" t="s">
        <v>2358</v>
      </c>
      <c r="AA577" s="2" t="s">
        <v>2359</v>
      </c>
      <c r="AB577" s="2" t="s">
        <v>2360</v>
      </c>
      <c r="AC577" s="2" t="s">
        <v>33</v>
      </c>
      <c r="AD577" s="2" t="s">
        <v>33</v>
      </c>
      <c r="AE577" s="2" t="s">
        <v>33</v>
      </c>
      <c r="AF577" s="2" t="s">
        <v>33</v>
      </c>
      <c r="AG577" s="2" t="s">
        <v>33</v>
      </c>
      <c r="AH577" s="3">
        <v>45868.74491898148</v>
      </c>
      <c r="AI577" s="3">
        <v>45868.74491898148</v>
      </c>
    </row>
    <row r="578" spans="1:35" hidden="1">
      <c r="A578" s="2" t="s">
        <v>2606</v>
      </c>
      <c r="B578" s="2" t="s">
        <v>41</v>
      </c>
      <c r="C578" s="2" t="s">
        <v>30</v>
      </c>
      <c r="D578" s="2" t="s">
        <v>42</v>
      </c>
      <c r="E578" s="2" t="s">
        <v>1166</v>
      </c>
      <c r="F578" s="2" t="s">
        <v>66</v>
      </c>
      <c r="G578" s="2" t="s">
        <v>67</v>
      </c>
      <c r="H578">
        <v>551190000002</v>
      </c>
      <c r="I578" s="2" t="s">
        <v>1203</v>
      </c>
      <c r="J578" s="2" t="s">
        <v>1209</v>
      </c>
      <c r="K578">
        <v>60</v>
      </c>
      <c r="L578" s="3">
        <v>45892.354166666664</v>
      </c>
      <c r="M578" s="6">
        <f ca="1">TODAY() -appointments_complete_FULL_2025_08_03T19_53_00[[#This Row],[start_time]]</f>
        <v>-19.354166666664241</v>
      </c>
      <c r="N57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78" s="3">
        <v>45892.395833333336</v>
      </c>
      <c r="P578">
        <v>60</v>
      </c>
      <c r="Q578" s="2" t="s">
        <v>2356</v>
      </c>
      <c r="R578" s="2" t="s">
        <v>1149</v>
      </c>
      <c r="S578" s="2" t="s">
        <v>1150</v>
      </c>
      <c r="T578" s="2" t="s">
        <v>1209</v>
      </c>
      <c r="U578" s="2" t="s">
        <v>1209</v>
      </c>
      <c r="V578" s="2" t="s">
        <v>1209</v>
      </c>
      <c r="W578" s="2" t="s">
        <v>320</v>
      </c>
      <c r="X578" s="2" t="s">
        <v>2357</v>
      </c>
      <c r="Y578" s="2" t="s">
        <v>33</v>
      </c>
      <c r="Z578" s="2" t="s">
        <v>2358</v>
      </c>
      <c r="AA578" s="2" t="s">
        <v>2359</v>
      </c>
      <c r="AB578" s="2" t="s">
        <v>2360</v>
      </c>
      <c r="AC578" s="2" t="s">
        <v>33</v>
      </c>
      <c r="AD578" s="2" t="s">
        <v>33</v>
      </c>
      <c r="AE578" s="2" t="s">
        <v>33</v>
      </c>
      <c r="AF578" s="2" t="s">
        <v>33</v>
      </c>
      <c r="AG578" s="2" t="s">
        <v>33</v>
      </c>
      <c r="AH578" s="3">
        <v>45868.74490740741</v>
      </c>
      <c r="AI578" s="3">
        <v>45868.74490740741</v>
      </c>
    </row>
    <row r="579" spans="1:35" hidden="1">
      <c r="A579" s="2" t="s">
        <v>2607</v>
      </c>
      <c r="B579" s="2" t="s">
        <v>83</v>
      </c>
      <c r="C579" s="2" t="s">
        <v>48</v>
      </c>
      <c r="D579" s="2" t="s">
        <v>84</v>
      </c>
      <c r="E579" s="2" t="s">
        <v>1214</v>
      </c>
      <c r="F579" s="2" t="s">
        <v>31</v>
      </c>
      <c r="G579" s="2" t="s">
        <v>32</v>
      </c>
      <c r="H579">
        <v>551190000004</v>
      </c>
      <c r="I579" s="2" t="s">
        <v>1258</v>
      </c>
      <c r="J579" s="2" t="s">
        <v>1259</v>
      </c>
      <c r="K579">
        <v>40</v>
      </c>
      <c r="L579" s="3">
        <v>45871.395833333336</v>
      </c>
      <c r="M579" s="6">
        <f ca="1">TODAY() -appointments_complete_FULL_2025_08_03T19_53_00[[#This Row],[start_time]]</f>
        <v>1.6041666666642413</v>
      </c>
      <c r="N57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79" s="3">
        <v>45871.423611111109</v>
      </c>
      <c r="P579">
        <v>40</v>
      </c>
      <c r="Q579" s="2" t="s">
        <v>2356</v>
      </c>
      <c r="R579" s="2" t="s">
        <v>1149</v>
      </c>
      <c r="S579" s="2" t="s">
        <v>1150</v>
      </c>
      <c r="T579" s="2" t="s">
        <v>1259</v>
      </c>
      <c r="U579" s="2" t="s">
        <v>1259</v>
      </c>
      <c r="V579" s="2" t="s">
        <v>1259</v>
      </c>
      <c r="W579" s="2" t="s">
        <v>306</v>
      </c>
      <c r="X579" s="2" t="s">
        <v>2357</v>
      </c>
      <c r="Y579" s="2" t="s">
        <v>33</v>
      </c>
      <c r="Z579" s="2" t="s">
        <v>2358</v>
      </c>
      <c r="AA579" s="2" t="s">
        <v>2359</v>
      </c>
      <c r="AB579" s="2" t="s">
        <v>2360</v>
      </c>
      <c r="AC579" s="2" t="s">
        <v>33</v>
      </c>
      <c r="AD579" s="2" t="s">
        <v>33</v>
      </c>
      <c r="AE579" s="2" t="s">
        <v>33</v>
      </c>
      <c r="AF579" s="2" t="s">
        <v>33</v>
      </c>
      <c r="AG579" s="2" t="s">
        <v>33</v>
      </c>
      <c r="AH579" s="3">
        <v>45868.74490740741</v>
      </c>
      <c r="AI579" s="3">
        <v>45868.74490740741</v>
      </c>
    </row>
    <row r="580" spans="1:35" hidden="1">
      <c r="A580" s="2" t="s">
        <v>2608</v>
      </c>
      <c r="B580" s="2" t="s">
        <v>83</v>
      </c>
      <c r="C580" s="2" t="s">
        <v>48</v>
      </c>
      <c r="D580" s="2" t="s">
        <v>84</v>
      </c>
      <c r="E580" s="2" t="s">
        <v>1214</v>
      </c>
      <c r="F580" s="2" t="s">
        <v>74</v>
      </c>
      <c r="G580" s="2" t="s">
        <v>75</v>
      </c>
      <c r="H580">
        <v>551190000000</v>
      </c>
      <c r="I580" s="2" t="s">
        <v>1401</v>
      </c>
      <c r="J580" s="2" t="s">
        <v>1402</v>
      </c>
      <c r="K580">
        <v>60</v>
      </c>
      <c r="L580" s="3">
        <v>45872.583333333336</v>
      </c>
      <c r="M580" s="6">
        <f ca="1">TODAY() -appointments_complete_FULL_2025_08_03T19_53_00[[#This Row],[start_time]]</f>
        <v>0.41666666666424135</v>
      </c>
      <c r="N58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80" s="3">
        <v>45872.625</v>
      </c>
      <c r="P580">
        <v>60</v>
      </c>
      <c r="Q580" s="2" t="s">
        <v>2356</v>
      </c>
      <c r="R580" s="2" t="s">
        <v>1149</v>
      </c>
      <c r="S580" s="2" t="s">
        <v>1150</v>
      </c>
      <c r="T580" s="2" t="s">
        <v>1402</v>
      </c>
      <c r="U580" s="2" t="s">
        <v>1402</v>
      </c>
      <c r="V580" s="2" t="s">
        <v>1402</v>
      </c>
      <c r="W580" s="2" t="s">
        <v>310</v>
      </c>
      <c r="X580" s="2" t="s">
        <v>2357</v>
      </c>
      <c r="Y580" s="2" t="s">
        <v>33</v>
      </c>
      <c r="Z580" s="2" t="s">
        <v>2358</v>
      </c>
      <c r="AA580" s="2" t="s">
        <v>2359</v>
      </c>
      <c r="AB580" s="2" t="s">
        <v>2360</v>
      </c>
      <c r="AC580" s="2" t="s">
        <v>33</v>
      </c>
      <c r="AD580" s="2" t="s">
        <v>33</v>
      </c>
      <c r="AE580" s="2" t="s">
        <v>33</v>
      </c>
      <c r="AF580" s="2" t="s">
        <v>33</v>
      </c>
      <c r="AG580" s="2" t="s">
        <v>33</v>
      </c>
      <c r="AH580" s="3">
        <v>45868.74490740741</v>
      </c>
      <c r="AI580" s="3">
        <v>45868.74490740741</v>
      </c>
    </row>
    <row r="581" spans="1:35" hidden="1">
      <c r="A581" s="2" t="s">
        <v>2609</v>
      </c>
      <c r="B581" s="2" t="s">
        <v>47</v>
      </c>
      <c r="C581" s="2" t="s">
        <v>48</v>
      </c>
      <c r="D581" s="2" t="s">
        <v>47</v>
      </c>
      <c r="E581" s="2" t="s">
        <v>1145</v>
      </c>
      <c r="F581" s="2" t="s">
        <v>66</v>
      </c>
      <c r="G581" s="2" t="s">
        <v>67</v>
      </c>
      <c r="H581">
        <v>551190000002</v>
      </c>
      <c r="I581" s="2" t="s">
        <v>1227</v>
      </c>
      <c r="J581" s="2" t="s">
        <v>1228</v>
      </c>
      <c r="K581">
        <v>90</v>
      </c>
      <c r="L581" s="3">
        <v>45892.604166666664</v>
      </c>
      <c r="M581" s="6">
        <f ca="1">TODAY() -appointments_complete_FULL_2025_08_03T19_53_00[[#This Row],[start_time]]</f>
        <v>-19.604166666664241</v>
      </c>
      <c r="N58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81" s="3">
        <v>45892.666666666664</v>
      </c>
      <c r="P581">
        <v>90</v>
      </c>
      <c r="Q581" s="2" t="s">
        <v>2356</v>
      </c>
      <c r="R581" s="2" t="s">
        <v>1149</v>
      </c>
      <c r="S581" s="2" t="s">
        <v>1150</v>
      </c>
      <c r="T581" s="2" t="s">
        <v>1228</v>
      </c>
      <c r="U581" s="2" t="s">
        <v>1228</v>
      </c>
      <c r="V581" s="2" t="s">
        <v>1228</v>
      </c>
      <c r="W581" s="2" t="s">
        <v>308</v>
      </c>
      <c r="X581" s="2" t="s">
        <v>2357</v>
      </c>
      <c r="Y581" s="2" t="s">
        <v>33</v>
      </c>
      <c r="Z581" s="2" t="s">
        <v>2358</v>
      </c>
      <c r="AA581" s="2" t="s">
        <v>2359</v>
      </c>
      <c r="AB581" s="2" t="s">
        <v>2360</v>
      </c>
      <c r="AC581" s="2" t="s">
        <v>33</v>
      </c>
      <c r="AD581" s="2" t="s">
        <v>33</v>
      </c>
      <c r="AE581" s="2" t="s">
        <v>33</v>
      </c>
      <c r="AF581" s="2" t="s">
        <v>33</v>
      </c>
      <c r="AG581" s="2" t="s">
        <v>33</v>
      </c>
      <c r="AH581" s="3">
        <v>45868.74490740741</v>
      </c>
      <c r="AI581" s="3">
        <v>45868.74490740741</v>
      </c>
    </row>
    <row r="582" spans="1:35" hidden="1">
      <c r="A582" s="2" t="s">
        <v>2610</v>
      </c>
      <c r="B582" s="2" t="s">
        <v>47</v>
      </c>
      <c r="C582" s="2" t="s">
        <v>48</v>
      </c>
      <c r="D582" s="2" t="s">
        <v>47</v>
      </c>
      <c r="E582" s="2" t="s">
        <v>1145</v>
      </c>
      <c r="F582" s="2" t="s">
        <v>71</v>
      </c>
      <c r="G582" s="2" t="s">
        <v>72</v>
      </c>
      <c r="H582">
        <v>551190000003</v>
      </c>
      <c r="I582" s="2" t="s">
        <v>1258</v>
      </c>
      <c r="J582" s="2" t="s">
        <v>1363</v>
      </c>
      <c r="K582">
        <v>40</v>
      </c>
      <c r="L582" s="3">
        <v>45886.354166666664</v>
      </c>
      <c r="M582" s="6">
        <f ca="1">TODAY() -appointments_complete_FULL_2025_08_03T19_53_00[[#This Row],[start_time]]</f>
        <v>-13.354166666664241</v>
      </c>
      <c r="N58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82" s="3">
        <v>45886.381944444445</v>
      </c>
      <c r="P582">
        <v>40</v>
      </c>
      <c r="Q582" s="2" t="s">
        <v>2356</v>
      </c>
      <c r="R582" s="2" t="s">
        <v>1149</v>
      </c>
      <c r="S582" s="2" t="s">
        <v>1150</v>
      </c>
      <c r="T582" s="2" t="s">
        <v>1363</v>
      </c>
      <c r="U582" s="2" t="s">
        <v>1363</v>
      </c>
      <c r="V582" s="2" t="s">
        <v>1363</v>
      </c>
      <c r="W582" s="2" t="s">
        <v>291</v>
      </c>
      <c r="X582" s="2" t="s">
        <v>2357</v>
      </c>
      <c r="Y582" s="2" t="s">
        <v>33</v>
      </c>
      <c r="Z582" s="2" t="s">
        <v>2358</v>
      </c>
      <c r="AA582" s="2" t="s">
        <v>2359</v>
      </c>
      <c r="AB582" s="2" t="s">
        <v>2360</v>
      </c>
      <c r="AC582" s="2" t="s">
        <v>33</v>
      </c>
      <c r="AD582" s="2" t="s">
        <v>33</v>
      </c>
      <c r="AE582" s="2" t="s">
        <v>33</v>
      </c>
      <c r="AF582" s="2" t="s">
        <v>33</v>
      </c>
      <c r="AG582" s="2" t="s">
        <v>33</v>
      </c>
      <c r="AH582" s="3">
        <v>45868.74490740741</v>
      </c>
      <c r="AI582" s="3">
        <v>45868.74490740741</v>
      </c>
    </row>
    <row r="583" spans="1:35" hidden="1">
      <c r="A583" s="2" t="s">
        <v>2611</v>
      </c>
      <c r="B583" s="2" t="s">
        <v>83</v>
      </c>
      <c r="C583" s="2" t="s">
        <v>48</v>
      </c>
      <c r="D583" s="2" t="s">
        <v>84</v>
      </c>
      <c r="E583" s="2" t="s">
        <v>1214</v>
      </c>
      <c r="F583" s="2" t="s">
        <v>74</v>
      </c>
      <c r="G583" s="2" t="s">
        <v>75</v>
      </c>
      <c r="H583">
        <v>551190000000</v>
      </c>
      <c r="I583" s="2" t="s">
        <v>1258</v>
      </c>
      <c r="J583" s="2" t="s">
        <v>1259</v>
      </c>
      <c r="K583">
        <v>40</v>
      </c>
      <c r="L583" s="3">
        <v>45885.625</v>
      </c>
      <c r="M583" s="6">
        <f ca="1">TODAY() -appointments_complete_FULL_2025_08_03T19_53_00[[#This Row],[start_time]]</f>
        <v>-12.625</v>
      </c>
      <c r="N58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83" s="3">
        <v>45885.652777777781</v>
      </c>
      <c r="P583">
        <v>40</v>
      </c>
      <c r="Q583" s="2" t="s">
        <v>2356</v>
      </c>
      <c r="R583" s="2" t="s">
        <v>1149</v>
      </c>
      <c r="S583" s="2" t="s">
        <v>1150</v>
      </c>
      <c r="T583" s="2" t="s">
        <v>1259</v>
      </c>
      <c r="U583" s="2" t="s">
        <v>1259</v>
      </c>
      <c r="V583" s="2" t="s">
        <v>1259</v>
      </c>
      <c r="W583" s="2" t="s">
        <v>296</v>
      </c>
      <c r="X583" s="2" t="s">
        <v>2357</v>
      </c>
      <c r="Y583" s="2" t="s">
        <v>33</v>
      </c>
      <c r="Z583" s="2" t="s">
        <v>2358</v>
      </c>
      <c r="AA583" s="2" t="s">
        <v>2359</v>
      </c>
      <c r="AB583" s="2" t="s">
        <v>2360</v>
      </c>
      <c r="AC583" s="2" t="s">
        <v>33</v>
      </c>
      <c r="AD583" s="2" t="s">
        <v>33</v>
      </c>
      <c r="AE583" s="2" t="s">
        <v>33</v>
      </c>
      <c r="AF583" s="2" t="s">
        <v>33</v>
      </c>
      <c r="AG583" s="2" t="s">
        <v>33</v>
      </c>
      <c r="AH583" s="3">
        <v>45868.744895833333</v>
      </c>
      <c r="AI583" s="3">
        <v>45868.744895833333</v>
      </c>
    </row>
    <row r="584" spans="1:35" hidden="1">
      <c r="A584" s="2" t="s">
        <v>2612</v>
      </c>
      <c r="B584" s="2" t="s">
        <v>47</v>
      </c>
      <c r="C584" s="2" t="s">
        <v>48</v>
      </c>
      <c r="D584" s="2" t="s">
        <v>47</v>
      </c>
      <c r="E584" s="2" t="s">
        <v>1145</v>
      </c>
      <c r="F584" s="2" t="s">
        <v>71</v>
      </c>
      <c r="G584" s="2" t="s">
        <v>72</v>
      </c>
      <c r="H584">
        <v>551190000003</v>
      </c>
      <c r="I584" s="2" t="s">
        <v>1160</v>
      </c>
      <c r="J584" s="2" t="s">
        <v>1161</v>
      </c>
      <c r="K584">
        <v>60</v>
      </c>
      <c r="L584" s="3">
        <v>45886.4375</v>
      </c>
      <c r="M584" s="6">
        <f ca="1">TODAY() -appointments_complete_FULL_2025_08_03T19_53_00[[#This Row],[start_time]]</f>
        <v>-13.4375</v>
      </c>
      <c r="N58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84" s="3">
        <v>45886.479166666664</v>
      </c>
      <c r="P584">
        <v>60</v>
      </c>
      <c r="Q584" s="2" t="s">
        <v>2356</v>
      </c>
      <c r="R584" s="2" t="s">
        <v>1149</v>
      </c>
      <c r="S584" s="2" t="s">
        <v>1150</v>
      </c>
      <c r="T584" s="2" t="s">
        <v>1161</v>
      </c>
      <c r="U584" s="2" t="s">
        <v>1161</v>
      </c>
      <c r="V584" s="2" t="s">
        <v>1161</v>
      </c>
      <c r="W584" s="2" t="s">
        <v>292</v>
      </c>
      <c r="X584" s="2" t="s">
        <v>2357</v>
      </c>
      <c r="Y584" s="2" t="s">
        <v>33</v>
      </c>
      <c r="Z584" s="2" t="s">
        <v>2358</v>
      </c>
      <c r="AA584" s="2" t="s">
        <v>2359</v>
      </c>
      <c r="AB584" s="2" t="s">
        <v>2360</v>
      </c>
      <c r="AC584" s="2" t="s">
        <v>33</v>
      </c>
      <c r="AD584" s="2" t="s">
        <v>33</v>
      </c>
      <c r="AE584" s="2" t="s">
        <v>33</v>
      </c>
      <c r="AF584" s="2" t="s">
        <v>33</v>
      </c>
      <c r="AG584" s="2" t="s">
        <v>33</v>
      </c>
      <c r="AH584" s="3">
        <v>45868.744895833333</v>
      </c>
      <c r="AI584" s="3">
        <v>45868.744895833333</v>
      </c>
    </row>
    <row r="585" spans="1:35" hidden="1">
      <c r="A585" s="2" t="s">
        <v>2613</v>
      </c>
      <c r="B585" s="2" t="s">
        <v>83</v>
      </c>
      <c r="C585" s="2" t="s">
        <v>48</v>
      </c>
      <c r="D585" s="2" t="s">
        <v>84</v>
      </c>
      <c r="E585" s="2" t="s">
        <v>1214</v>
      </c>
      <c r="F585" s="2" t="s">
        <v>71</v>
      </c>
      <c r="G585" s="2" t="s">
        <v>72</v>
      </c>
      <c r="H585">
        <v>551190000003</v>
      </c>
      <c r="I585" s="2" t="s">
        <v>1401</v>
      </c>
      <c r="J585" s="2" t="s">
        <v>1402</v>
      </c>
      <c r="K585">
        <v>60</v>
      </c>
      <c r="L585" s="3">
        <v>45882.708333333336</v>
      </c>
      <c r="M585" s="6">
        <f ca="1">TODAY() -appointments_complete_FULL_2025_08_03T19_53_00[[#This Row],[start_time]]</f>
        <v>-9.7083333333357587</v>
      </c>
      <c r="N58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85" s="3">
        <v>45882.75</v>
      </c>
      <c r="P585">
        <v>60</v>
      </c>
      <c r="Q585" s="2" t="s">
        <v>2356</v>
      </c>
      <c r="R585" s="2" t="s">
        <v>1149</v>
      </c>
      <c r="S585" s="2" t="s">
        <v>1150</v>
      </c>
      <c r="T585" s="2" t="s">
        <v>1402</v>
      </c>
      <c r="U585" s="2" t="s">
        <v>1402</v>
      </c>
      <c r="V585" s="2" t="s">
        <v>1402</v>
      </c>
      <c r="W585" s="2" t="s">
        <v>313</v>
      </c>
      <c r="X585" s="2" t="s">
        <v>2357</v>
      </c>
      <c r="Y585" s="2" t="s">
        <v>33</v>
      </c>
      <c r="Z585" s="2" t="s">
        <v>2358</v>
      </c>
      <c r="AA585" s="2" t="s">
        <v>2359</v>
      </c>
      <c r="AB585" s="2" t="s">
        <v>2360</v>
      </c>
      <c r="AC585" s="2" t="s">
        <v>33</v>
      </c>
      <c r="AD585" s="2" t="s">
        <v>33</v>
      </c>
      <c r="AE585" s="2" t="s">
        <v>33</v>
      </c>
      <c r="AF585" s="2" t="s">
        <v>33</v>
      </c>
      <c r="AG585" s="2" t="s">
        <v>33</v>
      </c>
      <c r="AH585" s="3">
        <v>45868.744895833333</v>
      </c>
      <c r="AI585" s="3">
        <v>45868.744895833333</v>
      </c>
    </row>
    <row r="586" spans="1:35" hidden="1">
      <c r="A586" s="2" t="s">
        <v>2614</v>
      </c>
      <c r="B586" s="2" t="s">
        <v>28</v>
      </c>
      <c r="C586" s="2" t="s">
        <v>30</v>
      </c>
      <c r="D586" s="2" t="s">
        <v>29</v>
      </c>
      <c r="E586" s="2" t="s">
        <v>1197</v>
      </c>
      <c r="F586" s="2" t="s">
        <v>43</v>
      </c>
      <c r="G586" s="2" t="s">
        <v>44</v>
      </c>
      <c r="H586">
        <v>551190000001</v>
      </c>
      <c r="I586" s="2" t="s">
        <v>1167</v>
      </c>
      <c r="J586" s="2" t="s">
        <v>1198</v>
      </c>
      <c r="K586">
        <v>45</v>
      </c>
      <c r="L586" s="3">
        <v>45871.416666666664</v>
      </c>
      <c r="M586" s="6">
        <f ca="1">TODAY() -appointments_complete_FULL_2025_08_03T19_53_00[[#This Row],[start_time]]</f>
        <v>1.5833333333357587</v>
      </c>
      <c r="N58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86" s="3">
        <v>45871.447916666664</v>
      </c>
      <c r="P586">
        <v>45</v>
      </c>
      <c r="Q586" s="2" t="s">
        <v>2356</v>
      </c>
      <c r="R586" s="2" t="s">
        <v>1149</v>
      </c>
      <c r="S586" s="2" t="s">
        <v>1150</v>
      </c>
      <c r="T586" s="2" t="s">
        <v>1198</v>
      </c>
      <c r="U586" s="2" t="s">
        <v>1198</v>
      </c>
      <c r="V586" s="2" t="s">
        <v>1198</v>
      </c>
      <c r="W586" s="2" t="s">
        <v>315</v>
      </c>
      <c r="X586" s="2" t="s">
        <v>2357</v>
      </c>
      <c r="Y586" s="2" t="s">
        <v>33</v>
      </c>
      <c r="Z586" s="2" t="s">
        <v>2358</v>
      </c>
      <c r="AA586" s="2" t="s">
        <v>2359</v>
      </c>
      <c r="AB586" s="2" t="s">
        <v>2360</v>
      </c>
      <c r="AC586" s="2" t="s">
        <v>33</v>
      </c>
      <c r="AD586" s="2" t="s">
        <v>33</v>
      </c>
      <c r="AE586" s="2" t="s">
        <v>33</v>
      </c>
      <c r="AF586" s="2" t="s">
        <v>33</v>
      </c>
      <c r="AG586" s="2" t="s">
        <v>33</v>
      </c>
      <c r="AH586" s="3">
        <v>45868.744895833333</v>
      </c>
      <c r="AI586" s="3">
        <v>45868.744895833333</v>
      </c>
    </row>
    <row r="587" spans="1:35" hidden="1">
      <c r="A587" s="2" t="s">
        <v>2615</v>
      </c>
      <c r="B587" s="2" t="s">
        <v>77</v>
      </c>
      <c r="C587" s="2" t="s">
        <v>30</v>
      </c>
      <c r="D587" s="2" t="s">
        <v>78</v>
      </c>
      <c r="E587" s="2" t="s">
        <v>1173</v>
      </c>
      <c r="F587" s="2" t="s">
        <v>74</v>
      </c>
      <c r="G587" s="2" t="s">
        <v>75</v>
      </c>
      <c r="H587">
        <v>551190000000</v>
      </c>
      <c r="I587" s="2" t="s">
        <v>1264</v>
      </c>
      <c r="J587" s="2" t="s">
        <v>1640</v>
      </c>
      <c r="K587">
        <v>90</v>
      </c>
      <c r="L587" s="3">
        <v>45877.729166666664</v>
      </c>
      <c r="M587" s="6">
        <f ca="1">TODAY() -appointments_complete_FULL_2025_08_03T19_53_00[[#This Row],[start_time]]</f>
        <v>-4.7291666666642413</v>
      </c>
      <c r="N58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87" s="3">
        <v>45877.791666666664</v>
      </c>
      <c r="P587">
        <v>90</v>
      </c>
      <c r="Q587" s="2" t="s">
        <v>2356</v>
      </c>
      <c r="R587" s="2" t="s">
        <v>1149</v>
      </c>
      <c r="S587" s="2" t="s">
        <v>1150</v>
      </c>
      <c r="T587" s="2" t="s">
        <v>1640</v>
      </c>
      <c r="U587" s="2" t="s">
        <v>1640</v>
      </c>
      <c r="V587" s="2" t="s">
        <v>1640</v>
      </c>
      <c r="W587" s="2" t="s">
        <v>282</v>
      </c>
      <c r="X587" s="2" t="s">
        <v>2357</v>
      </c>
      <c r="Y587" s="2" t="s">
        <v>33</v>
      </c>
      <c r="Z587" s="2" t="s">
        <v>2358</v>
      </c>
      <c r="AA587" s="2" t="s">
        <v>2359</v>
      </c>
      <c r="AB587" s="2" t="s">
        <v>2360</v>
      </c>
      <c r="AC587" s="2" t="s">
        <v>33</v>
      </c>
      <c r="AD587" s="2" t="s">
        <v>33</v>
      </c>
      <c r="AE587" s="2" t="s">
        <v>33</v>
      </c>
      <c r="AF587" s="2" t="s">
        <v>33</v>
      </c>
      <c r="AG587" s="2" t="s">
        <v>33</v>
      </c>
      <c r="AH587" s="3">
        <v>45868.744895833333</v>
      </c>
      <c r="AI587" s="3">
        <v>45868.744895833333</v>
      </c>
    </row>
    <row r="588" spans="1:35" hidden="1">
      <c r="A588" s="2" t="s">
        <v>2616</v>
      </c>
      <c r="B588" s="2" t="s">
        <v>41</v>
      </c>
      <c r="C588" s="2" t="s">
        <v>30</v>
      </c>
      <c r="D588" s="2" t="s">
        <v>42</v>
      </c>
      <c r="E588" s="2" t="s">
        <v>1166</v>
      </c>
      <c r="F588" s="2" t="s">
        <v>71</v>
      </c>
      <c r="G588" s="2" t="s">
        <v>72</v>
      </c>
      <c r="H588">
        <v>551190000003</v>
      </c>
      <c r="I588" s="2" t="s">
        <v>1181</v>
      </c>
      <c r="J588" s="2" t="s">
        <v>1307</v>
      </c>
      <c r="K588">
        <v>60</v>
      </c>
      <c r="L588" s="3">
        <v>45896.375</v>
      </c>
      <c r="M588" s="6">
        <f ca="1">TODAY() -appointments_complete_FULL_2025_08_03T19_53_00[[#This Row],[start_time]]</f>
        <v>-23.375</v>
      </c>
      <c r="N58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88" s="3">
        <v>45896.416666666664</v>
      </c>
      <c r="P588">
        <v>60</v>
      </c>
      <c r="Q588" s="2" t="s">
        <v>2356</v>
      </c>
      <c r="R588" s="2" t="s">
        <v>1149</v>
      </c>
      <c r="S588" s="2" t="s">
        <v>1150</v>
      </c>
      <c r="T588" s="2" t="s">
        <v>1307</v>
      </c>
      <c r="U588" s="2" t="s">
        <v>1307</v>
      </c>
      <c r="V588" s="2" t="s">
        <v>1307</v>
      </c>
      <c r="W588" s="2" t="s">
        <v>274</v>
      </c>
      <c r="X588" s="2" t="s">
        <v>2357</v>
      </c>
      <c r="Y588" s="2" t="s">
        <v>33</v>
      </c>
      <c r="Z588" s="2" t="s">
        <v>2358</v>
      </c>
      <c r="AA588" s="2" t="s">
        <v>2359</v>
      </c>
      <c r="AB588" s="2" t="s">
        <v>2360</v>
      </c>
      <c r="AC588" s="2" t="s">
        <v>33</v>
      </c>
      <c r="AD588" s="2" t="s">
        <v>33</v>
      </c>
      <c r="AE588" s="2" t="s">
        <v>33</v>
      </c>
      <c r="AF588" s="2" t="s">
        <v>33</v>
      </c>
      <c r="AG588" s="2" t="s">
        <v>33</v>
      </c>
      <c r="AH588" s="3">
        <v>45868.744884259257</v>
      </c>
      <c r="AI588" s="3">
        <v>45868.744884259257</v>
      </c>
    </row>
    <row r="589" spans="1:35" hidden="1">
      <c r="A589" s="2" t="s">
        <v>2617</v>
      </c>
      <c r="B589" s="2" t="s">
        <v>83</v>
      </c>
      <c r="C589" s="2" t="s">
        <v>48</v>
      </c>
      <c r="D589" s="2" t="s">
        <v>84</v>
      </c>
      <c r="E589" s="2" t="s">
        <v>1214</v>
      </c>
      <c r="F589" s="2" t="s">
        <v>74</v>
      </c>
      <c r="G589" s="2" t="s">
        <v>75</v>
      </c>
      <c r="H589">
        <v>551190000000</v>
      </c>
      <c r="I589" s="2" t="s">
        <v>1160</v>
      </c>
      <c r="J589" s="2" t="s">
        <v>1337</v>
      </c>
      <c r="K589">
        <v>60</v>
      </c>
      <c r="L589" s="3">
        <v>45888.458333333336</v>
      </c>
      <c r="M589" s="6">
        <f ca="1">TODAY() -appointments_complete_FULL_2025_08_03T19_53_00[[#This Row],[start_time]]</f>
        <v>-15.458333333335759</v>
      </c>
      <c r="N58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89" s="3">
        <v>45888.5</v>
      </c>
      <c r="P589">
        <v>60</v>
      </c>
      <c r="Q589" s="2" t="s">
        <v>2356</v>
      </c>
      <c r="R589" s="2" t="s">
        <v>1149</v>
      </c>
      <c r="S589" s="2" t="s">
        <v>1150</v>
      </c>
      <c r="T589" s="2" t="s">
        <v>1337</v>
      </c>
      <c r="U589" s="2" t="s">
        <v>1337</v>
      </c>
      <c r="V589" s="2" t="s">
        <v>1337</v>
      </c>
      <c r="W589" s="2" t="s">
        <v>276</v>
      </c>
      <c r="X589" s="2" t="s">
        <v>2357</v>
      </c>
      <c r="Y589" s="2" t="s">
        <v>33</v>
      </c>
      <c r="Z589" s="2" t="s">
        <v>2358</v>
      </c>
      <c r="AA589" s="2" t="s">
        <v>2359</v>
      </c>
      <c r="AB589" s="2" t="s">
        <v>2360</v>
      </c>
      <c r="AC589" s="2" t="s">
        <v>33</v>
      </c>
      <c r="AD589" s="2" t="s">
        <v>33</v>
      </c>
      <c r="AE589" s="2" t="s">
        <v>33</v>
      </c>
      <c r="AF589" s="2" t="s">
        <v>33</v>
      </c>
      <c r="AG589" s="2" t="s">
        <v>33</v>
      </c>
      <c r="AH589" s="3">
        <v>45868.744884259257</v>
      </c>
      <c r="AI589" s="3">
        <v>45868.744884259257</v>
      </c>
    </row>
    <row r="590" spans="1:35" hidden="1">
      <c r="A590" s="2" t="s">
        <v>2618</v>
      </c>
      <c r="B590" s="2" t="s">
        <v>77</v>
      </c>
      <c r="C590" s="2" t="s">
        <v>30</v>
      </c>
      <c r="D590" s="2" t="s">
        <v>78</v>
      </c>
      <c r="E590" s="2" t="s">
        <v>1173</v>
      </c>
      <c r="F590" s="2" t="s">
        <v>74</v>
      </c>
      <c r="G590" s="2" t="s">
        <v>75</v>
      </c>
      <c r="H590">
        <v>551190000000</v>
      </c>
      <c r="I590" s="2" t="s">
        <v>1247</v>
      </c>
      <c r="J590" s="2" t="s">
        <v>1253</v>
      </c>
      <c r="K590">
        <v>120</v>
      </c>
      <c r="L590" s="3">
        <v>45893.729166666664</v>
      </c>
      <c r="M590" s="6">
        <f ca="1">TODAY() -appointments_complete_FULL_2025_08_03T19_53_00[[#This Row],[start_time]]</f>
        <v>-20.729166666664241</v>
      </c>
      <c r="N59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90" s="3">
        <v>45893.8125</v>
      </c>
      <c r="P590">
        <v>120</v>
      </c>
      <c r="Q590" s="2" t="s">
        <v>2356</v>
      </c>
      <c r="R590" s="2" t="s">
        <v>1149</v>
      </c>
      <c r="S590" s="2" t="s">
        <v>1150</v>
      </c>
      <c r="T590" s="2" t="s">
        <v>1253</v>
      </c>
      <c r="U590" s="2" t="s">
        <v>1253</v>
      </c>
      <c r="V590" s="2" t="s">
        <v>1253</v>
      </c>
      <c r="W590" s="2" t="s">
        <v>270</v>
      </c>
      <c r="X590" s="2" t="s">
        <v>2357</v>
      </c>
      <c r="Y590" s="2" t="s">
        <v>33</v>
      </c>
      <c r="Z590" s="2" t="s">
        <v>2358</v>
      </c>
      <c r="AA590" s="2" t="s">
        <v>2359</v>
      </c>
      <c r="AB590" s="2" t="s">
        <v>2360</v>
      </c>
      <c r="AC590" s="2" t="s">
        <v>33</v>
      </c>
      <c r="AD590" s="2" t="s">
        <v>33</v>
      </c>
      <c r="AE590" s="2" t="s">
        <v>33</v>
      </c>
      <c r="AF590" s="2" t="s">
        <v>33</v>
      </c>
      <c r="AG590" s="2" t="s">
        <v>33</v>
      </c>
      <c r="AH590" s="3">
        <v>45868.744884259257</v>
      </c>
      <c r="AI590" s="3">
        <v>45868.744884259257</v>
      </c>
    </row>
    <row r="591" spans="1:35" hidden="1">
      <c r="A591" s="2" t="s">
        <v>2619</v>
      </c>
      <c r="B591" s="2" t="s">
        <v>28</v>
      </c>
      <c r="C591" s="2" t="s">
        <v>30</v>
      </c>
      <c r="D591" s="2" t="s">
        <v>29</v>
      </c>
      <c r="E591" s="2" t="s">
        <v>1197</v>
      </c>
      <c r="F591" s="2" t="s">
        <v>43</v>
      </c>
      <c r="G591" s="2" t="s">
        <v>44</v>
      </c>
      <c r="H591">
        <v>551190000001</v>
      </c>
      <c r="I591" s="2" t="s">
        <v>1167</v>
      </c>
      <c r="J591" s="2" t="s">
        <v>1198</v>
      </c>
      <c r="K591">
        <v>45</v>
      </c>
      <c r="L591" s="3">
        <v>45874.583333333336</v>
      </c>
      <c r="M591" s="6">
        <f ca="1">TODAY() -appointments_complete_FULL_2025_08_03T19_53_00[[#This Row],[start_time]]</f>
        <v>-1.5833333333357587</v>
      </c>
      <c r="N59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91" s="3">
        <v>45874.614583333336</v>
      </c>
      <c r="P591">
        <v>45</v>
      </c>
      <c r="Q591" s="2" t="s">
        <v>2356</v>
      </c>
      <c r="R591" s="2" t="s">
        <v>1149</v>
      </c>
      <c r="S591" s="2" t="s">
        <v>1150</v>
      </c>
      <c r="T591" s="2" t="s">
        <v>1198</v>
      </c>
      <c r="U591" s="2" t="s">
        <v>1198</v>
      </c>
      <c r="V591" s="2" t="s">
        <v>1198</v>
      </c>
      <c r="W591" s="2" t="s">
        <v>264</v>
      </c>
      <c r="X591" s="2" t="s">
        <v>2357</v>
      </c>
      <c r="Y591" s="2" t="s">
        <v>33</v>
      </c>
      <c r="Z591" s="2" t="s">
        <v>2358</v>
      </c>
      <c r="AA591" s="2" t="s">
        <v>2359</v>
      </c>
      <c r="AB591" s="2" t="s">
        <v>2360</v>
      </c>
      <c r="AC591" s="2" t="s">
        <v>33</v>
      </c>
      <c r="AD591" s="2" t="s">
        <v>33</v>
      </c>
      <c r="AE591" s="2" t="s">
        <v>33</v>
      </c>
      <c r="AF591" s="2" t="s">
        <v>33</v>
      </c>
      <c r="AG591" s="2" t="s">
        <v>33</v>
      </c>
      <c r="AH591" s="3">
        <v>45868.744884259257</v>
      </c>
      <c r="AI591" s="3">
        <v>45868.744884259257</v>
      </c>
    </row>
    <row r="592" spans="1:35" hidden="1">
      <c r="A592" s="2" t="s">
        <v>2620</v>
      </c>
      <c r="B592" s="2" t="s">
        <v>28</v>
      </c>
      <c r="C592" s="2" t="s">
        <v>30</v>
      </c>
      <c r="D592" s="2" t="s">
        <v>29</v>
      </c>
      <c r="E592" s="2" t="s">
        <v>1197</v>
      </c>
      <c r="F592" s="2" t="s">
        <v>71</v>
      </c>
      <c r="G592" s="2" t="s">
        <v>72</v>
      </c>
      <c r="H592">
        <v>551190000003</v>
      </c>
      <c r="I592" s="2" t="s">
        <v>1203</v>
      </c>
      <c r="J592" s="2" t="s">
        <v>1358</v>
      </c>
      <c r="K592">
        <v>60</v>
      </c>
      <c r="L592" s="3">
        <v>45875.416666666664</v>
      </c>
      <c r="M592" s="6">
        <f ca="1">TODAY() -appointments_complete_FULL_2025_08_03T19_53_00[[#This Row],[start_time]]</f>
        <v>-2.4166666666642413</v>
      </c>
      <c r="N59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92" s="3">
        <v>45875.458333333336</v>
      </c>
      <c r="P592">
        <v>60</v>
      </c>
      <c r="Q592" s="2" t="s">
        <v>2356</v>
      </c>
      <c r="R592" s="2" t="s">
        <v>1149</v>
      </c>
      <c r="S592" s="2" t="s">
        <v>1150</v>
      </c>
      <c r="T592" s="2" t="s">
        <v>1358</v>
      </c>
      <c r="U592" s="2" t="s">
        <v>1358</v>
      </c>
      <c r="V592" s="2" t="s">
        <v>1358</v>
      </c>
      <c r="W592" s="2" t="s">
        <v>288</v>
      </c>
      <c r="X592" s="2" t="s">
        <v>2357</v>
      </c>
      <c r="Y592" s="2" t="s">
        <v>33</v>
      </c>
      <c r="Z592" s="2" t="s">
        <v>2358</v>
      </c>
      <c r="AA592" s="2" t="s">
        <v>2359</v>
      </c>
      <c r="AB592" s="2" t="s">
        <v>2360</v>
      </c>
      <c r="AC592" s="2" t="s">
        <v>33</v>
      </c>
      <c r="AD592" s="2" t="s">
        <v>33</v>
      </c>
      <c r="AE592" s="2" t="s">
        <v>33</v>
      </c>
      <c r="AF592" s="2" t="s">
        <v>33</v>
      </c>
      <c r="AG592" s="2" t="s">
        <v>33</v>
      </c>
      <c r="AH592" s="3">
        <v>45868.744872685187</v>
      </c>
      <c r="AI592" s="3">
        <v>45868.744872685187</v>
      </c>
    </row>
    <row r="593" spans="1:35" hidden="1">
      <c r="A593" s="2" t="s">
        <v>2621</v>
      </c>
      <c r="B593" s="2" t="s">
        <v>47</v>
      </c>
      <c r="C593" s="2" t="s">
        <v>48</v>
      </c>
      <c r="D593" s="2" t="s">
        <v>47</v>
      </c>
      <c r="E593" s="2" t="s">
        <v>1145</v>
      </c>
      <c r="F593" s="2" t="s">
        <v>43</v>
      </c>
      <c r="G593" s="2" t="s">
        <v>44</v>
      </c>
      <c r="H593">
        <v>551190000001</v>
      </c>
      <c r="I593" s="2" t="s">
        <v>1215</v>
      </c>
      <c r="J593" s="2" t="s">
        <v>1270</v>
      </c>
      <c r="K593">
        <v>50</v>
      </c>
      <c r="L593" s="3">
        <v>45871.354166666664</v>
      </c>
      <c r="M593" s="6">
        <f ca="1">TODAY() -appointments_complete_FULL_2025_08_03T19_53_00[[#This Row],[start_time]]</f>
        <v>1.6458333333357587</v>
      </c>
      <c r="N59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593" s="3">
        <v>45871.388888888891</v>
      </c>
      <c r="P593">
        <v>50</v>
      </c>
      <c r="Q593" s="2" t="s">
        <v>2356</v>
      </c>
      <c r="R593" s="2" t="s">
        <v>1149</v>
      </c>
      <c r="S593" s="2" t="s">
        <v>1150</v>
      </c>
      <c r="T593" s="2" t="s">
        <v>1270</v>
      </c>
      <c r="U593" s="2" t="s">
        <v>1270</v>
      </c>
      <c r="V593" s="2" t="s">
        <v>1270</v>
      </c>
      <c r="W593" s="2" t="s">
        <v>265</v>
      </c>
      <c r="X593" s="2" t="s">
        <v>2357</v>
      </c>
      <c r="Y593" s="2" t="s">
        <v>33</v>
      </c>
      <c r="Z593" s="2" t="s">
        <v>2358</v>
      </c>
      <c r="AA593" s="2" t="s">
        <v>2359</v>
      </c>
      <c r="AB593" s="2" t="s">
        <v>2360</v>
      </c>
      <c r="AC593" s="2" t="s">
        <v>33</v>
      </c>
      <c r="AD593" s="2" t="s">
        <v>33</v>
      </c>
      <c r="AE593" s="2" t="s">
        <v>33</v>
      </c>
      <c r="AF593" s="2" t="s">
        <v>33</v>
      </c>
      <c r="AG593" s="2" t="s">
        <v>33</v>
      </c>
      <c r="AH593" s="3">
        <v>45868.744872685187</v>
      </c>
      <c r="AI593" s="3">
        <v>45868.744872685187</v>
      </c>
    </row>
    <row r="594" spans="1:35" hidden="1">
      <c r="A594" s="2" t="s">
        <v>2622</v>
      </c>
      <c r="B594" s="2" t="s">
        <v>83</v>
      </c>
      <c r="C594" s="2" t="s">
        <v>48</v>
      </c>
      <c r="D594" s="2" t="s">
        <v>84</v>
      </c>
      <c r="E594" s="2" t="s">
        <v>1214</v>
      </c>
      <c r="F594" s="2" t="s">
        <v>71</v>
      </c>
      <c r="G594" s="2" t="s">
        <v>72</v>
      </c>
      <c r="H594">
        <v>551190000003</v>
      </c>
      <c r="I594" s="2" t="s">
        <v>1258</v>
      </c>
      <c r="J594" s="2" t="s">
        <v>1259</v>
      </c>
      <c r="K594">
        <v>40</v>
      </c>
      <c r="L594" s="3">
        <v>45886.583333333336</v>
      </c>
      <c r="M594" s="6">
        <f ca="1">TODAY() -appointments_complete_FULL_2025_08_03T19_53_00[[#This Row],[start_time]]</f>
        <v>-13.583333333335759</v>
      </c>
      <c r="N59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94" s="3">
        <v>45886.611111111109</v>
      </c>
      <c r="P594">
        <v>40</v>
      </c>
      <c r="Q594" s="2" t="s">
        <v>2356</v>
      </c>
      <c r="R594" s="2" t="s">
        <v>1149</v>
      </c>
      <c r="S594" s="2" t="s">
        <v>1150</v>
      </c>
      <c r="T594" s="2" t="s">
        <v>1259</v>
      </c>
      <c r="U594" s="2" t="s">
        <v>1259</v>
      </c>
      <c r="V594" s="2" t="s">
        <v>1259</v>
      </c>
      <c r="W594" s="2" t="s">
        <v>257</v>
      </c>
      <c r="X594" s="2" t="s">
        <v>2357</v>
      </c>
      <c r="Y594" s="2" t="s">
        <v>33</v>
      </c>
      <c r="Z594" s="2" t="s">
        <v>2358</v>
      </c>
      <c r="AA594" s="2" t="s">
        <v>2359</v>
      </c>
      <c r="AB594" s="2" t="s">
        <v>2360</v>
      </c>
      <c r="AC594" s="2" t="s">
        <v>33</v>
      </c>
      <c r="AD594" s="2" t="s">
        <v>33</v>
      </c>
      <c r="AE594" s="2" t="s">
        <v>33</v>
      </c>
      <c r="AF594" s="2" t="s">
        <v>33</v>
      </c>
      <c r="AG594" s="2" t="s">
        <v>33</v>
      </c>
      <c r="AH594" s="3">
        <v>45868.744872685187</v>
      </c>
      <c r="AI594" s="3">
        <v>45868.744872685187</v>
      </c>
    </row>
    <row r="595" spans="1:35" hidden="1">
      <c r="A595" s="2" t="s">
        <v>2623</v>
      </c>
      <c r="B595" s="2" t="s">
        <v>47</v>
      </c>
      <c r="C595" s="2" t="s">
        <v>48</v>
      </c>
      <c r="D595" s="2" t="s">
        <v>47</v>
      </c>
      <c r="E595" s="2" t="s">
        <v>1145</v>
      </c>
      <c r="F595" s="2" t="s">
        <v>74</v>
      </c>
      <c r="G595" s="2" t="s">
        <v>75</v>
      </c>
      <c r="H595">
        <v>551190000000</v>
      </c>
      <c r="I595" s="2" t="s">
        <v>1215</v>
      </c>
      <c r="J595" s="2" t="s">
        <v>1270</v>
      </c>
      <c r="K595">
        <v>50</v>
      </c>
      <c r="L595" s="3">
        <v>45891.4375</v>
      </c>
      <c r="M595" s="6">
        <f ca="1">TODAY() -appointments_complete_FULL_2025_08_03T19_53_00[[#This Row],[start_time]]</f>
        <v>-18.4375</v>
      </c>
      <c r="N59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95" s="3">
        <v>45891.472222222219</v>
      </c>
      <c r="P595">
        <v>50</v>
      </c>
      <c r="Q595" s="2" t="s">
        <v>2356</v>
      </c>
      <c r="R595" s="2" t="s">
        <v>1149</v>
      </c>
      <c r="S595" s="2" t="s">
        <v>1150</v>
      </c>
      <c r="T595" s="2" t="s">
        <v>1270</v>
      </c>
      <c r="U595" s="2" t="s">
        <v>1270</v>
      </c>
      <c r="V595" s="2" t="s">
        <v>1270</v>
      </c>
      <c r="W595" s="2" t="s">
        <v>246</v>
      </c>
      <c r="X595" s="2" t="s">
        <v>2357</v>
      </c>
      <c r="Y595" s="2" t="s">
        <v>33</v>
      </c>
      <c r="Z595" s="2" t="s">
        <v>2358</v>
      </c>
      <c r="AA595" s="2" t="s">
        <v>2359</v>
      </c>
      <c r="AB595" s="2" t="s">
        <v>2360</v>
      </c>
      <c r="AC595" s="2" t="s">
        <v>33</v>
      </c>
      <c r="AD595" s="2" t="s">
        <v>33</v>
      </c>
      <c r="AE595" s="2" t="s">
        <v>33</v>
      </c>
      <c r="AF595" s="2" t="s">
        <v>33</v>
      </c>
      <c r="AG595" s="2" t="s">
        <v>33</v>
      </c>
      <c r="AH595" s="3">
        <v>45868.744872685187</v>
      </c>
      <c r="AI595" s="3">
        <v>45868.744872685187</v>
      </c>
    </row>
    <row r="596" spans="1:35" hidden="1">
      <c r="A596" s="2" t="s">
        <v>2624</v>
      </c>
      <c r="B596" s="2" t="s">
        <v>83</v>
      </c>
      <c r="C596" s="2" t="s">
        <v>48</v>
      </c>
      <c r="D596" s="2" t="s">
        <v>84</v>
      </c>
      <c r="E596" s="2" t="s">
        <v>1214</v>
      </c>
      <c r="F596" s="2" t="s">
        <v>43</v>
      </c>
      <c r="G596" s="2" t="s">
        <v>44</v>
      </c>
      <c r="H596">
        <v>551190000001</v>
      </c>
      <c r="I596" s="2" t="s">
        <v>1227</v>
      </c>
      <c r="J596" s="2" t="s">
        <v>1302</v>
      </c>
      <c r="K596">
        <v>90</v>
      </c>
      <c r="L596" s="3">
        <v>45892.645833333336</v>
      </c>
      <c r="M596" s="6">
        <f ca="1">TODAY() -appointments_complete_FULL_2025_08_03T19_53_00[[#This Row],[start_time]]</f>
        <v>-19.645833333335759</v>
      </c>
      <c r="N59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96" s="3">
        <v>45892.708333333336</v>
      </c>
      <c r="P596">
        <v>90</v>
      </c>
      <c r="Q596" s="2" t="s">
        <v>2356</v>
      </c>
      <c r="R596" s="2" t="s">
        <v>1149</v>
      </c>
      <c r="S596" s="2" t="s">
        <v>1150</v>
      </c>
      <c r="T596" s="2" t="s">
        <v>1302</v>
      </c>
      <c r="U596" s="2" t="s">
        <v>1302</v>
      </c>
      <c r="V596" s="2" t="s">
        <v>1302</v>
      </c>
      <c r="W596" s="2" t="s">
        <v>256</v>
      </c>
      <c r="X596" s="2" t="s">
        <v>2357</v>
      </c>
      <c r="Y596" s="2" t="s">
        <v>33</v>
      </c>
      <c r="Z596" s="2" t="s">
        <v>2358</v>
      </c>
      <c r="AA596" s="2" t="s">
        <v>2359</v>
      </c>
      <c r="AB596" s="2" t="s">
        <v>2360</v>
      </c>
      <c r="AC596" s="2" t="s">
        <v>33</v>
      </c>
      <c r="AD596" s="2" t="s">
        <v>33</v>
      </c>
      <c r="AE596" s="2" t="s">
        <v>33</v>
      </c>
      <c r="AF596" s="2" t="s">
        <v>33</v>
      </c>
      <c r="AG596" s="2" t="s">
        <v>33</v>
      </c>
      <c r="AH596" s="3">
        <v>45868.744872685187</v>
      </c>
      <c r="AI596" s="3">
        <v>45868.744872685187</v>
      </c>
    </row>
    <row r="597" spans="1:35" hidden="1">
      <c r="A597" s="2" t="s">
        <v>2625</v>
      </c>
      <c r="B597" s="2" t="s">
        <v>77</v>
      </c>
      <c r="C597" s="2" t="s">
        <v>30</v>
      </c>
      <c r="D597" s="2" t="s">
        <v>78</v>
      </c>
      <c r="E597" s="2" t="s">
        <v>1173</v>
      </c>
      <c r="F597" s="2" t="s">
        <v>31</v>
      </c>
      <c r="G597" s="2" t="s">
        <v>32</v>
      </c>
      <c r="H597">
        <v>551190000004</v>
      </c>
      <c r="I597" s="2" t="s">
        <v>1174</v>
      </c>
      <c r="J597" s="2" t="s">
        <v>1175</v>
      </c>
      <c r="K597">
        <v>30</v>
      </c>
      <c r="L597" s="3">
        <v>45895.395833333336</v>
      </c>
      <c r="M597" s="6">
        <f ca="1">TODAY() -appointments_complete_FULL_2025_08_03T19_53_00[[#This Row],[start_time]]</f>
        <v>-22.395833333335759</v>
      </c>
      <c r="N59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97" s="3">
        <v>45895.416666666664</v>
      </c>
      <c r="P597">
        <v>30</v>
      </c>
      <c r="Q597" s="2" t="s">
        <v>2356</v>
      </c>
      <c r="R597" s="2" t="s">
        <v>1149</v>
      </c>
      <c r="S597" s="2" t="s">
        <v>1150</v>
      </c>
      <c r="T597" s="2" t="s">
        <v>1175</v>
      </c>
      <c r="U597" s="2" t="s">
        <v>1175</v>
      </c>
      <c r="V597" s="2" t="s">
        <v>1175</v>
      </c>
      <c r="W597" s="2" t="s">
        <v>234</v>
      </c>
      <c r="X597" s="2" t="s">
        <v>2357</v>
      </c>
      <c r="Y597" s="2" t="s">
        <v>33</v>
      </c>
      <c r="Z597" s="2" t="s">
        <v>2358</v>
      </c>
      <c r="AA597" s="2" t="s">
        <v>2359</v>
      </c>
      <c r="AB597" s="2" t="s">
        <v>2360</v>
      </c>
      <c r="AC597" s="2" t="s">
        <v>33</v>
      </c>
      <c r="AD597" s="2" t="s">
        <v>33</v>
      </c>
      <c r="AE597" s="2" t="s">
        <v>33</v>
      </c>
      <c r="AF597" s="2" t="s">
        <v>33</v>
      </c>
      <c r="AG597" s="2" t="s">
        <v>33</v>
      </c>
      <c r="AH597" s="3">
        <v>45868.74486111111</v>
      </c>
      <c r="AI597" s="3">
        <v>45868.74486111111</v>
      </c>
    </row>
    <row r="598" spans="1:35" hidden="1">
      <c r="A598" s="2" t="s">
        <v>2626</v>
      </c>
      <c r="B598" s="2" t="s">
        <v>47</v>
      </c>
      <c r="C598" s="2" t="s">
        <v>48</v>
      </c>
      <c r="D598" s="2" t="s">
        <v>47</v>
      </c>
      <c r="E598" s="2" t="s">
        <v>1145</v>
      </c>
      <c r="F598" s="2" t="s">
        <v>31</v>
      </c>
      <c r="G598" s="2" t="s">
        <v>32</v>
      </c>
      <c r="H598">
        <v>551190000004</v>
      </c>
      <c r="I598" s="2" t="s">
        <v>1215</v>
      </c>
      <c r="J598" s="2" t="s">
        <v>1270</v>
      </c>
      <c r="K598">
        <v>50</v>
      </c>
      <c r="L598" s="3">
        <v>45888.770833333336</v>
      </c>
      <c r="M598" s="6">
        <f ca="1">TODAY() -appointments_complete_FULL_2025_08_03T19_53_00[[#This Row],[start_time]]</f>
        <v>-15.770833333335759</v>
      </c>
      <c r="N59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98" s="3">
        <v>45888.805555555555</v>
      </c>
      <c r="P598">
        <v>50</v>
      </c>
      <c r="Q598" s="2" t="s">
        <v>2356</v>
      </c>
      <c r="R598" s="2" t="s">
        <v>1149</v>
      </c>
      <c r="S598" s="2" t="s">
        <v>1150</v>
      </c>
      <c r="T598" s="2" t="s">
        <v>1270</v>
      </c>
      <c r="U598" s="2" t="s">
        <v>1270</v>
      </c>
      <c r="V598" s="2" t="s">
        <v>1270</v>
      </c>
      <c r="W598" s="2" t="s">
        <v>233</v>
      </c>
      <c r="X598" s="2" t="s">
        <v>2357</v>
      </c>
      <c r="Y598" s="2" t="s">
        <v>33</v>
      </c>
      <c r="Z598" s="2" t="s">
        <v>2358</v>
      </c>
      <c r="AA598" s="2" t="s">
        <v>2359</v>
      </c>
      <c r="AB598" s="2" t="s">
        <v>2360</v>
      </c>
      <c r="AC598" s="2" t="s">
        <v>33</v>
      </c>
      <c r="AD598" s="2" t="s">
        <v>33</v>
      </c>
      <c r="AE598" s="2" t="s">
        <v>33</v>
      </c>
      <c r="AF598" s="2" t="s">
        <v>33</v>
      </c>
      <c r="AG598" s="2" t="s">
        <v>33</v>
      </c>
      <c r="AH598" s="3">
        <v>45868.74486111111</v>
      </c>
      <c r="AI598" s="3">
        <v>45868.74486111111</v>
      </c>
    </row>
    <row r="599" spans="1:35" hidden="1">
      <c r="A599" s="2" t="s">
        <v>2627</v>
      </c>
      <c r="B599" s="2" t="s">
        <v>41</v>
      </c>
      <c r="C599" s="2" t="s">
        <v>30</v>
      </c>
      <c r="D599" s="2" t="s">
        <v>42</v>
      </c>
      <c r="E599" s="2" t="s">
        <v>1166</v>
      </c>
      <c r="F599" s="2" t="s">
        <v>66</v>
      </c>
      <c r="G599" s="2" t="s">
        <v>67</v>
      </c>
      <c r="H599">
        <v>551190000002</v>
      </c>
      <c r="I599" s="2" t="s">
        <v>1203</v>
      </c>
      <c r="J599" s="2" t="s">
        <v>1209</v>
      </c>
      <c r="K599">
        <v>60</v>
      </c>
      <c r="L599" s="3">
        <v>45886.4375</v>
      </c>
      <c r="M599" s="6">
        <f ca="1">TODAY() -appointments_complete_FULL_2025_08_03T19_53_00[[#This Row],[start_time]]</f>
        <v>-13.4375</v>
      </c>
      <c r="N59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599" s="3">
        <v>45886.479166666664</v>
      </c>
      <c r="P599">
        <v>60</v>
      </c>
      <c r="Q599" s="2" t="s">
        <v>2356</v>
      </c>
      <c r="R599" s="2" t="s">
        <v>1149</v>
      </c>
      <c r="S599" s="2" t="s">
        <v>1150</v>
      </c>
      <c r="T599" s="2" t="s">
        <v>1209</v>
      </c>
      <c r="U599" s="2" t="s">
        <v>1209</v>
      </c>
      <c r="V599" s="2" t="s">
        <v>1209</v>
      </c>
      <c r="W599" s="2" t="s">
        <v>262</v>
      </c>
      <c r="X599" s="2" t="s">
        <v>2357</v>
      </c>
      <c r="Y599" s="2" t="s">
        <v>33</v>
      </c>
      <c r="Z599" s="2" t="s">
        <v>2358</v>
      </c>
      <c r="AA599" s="2" t="s">
        <v>2359</v>
      </c>
      <c r="AB599" s="2" t="s">
        <v>2360</v>
      </c>
      <c r="AC599" s="2" t="s">
        <v>33</v>
      </c>
      <c r="AD599" s="2" t="s">
        <v>33</v>
      </c>
      <c r="AE599" s="2" t="s">
        <v>33</v>
      </c>
      <c r="AF599" s="2" t="s">
        <v>33</v>
      </c>
      <c r="AG599" s="2" t="s">
        <v>33</v>
      </c>
      <c r="AH599" s="3">
        <v>45868.74486111111</v>
      </c>
      <c r="AI599" s="3">
        <v>45868.74486111111</v>
      </c>
    </row>
    <row r="600" spans="1:35" hidden="1">
      <c r="A600" s="2" t="s">
        <v>2628</v>
      </c>
      <c r="B600" s="2" t="s">
        <v>77</v>
      </c>
      <c r="C600" s="2" t="s">
        <v>30</v>
      </c>
      <c r="D600" s="2" t="s">
        <v>78</v>
      </c>
      <c r="E600" s="2" t="s">
        <v>1173</v>
      </c>
      <c r="F600" s="2" t="s">
        <v>71</v>
      </c>
      <c r="G600" s="2" t="s">
        <v>72</v>
      </c>
      <c r="H600">
        <v>551190000003</v>
      </c>
      <c r="I600" s="2" t="s">
        <v>1264</v>
      </c>
      <c r="J600" s="2" t="s">
        <v>1640</v>
      </c>
      <c r="K600">
        <v>90</v>
      </c>
      <c r="L600" s="3">
        <v>45879.604166666664</v>
      </c>
      <c r="M600" s="6">
        <f ca="1">TODAY() -appointments_complete_FULL_2025_08_03T19_53_00[[#This Row],[start_time]]</f>
        <v>-6.6041666666642413</v>
      </c>
      <c r="N60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00" s="3">
        <v>45879.666666666664</v>
      </c>
      <c r="P600">
        <v>90</v>
      </c>
      <c r="Q600" s="2" t="s">
        <v>2356</v>
      </c>
      <c r="R600" s="2" t="s">
        <v>1149</v>
      </c>
      <c r="S600" s="2" t="s">
        <v>1150</v>
      </c>
      <c r="T600" s="2" t="s">
        <v>1640</v>
      </c>
      <c r="U600" s="2" t="s">
        <v>1640</v>
      </c>
      <c r="V600" s="2" t="s">
        <v>1640</v>
      </c>
      <c r="W600" s="2" t="s">
        <v>268</v>
      </c>
      <c r="X600" s="2" t="s">
        <v>2357</v>
      </c>
      <c r="Y600" s="2" t="s">
        <v>33</v>
      </c>
      <c r="Z600" s="2" t="s">
        <v>2358</v>
      </c>
      <c r="AA600" s="2" t="s">
        <v>2359</v>
      </c>
      <c r="AB600" s="2" t="s">
        <v>2360</v>
      </c>
      <c r="AC600" s="2" t="s">
        <v>33</v>
      </c>
      <c r="AD600" s="2" t="s">
        <v>33</v>
      </c>
      <c r="AE600" s="2" t="s">
        <v>33</v>
      </c>
      <c r="AF600" s="2" t="s">
        <v>33</v>
      </c>
      <c r="AG600" s="2" t="s">
        <v>33</v>
      </c>
      <c r="AH600" s="3">
        <v>45868.74486111111</v>
      </c>
      <c r="AI600" s="3">
        <v>45868.74486111111</v>
      </c>
    </row>
    <row r="601" spans="1:35" hidden="1">
      <c r="A601" s="2" t="s">
        <v>2629</v>
      </c>
      <c r="B601" s="2" t="s">
        <v>47</v>
      </c>
      <c r="C601" s="2" t="s">
        <v>48</v>
      </c>
      <c r="D601" s="2" t="s">
        <v>47</v>
      </c>
      <c r="E601" s="2" t="s">
        <v>1145</v>
      </c>
      <c r="F601" s="2" t="s">
        <v>74</v>
      </c>
      <c r="G601" s="2" t="s">
        <v>75</v>
      </c>
      <c r="H601">
        <v>551190000000</v>
      </c>
      <c r="I601" s="2" t="s">
        <v>1160</v>
      </c>
      <c r="J601" s="2" t="s">
        <v>1161</v>
      </c>
      <c r="K601">
        <v>60</v>
      </c>
      <c r="L601" s="3">
        <v>45880.770833333336</v>
      </c>
      <c r="M601" s="6">
        <f ca="1">TODAY() -appointments_complete_FULL_2025_08_03T19_53_00[[#This Row],[start_time]]</f>
        <v>-7.7708333333357587</v>
      </c>
      <c r="N60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01" s="3">
        <v>45880.8125</v>
      </c>
      <c r="P601">
        <v>60</v>
      </c>
      <c r="Q601" s="2" t="s">
        <v>2356</v>
      </c>
      <c r="R601" s="2" t="s">
        <v>1149</v>
      </c>
      <c r="S601" s="2" t="s">
        <v>1150</v>
      </c>
      <c r="T601" s="2" t="s">
        <v>1161</v>
      </c>
      <c r="U601" s="2" t="s">
        <v>1161</v>
      </c>
      <c r="V601" s="2" t="s">
        <v>1161</v>
      </c>
      <c r="W601" s="2" t="s">
        <v>259</v>
      </c>
      <c r="X601" s="2" t="s">
        <v>2357</v>
      </c>
      <c r="Y601" s="2" t="s">
        <v>33</v>
      </c>
      <c r="Z601" s="2" t="s">
        <v>2358</v>
      </c>
      <c r="AA601" s="2" t="s">
        <v>2359</v>
      </c>
      <c r="AB601" s="2" t="s">
        <v>2360</v>
      </c>
      <c r="AC601" s="2" t="s">
        <v>33</v>
      </c>
      <c r="AD601" s="2" t="s">
        <v>33</v>
      </c>
      <c r="AE601" s="2" t="s">
        <v>33</v>
      </c>
      <c r="AF601" s="2" t="s">
        <v>33</v>
      </c>
      <c r="AG601" s="2" t="s">
        <v>33</v>
      </c>
      <c r="AH601" s="3">
        <v>45868.74486111111</v>
      </c>
      <c r="AI601" s="3">
        <v>45868.74486111111</v>
      </c>
    </row>
    <row r="602" spans="1:35" hidden="1">
      <c r="A602" s="2" t="s">
        <v>2630</v>
      </c>
      <c r="B602" s="2" t="s">
        <v>77</v>
      </c>
      <c r="C602" s="2" t="s">
        <v>30</v>
      </c>
      <c r="D602" s="2" t="s">
        <v>78</v>
      </c>
      <c r="E602" s="2" t="s">
        <v>1173</v>
      </c>
      <c r="F602" s="2" t="s">
        <v>31</v>
      </c>
      <c r="G602" s="2" t="s">
        <v>32</v>
      </c>
      <c r="H602">
        <v>551190000004</v>
      </c>
      <c r="I602" s="2" t="s">
        <v>1264</v>
      </c>
      <c r="J602" s="2" t="s">
        <v>1640</v>
      </c>
      <c r="K602">
        <v>90</v>
      </c>
      <c r="L602" s="3">
        <v>45876.645833333336</v>
      </c>
      <c r="M602" s="6">
        <f ca="1">TODAY() -appointments_complete_FULL_2025_08_03T19_53_00[[#This Row],[start_time]]</f>
        <v>-3.6458333333357587</v>
      </c>
      <c r="N60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02" s="3">
        <v>45876.708333333336</v>
      </c>
      <c r="P602">
        <v>90</v>
      </c>
      <c r="Q602" s="2" t="s">
        <v>2356</v>
      </c>
      <c r="R602" s="2" t="s">
        <v>1149</v>
      </c>
      <c r="S602" s="2" t="s">
        <v>1150</v>
      </c>
      <c r="T602" s="2" t="s">
        <v>1640</v>
      </c>
      <c r="U602" s="2" t="s">
        <v>1640</v>
      </c>
      <c r="V602" s="2" t="s">
        <v>1640</v>
      </c>
      <c r="W602" s="2" t="s">
        <v>235</v>
      </c>
      <c r="X602" s="2" t="s">
        <v>2357</v>
      </c>
      <c r="Y602" s="2" t="s">
        <v>33</v>
      </c>
      <c r="Z602" s="2" t="s">
        <v>2358</v>
      </c>
      <c r="AA602" s="2" t="s">
        <v>2359</v>
      </c>
      <c r="AB602" s="2" t="s">
        <v>2360</v>
      </c>
      <c r="AC602" s="2" t="s">
        <v>33</v>
      </c>
      <c r="AD602" s="2" t="s">
        <v>33</v>
      </c>
      <c r="AE602" s="2" t="s">
        <v>33</v>
      </c>
      <c r="AF602" s="2" t="s">
        <v>33</v>
      </c>
      <c r="AG602" s="2" t="s">
        <v>33</v>
      </c>
      <c r="AH602" s="3">
        <v>45868.744849537034</v>
      </c>
      <c r="AI602" s="3">
        <v>45868.744849537034</v>
      </c>
    </row>
    <row r="603" spans="1:35" hidden="1">
      <c r="A603" s="2" t="s">
        <v>2631</v>
      </c>
      <c r="B603" s="2" t="s">
        <v>47</v>
      </c>
      <c r="C603" s="2" t="s">
        <v>48</v>
      </c>
      <c r="D603" s="2" t="s">
        <v>47</v>
      </c>
      <c r="E603" s="2" t="s">
        <v>1145</v>
      </c>
      <c r="F603" s="2" t="s">
        <v>66</v>
      </c>
      <c r="G603" s="2" t="s">
        <v>67</v>
      </c>
      <c r="H603">
        <v>551190000002</v>
      </c>
      <c r="I603" s="2" t="s">
        <v>1258</v>
      </c>
      <c r="J603" s="2" t="s">
        <v>1363</v>
      </c>
      <c r="K603">
        <v>40</v>
      </c>
      <c r="L603" s="3">
        <v>45891.4375</v>
      </c>
      <c r="M603" s="6">
        <f ca="1">TODAY() -appointments_complete_FULL_2025_08_03T19_53_00[[#This Row],[start_time]]</f>
        <v>-18.4375</v>
      </c>
      <c r="N60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03" s="3">
        <v>45891.465277777781</v>
      </c>
      <c r="P603">
        <v>40</v>
      </c>
      <c r="Q603" s="2" t="s">
        <v>2356</v>
      </c>
      <c r="R603" s="2" t="s">
        <v>1149</v>
      </c>
      <c r="S603" s="2" t="s">
        <v>1150</v>
      </c>
      <c r="T603" s="2" t="s">
        <v>1363</v>
      </c>
      <c r="U603" s="2" t="s">
        <v>1363</v>
      </c>
      <c r="V603" s="2" t="s">
        <v>1363</v>
      </c>
      <c r="W603" s="2" t="s">
        <v>224</v>
      </c>
      <c r="X603" s="2" t="s">
        <v>2357</v>
      </c>
      <c r="Y603" s="2" t="s">
        <v>33</v>
      </c>
      <c r="Z603" s="2" t="s">
        <v>2358</v>
      </c>
      <c r="AA603" s="2" t="s">
        <v>2359</v>
      </c>
      <c r="AB603" s="2" t="s">
        <v>2360</v>
      </c>
      <c r="AC603" s="2" t="s">
        <v>33</v>
      </c>
      <c r="AD603" s="2" t="s">
        <v>33</v>
      </c>
      <c r="AE603" s="2" t="s">
        <v>33</v>
      </c>
      <c r="AF603" s="2" t="s">
        <v>33</v>
      </c>
      <c r="AG603" s="2" t="s">
        <v>33</v>
      </c>
      <c r="AH603" s="3">
        <v>45868.744849537034</v>
      </c>
      <c r="AI603" s="3">
        <v>45868.744849537034</v>
      </c>
    </row>
    <row r="604" spans="1:35" hidden="1">
      <c r="A604" s="2" t="s">
        <v>2632</v>
      </c>
      <c r="B604" s="2" t="s">
        <v>47</v>
      </c>
      <c r="C604" s="2" t="s">
        <v>48</v>
      </c>
      <c r="D604" s="2" t="s">
        <v>47</v>
      </c>
      <c r="E604" s="2" t="s">
        <v>1145</v>
      </c>
      <c r="F604" s="2" t="s">
        <v>66</v>
      </c>
      <c r="G604" s="2" t="s">
        <v>67</v>
      </c>
      <c r="H604">
        <v>551190000002</v>
      </c>
      <c r="I604" s="2" t="s">
        <v>1227</v>
      </c>
      <c r="J604" s="2" t="s">
        <v>1228</v>
      </c>
      <c r="K604">
        <v>90</v>
      </c>
      <c r="L604" s="3">
        <v>45876.729166666664</v>
      </c>
      <c r="M604" s="6">
        <f ca="1">TODAY() -appointments_complete_FULL_2025_08_03T19_53_00[[#This Row],[start_time]]</f>
        <v>-3.7291666666642413</v>
      </c>
      <c r="N60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04" s="3">
        <v>45876.791666666664</v>
      </c>
      <c r="P604">
        <v>90</v>
      </c>
      <c r="Q604" s="2" t="s">
        <v>2356</v>
      </c>
      <c r="R604" s="2" t="s">
        <v>1149</v>
      </c>
      <c r="S604" s="2" t="s">
        <v>1150</v>
      </c>
      <c r="T604" s="2" t="s">
        <v>1228</v>
      </c>
      <c r="U604" s="2" t="s">
        <v>1228</v>
      </c>
      <c r="V604" s="2" t="s">
        <v>1228</v>
      </c>
      <c r="W604" s="2" t="s">
        <v>216</v>
      </c>
      <c r="X604" s="2" t="s">
        <v>2357</v>
      </c>
      <c r="Y604" s="2" t="s">
        <v>33</v>
      </c>
      <c r="Z604" s="2" t="s">
        <v>2358</v>
      </c>
      <c r="AA604" s="2" t="s">
        <v>2359</v>
      </c>
      <c r="AB604" s="2" t="s">
        <v>2360</v>
      </c>
      <c r="AC604" s="2" t="s">
        <v>33</v>
      </c>
      <c r="AD604" s="2" t="s">
        <v>33</v>
      </c>
      <c r="AE604" s="2" t="s">
        <v>33</v>
      </c>
      <c r="AF604" s="2" t="s">
        <v>33</v>
      </c>
      <c r="AG604" s="2" t="s">
        <v>33</v>
      </c>
      <c r="AH604" s="3">
        <v>45868.744849537034</v>
      </c>
      <c r="AI604" s="3">
        <v>45868.744849537034</v>
      </c>
    </row>
    <row r="605" spans="1:35" hidden="1">
      <c r="A605" s="2" t="s">
        <v>2633</v>
      </c>
      <c r="B605" s="2" t="s">
        <v>47</v>
      </c>
      <c r="C605" s="2" t="s">
        <v>48</v>
      </c>
      <c r="D605" s="2" t="s">
        <v>47</v>
      </c>
      <c r="E605" s="2" t="s">
        <v>1145</v>
      </c>
      <c r="F605" s="2" t="s">
        <v>43</v>
      </c>
      <c r="G605" s="2" t="s">
        <v>44</v>
      </c>
      <c r="H605">
        <v>551190000001</v>
      </c>
      <c r="I605" s="2" t="s">
        <v>1258</v>
      </c>
      <c r="J605" s="2" t="s">
        <v>1363</v>
      </c>
      <c r="K605">
        <v>40</v>
      </c>
      <c r="L605" s="3">
        <v>45883.354166666664</v>
      </c>
      <c r="M605" s="6">
        <f ca="1">TODAY() -appointments_complete_FULL_2025_08_03T19_53_00[[#This Row],[start_time]]</f>
        <v>-10.354166666664241</v>
      </c>
      <c r="N60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05" s="3">
        <v>45883.381944444445</v>
      </c>
      <c r="P605">
        <v>40</v>
      </c>
      <c r="Q605" s="2" t="s">
        <v>2356</v>
      </c>
      <c r="R605" s="2" t="s">
        <v>1149</v>
      </c>
      <c r="S605" s="2" t="s">
        <v>1150</v>
      </c>
      <c r="T605" s="2" t="s">
        <v>1363</v>
      </c>
      <c r="U605" s="2" t="s">
        <v>1363</v>
      </c>
      <c r="V605" s="2" t="s">
        <v>1363</v>
      </c>
      <c r="W605" s="2" t="s">
        <v>215</v>
      </c>
      <c r="X605" s="2" t="s">
        <v>2357</v>
      </c>
      <c r="Y605" s="2" t="s">
        <v>33</v>
      </c>
      <c r="Z605" s="2" t="s">
        <v>2358</v>
      </c>
      <c r="AA605" s="2" t="s">
        <v>2359</v>
      </c>
      <c r="AB605" s="2" t="s">
        <v>2360</v>
      </c>
      <c r="AC605" s="2" t="s">
        <v>33</v>
      </c>
      <c r="AD605" s="2" t="s">
        <v>33</v>
      </c>
      <c r="AE605" s="2" t="s">
        <v>33</v>
      </c>
      <c r="AF605" s="2" t="s">
        <v>33</v>
      </c>
      <c r="AG605" s="2" t="s">
        <v>33</v>
      </c>
      <c r="AH605" s="3">
        <v>45868.744849537034</v>
      </c>
      <c r="AI605" s="3">
        <v>45868.744849537034</v>
      </c>
    </row>
    <row r="606" spans="1:35" hidden="1">
      <c r="A606" s="2" t="s">
        <v>2634</v>
      </c>
      <c r="B606" s="2" t="s">
        <v>41</v>
      </c>
      <c r="C606" s="2" t="s">
        <v>30</v>
      </c>
      <c r="D606" s="2" t="s">
        <v>42</v>
      </c>
      <c r="E606" s="2" t="s">
        <v>1166</v>
      </c>
      <c r="F606" s="2" t="s">
        <v>43</v>
      </c>
      <c r="G606" s="2" t="s">
        <v>44</v>
      </c>
      <c r="H606">
        <v>551190000001</v>
      </c>
      <c r="I606" s="2" t="s">
        <v>1221</v>
      </c>
      <c r="J606" s="2" t="s">
        <v>1222</v>
      </c>
      <c r="K606">
        <v>60</v>
      </c>
      <c r="L606" s="3">
        <v>45885.8125</v>
      </c>
      <c r="M606" s="6">
        <f ca="1">TODAY() -appointments_complete_FULL_2025_08_03T19_53_00[[#This Row],[start_time]]</f>
        <v>-12.8125</v>
      </c>
      <c r="N60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06" s="3">
        <v>45885.854166666664</v>
      </c>
      <c r="P606">
        <v>60</v>
      </c>
      <c r="Q606" s="2" t="s">
        <v>2356</v>
      </c>
      <c r="R606" s="2" t="s">
        <v>1149</v>
      </c>
      <c r="S606" s="2" t="s">
        <v>1150</v>
      </c>
      <c r="T606" s="2" t="s">
        <v>1222</v>
      </c>
      <c r="U606" s="2" t="s">
        <v>1222</v>
      </c>
      <c r="V606" s="2" t="s">
        <v>1222</v>
      </c>
      <c r="W606" s="2" t="s">
        <v>208</v>
      </c>
      <c r="X606" s="2" t="s">
        <v>2357</v>
      </c>
      <c r="Y606" s="2" t="s">
        <v>33</v>
      </c>
      <c r="Z606" s="2" t="s">
        <v>2358</v>
      </c>
      <c r="AA606" s="2" t="s">
        <v>2359</v>
      </c>
      <c r="AB606" s="2" t="s">
        <v>2360</v>
      </c>
      <c r="AC606" s="2" t="s">
        <v>33</v>
      </c>
      <c r="AD606" s="2" t="s">
        <v>33</v>
      </c>
      <c r="AE606" s="2" t="s">
        <v>33</v>
      </c>
      <c r="AF606" s="2" t="s">
        <v>33</v>
      </c>
      <c r="AG606" s="2" t="s">
        <v>33</v>
      </c>
      <c r="AH606" s="3">
        <v>45868.744849537034</v>
      </c>
      <c r="AI606" s="3">
        <v>45868.744849537034</v>
      </c>
    </row>
    <row r="607" spans="1:35" hidden="1">
      <c r="A607" s="2" t="s">
        <v>2635</v>
      </c>
      <c r="B607" s="2" t="s">
        <v>83</v>
      </c>
      <c r="C607" s="2" t="s">
        <v>48</v>
      </c>
      <c r="D607" s="2" t="s">
        <v>84</v>
      </c>
      <c r="E607" s="2" t="s">
        <v>1214</v>
      </c>
      <c r="F607" s="2" t="s">
        <v>74</v>
      </c>
      <c r="G607" s="2" t="s">
        <v>75</v>
      </c>
      <c r="H607">
        <v>551190000000</v>
      </c>
      <c r="I607" s="2" t="s">
        <v>1258</v>
      </c>
      <c r="J607" s="2" t="s">
        <v>1259</v>
      </c>
      <c r="K607">
        <v>40</v>
      </c>
      <c r="L607" s="3">
        <v>45884.708333333336</v>
      </c>
      <c r="M607" s="6">
        <f ca="1">TODAY() -appointments_complete_FULL_2025_08_03T19_53_00[[#This Row],[start_time]]</f>
        <v>-11.708333333335759</v>
      </c>
      <c r="N60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07" s="3">
        <v>45884.736111111109</v>
      </c>
      <c r="P607">
        <v>40</v>
      </c>
      <c r="Q607" s="2" t="s">
        <v>2356</v>
      </c>
      <c r="R607" s="2" t="s">
        <v>1149</v>
      </c>
      <c r="S607" s="2" t="s">
        <v>1150</v>
      </c>
      <c r="T607" s="2" t="s">
        <v>1259</v>
      </c>
      <c r="U607" s="2" t="s">
        <v>1259</v>
      </c>
      <c r="V607" s="2" t="s">
        <v>1259</v>
      </c>
      <c r="W607" s="2" t="s">
        <v>207</v>
      </c>
      <c r="X607" s="2" t="s">
        <v>2357</v>
      </c>
      <c r="Y607" s="2" t="s">
        <v>33</v>
      </c>
      <c r="Z607" s="2" t="s">
        <v>2358</v>
      </c>
      <c r="AA607" s="2" t="s">
        <v>2359</v>
      </c>
      <c r="AB607" s="2" t="s">
        <v>2360</v>
      </c>
      <c r="AC607" s="2" t="s">
        <v>33</v>
      </c>
      <c r="AD607" s="2" t="s">
        <v>33</v>
      </c>
      <c r="AE607" s="2" t="s">
        <v>33</v>
      </c>
      <c r="AF607" s="2" t="s">
        <v>33</v>
      </c>
      <c r="AG607" s="2" t="s">
        <v>33</v>
      </c>
      <c r="AH607" s="3">
        <v>45868.744837962964</v>
      </c>
      <c r="AI607" s="3">
        <v>45868.744837962964</v>
      </c>
    </row>
    <row r="608" spans="1:35" hidden="1">
      <c r="A608" s="2" t="s">
        <v>2636</v>
      </c>
      <c r="B608" s="2" t="s">
        <v>28</v>
      </c>
      <c r="C608" s="2" t="s">
        <v>30</v>
      </c>
      <c r="D608" s="2" t="s">
        <v>29</v>
      </c>
      <c r="E608" s="2" t="s">
        <v>1197</v>
      </c>
      <c r="F608" s="2" t="s">
        <v>31</v>
      </c>
      <c r="G608" s="2" t="s">
        <v>32</v>
      </c>
      <c r="H608">
        <v>551190000004</v>
      </c>
      <c r="I608" s="2" t="s">
        <v>1174</v>
      </c>
      <c r="J608" s="2" t="s">
        <v>1233</v>
      </c>
      <c r="K608">
        <v>30</v>
      </c>
      <c r="L608" s="3">
        <v>45879.395833333336</v>
      </c>
      <c r="M608" s="6">
        <f ca="1">TODAY() -appointments_complete_FULL_2025_08_03T19_53_00[[#This Row],[start_time]]</f>
        <v>-6.3958333333357587</v>
      </c>
      <c r="N60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08" s="3">
        <v>45879.416666666664</v>
      </c>
      <c r="P608">
        <v>30</v>
      </c>
      <c r="Q608" s="2" t="s">
        <v>2356</v>
      </c>
      <c r="R608" s="2" t="s">
        <v>1149</v>
      </c>
      <c r="S608" s="2" t="s">
        <v>1150</v>
      </c>
      <c r="T608" s="2" t="s">
        <v>1233</v>
      </c>
      <c r="U608" s="2" t="s">
        <v>1233</v>
      </c>
      <c r="V608" s="2" t="s">
        <v>1233</v>
      </c>
      <c r="W608" s="2" t="s">
        <v>200</v>
      </c>
      <c r="X608" s="2" t="s">
        <v>2357</v>
      </c>
      <c r="Y608" s="2" t="s">
        <v>33</v>
      </c>
      <c r="Z608" s="2" t="s">
        <v>2358</v>
      </c>
      <c r="AA608" s="2" t="s">
        <v>2359</v>
      </c>
      <c r="AB608" s="2" t="s">
        <v>2360</v>
      </c>
      <c r="AC608" s="2" t="s">
        <v>33</v>
      </c>
      <c r="AD608" s="2" t="s">
        <v>33</v>
      </c>
      <c r="AE608" s="2" t="s">
        <v>33</v>
      </c>
      <c r="AF608" s="2" t="s">
        <v>33</v>
      </c>
      <c r="AG608" s="2" t="s">
        <v>33</v>
      </c>
      <c r="AH608" s="3">
        <v>45868.744837962964</v>
      </c>
      <c r="AI608" s="3">
        <v>45868.744837962964</v>
      </c>
    </row>
    <row r="609" spans="1:35" hidden="1">
      <c r="A609" s="2" t="s">
        <v>2637</v>
      </c>
      <c r="B609" s="2" t="s">
        <v>47</v>
      </c>
      <c r="C609" s="2" t="s">
        <v>48</v>
      </c>
      <c r="D609" s="2" t="s">
        <v>47</v>
      </c>
      <c r="E609" s="2" t="s">
        <v>1145</v>
      </c>
      <c r="F609" s="2" t="s">
        <v>74</v>
      </c>
      <c r="G609" s="2" t="s">
        <v>75</v>
      </c>
      <c r="H609">
        <v>551190000000</v>
      </c>
      <c r="I609" s="2" t="s">
        <v>1386</v>
      </c>
      <c r="J609" s="2" t="s">
        <v>1387</v>
      </c>
      <c r="K609">
        <v>120</v>
      </c>
      <c r="L609" s="3">
        <v>45882.333333333336</v>
      </c>
      <c r="M609" s="6">
        <f ca="1">TODAY() -appointments_complete_FULL_2025_08_03T19_53_00[[#This Row],[start_time]]</f>
        <v>-9.3333333333357587</v>
      </c>
      <c r="N60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09" s="3">
        <v>45882.416666666664</v>
      </c>
      <c r="P609">
        <v>120</v>
      </c>
      <c r="Q609" s="2" t="s">
        <v>2356</v>
      </c>
      <c r="R609" s="2" t="s">
        <v>1149</v>
      </c>
      <c r="S609" s="2" t="s">
        <v>1150</v>
      </c>
      <c r="T609" s="2" t="s">
        <v>1387</v>
      </c>
      <c r="U609" s="2" t="s">
        <v>1387</v>
      </c>
      <c r="V609" s="2" t="s">
        <v>1387</v>
      </c>
      <c r="W609" s="2" t="s">
        <v>199</v>
      </c>
      <c r="X609" s="2" t="s">
        <v>2357</v>
      </c>
      <c r="Y609" s="2" t="s">
        <v>33</v>
      </c>
      <c r="Z609" s="2" t="s">
        <v>2358</v>
      </c>
      <c r="AA609" s="2" t="s">
        <v>2359</v>
      </c>
      <c r="AB609" s="2" t="s">
        <v>2360</v>
      </c>
      <c r="AC609" s="2" t="s">
        <v>33</v>
      </c>
      <c r="AD609" s="2" t="s">
        <v>33</v>
      </c>
      <c r="AE609" s="2" t="s">
        <v>33</v>
      </c>
      <c r="AF609" s="2" t="s">
        <v>33</v>
      </c>
      <c r="AG609" s="2" t="s">
        <v>33</v>
      </c>
      <c r="AH609" s="3">
        <v>45868.744837962964</v>
      </c>
      <c r="AI609" s="3">
        <v>45868.744837962964</v>
      </c>
    </row>
    <row r="610" spans="1:35" hidden="1">
      <c r="A610" s="2" t="s">
        <v>2638</v>
      </c>
      <c r="B610" s="2" t="s">
        <v>77</v>
      </c>
      <c r="C610" s="2" t="s">
        <v>30</v>
      </c>
      <c r="D610" s="2" t="s">
        <v>78</v>
      </c>
      <c r="E610" s="2" t="s">
        <v>1173</v>
      </c>
      <c r="F610" s="2" t="s">
        <v>43</v>
      </c>
      <c r="G610" s="2" t="s">
        <v>44</v>
      </c>
      <c r="H610">
        <v>551190000001</v>
      </c>
      <c r="I610" s="2" t="s">
        <v>1167</v>
      </c>
      <c r="J610" s="2" t="s">
        <v>1376</v>
      </c>
      <c r="K610">
        <v>45</v>
      </c>
      <c r="L610" s="3">
        <v>45896.645833333336</v>
      </c>
      <c r="M610" s="6">
        <f ca="1">TODAY() -appointments_complete_FULL_2025_08_03T19_53_00[[#This Row],[start_time]]</f>
        <v>-23.645833333335759</v>
      </c>
      <c r="N6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10" s="3">
        <v>45896.677083333336</v>
      </c>
      <c r="P610">
        <v>45</v>
      </c>
      <c r="Q610" s="2" t="s">
        <v>2356</v>
      </c>
      <c r="R610" s="2" t="s">
        <v>1149</v>
      </c>
      <c r="S610" s="2" t="s">
        <v>1150</v>
      </c>
      <c r="T610" s="2" t="s">
        <v>1376</v>
      </c>
      <c r="U610" s="2" t="s">
        <v>1376</v>
      </c>
      <c r="V610" s="2" t="s">
        <v>1376</v>
      </c>
      <c r="W610" s="2" t="s">
        <v>206</v>
      </c>
      <c r="X610" s="2" t="s">
        <v>2357</v>
      </c>
      <c r="Y610" s="2" t="s">
        <v>33</v>
      </c>
      <c r="Z610" s="2" t="s">
        <v>2358</v>
      </c>
      <c r="AA610" s="2" t="s">
        <v>2359</v>
      </c>
      <c r="AB610" s="2" t="s">
        <v>2360</v>
      </c>
      <c r="AC610" s="2" t="s">
        <v>33</v>
      </c>
      <c r="AD610" s="2" t="s">
        <v>33</v>
      </c>
      <c r="AE610" s="2" t="s">
        <v>33</v>
      </c>
      <c r="AF610" s="2" t="s">
        <v>33</v>
      </c>
      <c r="AG610" s="2" t="s">
        <v>33</v>
      </c>
      <c r="AH610" s="3">
        <v>45868.744837962964</v>
      </c>
      <c r="AI610" s="3">
        <v>45868.744837962964</v>
      </c>
    </row>
    <row r="611" spans="1:35" hidden="1">
      <c r="A611" s="2" t="s">
        <v>2639</v>
      </c>
      <c r="B611" s="2" t="s">
        <v>41</v>
      </c>
      <c r="C611" s="2" t="s">
        <v>30</v>
      </c>
      <c r="D611" s="2" t="s">
        <v>42</v>
      </c>
      <c r="E611" s="2" t="s">
        <v>1166</v>
      </c>
      <c r="F611" s="2" t="s">
        <v>43</v>
      </c>
      <c r="G611" s="2" t="s">
        <v>44</v>
      </c>
      <c r="H611">
        <v>551190000001</v>
      </c>
      <c r="I611" s="2" t="s">
        <v>1247</v>
      </c>
      <c r="J611" s="2" t="s">
        <v>1506</v>
      </c>
      <c r="K611">
        <v>120</v>
      </c>
      <c r="L611" s="3">
        <v>45895.8125</v>
      </c>
      <c r="M611" s="6">
        <f ca="1">TODAY() -appointments_complete_FULL_2025_08_03T19_53_00[[#This Row],[start_time]]</f>
        <v>-22.8125</v>
      </c>
      <c r="N6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11" s="3">
        <v>45895.895833333336</v>
      </c>
      <c r="P611">
        <v>120</v>
      </c>
      <c r="Q611" s="2" t="s">
        <v>2356</v>
      </c>
      <c r="R611" s="2" t="s">
        <v>1149</v>
      </c>
      <c r="S611" s="2" t="s">
        <v>1150</v>
      </c>
      <c r="T611" s="2" t="s">
        <v>1506</v>
      </c>
      <c r="U611" s="2" t="s">
        <v>1506</v>
      </c>
      <c r="V611" s="2" t="s">
        <v>1506</v>
      </c>
      <c r="W611" s="2" t="s">
        <v>189</v>
      </c>
      <c r="X611" s="2" t="s">
        <v>2357</v>
      </c>
      <c r="Y611" s="2" t="s">
        <v>33</v>
      </c>
      <c r="Z611" s="2" t="s">
        <v>2358</v>
      </c>
      <c r="AA611" s="2" t="s">
        <v>2359</v>
      </c>
      <c r="AB611" s="2" t="s">
        <v>2360</v>
      </c>
      <c r="AC611" s="2" t="s">
        <v>33</v>
      </c>
      <c r="AD611" s="2" t="s">
        <v>33</v>
      </c>
      <c r="AE611" s="2" t="s">
        <v>33</v>
      </c>
      <c r="AF611" s="2" t="s">
        <v>33</v>
      </c>
      <c r="AG611" s="2" t="s">
        <v>33</v>
      </c>
      <c r="AH611" s="3">
        <v>45868.744837962964</v>
      </c>
      <c r="AI611" s="3">
        <v>45868.744837962964</v>
      </c>
    </row>
    <row r="612" spans="1:35" hidden="1">
      <c r="A612" s="2" t="s">
        <v>2640</v>
      </c>
      <c r="B612" s="2" t="s">
        <v>41</v>
      </c>
      <c r="C612" s="2" t="s">
        <v>30</v>
      </c>
      <c r="D612" s="2" t="s">
        <v>42</v>
      </c>
      <c r="E612" s="2" t="s">
        <v>1166</v>
      </c>
      <c r="F612" s="2" t="s">
        <v>31</v>
      </c>
      <c r="G612" s="2" t="s">
        <v>32</v>
      </c>
      <c r="H612">
        <v>551190000004</v>
      </c>
      <c r="I612" s="2" t="s">
        <v>1221</v>
      </c>
      <c r="J612" s="2" t="s">
        <v>1222</v>
      </c>
      <c r="K612">
        <v>60</v>
      </c>
      <c r="L612" s="3">
        <v>45895.479166666664</v>
      </c>
      <c r="M612" s="6">
        <f ca="1">TODAY() -appointments_complete_FULL_2025_08_03T19_53_00[[#This Row],[start_time]]</f>
        <v>-22.479166666664241</v>
      </c>
      <c r="N6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12" s="3">
        <v>45895.520833333336</v>
      </c>
      <c r="P612">
        <v>60</v>
      </c>
      <c r="Q612" s="2" t="s">
        <v>2356</v>
      </c>
      <c r="R612" s="2" t="s">
        <v>1149</v>
      </c>
      <c r="S612" s="2" t="s">
        <v>1150</v>
      </c>
      <c r="T612" s="2" t="s">
        <v>1222</v>
      </c>
      <c r="U612" s="2" t="s">
        <v>1222</v>
      </c>
      <c r="V612" s="2" t="s">
        <v>1222</v>
      </c>
      <c r="W612" s="2" t="s">
        <v>196</v>
      </c>
      <c r="X612" s="2" t="s">
        <v>2357</v>
      </c>
      <c r="Y612" s="2" t="s">
        <v>33</v>
      </c>
      <c r="Z612" s="2" t="s">
        <v>2358</v>
      </c>
      <c r="AA612" s="2" t="s">
        <v>2359</v>
      </c>
      <c r="AB612" s="2" t="s">
        <v>2360</v>
      </c>
      <c r="AC612" s="2" t="s">
        <v>33</v>
      </c>
      <c r="AD612" s="2" t="s">
        <v>33</v>
      </c>
      <c r="AE612" s="2" t="s">
        <v>33</v>
      </c>
      <c r="AF612" s="2" t="s">
        <v>33</v>
      </c>
      <c r="AG612" s="2" t="s">
        <v>33</v>
      </c>
      <c r="AH612" s="3">
        <v>45868.744826388887</v>
      </c>
      <c r="AI612" s="3">
        <v>45868.744826388887</v>
      </c>
    </row>
    <row r="613" spans="1:35" hidden="1">
      <c r="A613" s="2" t="s">
        <v>2641</v>
      </c>
      <c r="B613" s="2" t="s">
        <v>41</v>
      </c>
      <c r="C613" s="2" t="s">
        <v>30</v>
      </c>
      <c r="D613" s="2" t="s">
        <v>42</v>
      </c>
      <c r="E613" s="2" t="s">
        <v>1166</v>
      </c>
      <c r="F613" s="2" t="s">
        <v>66</v>
      </c>
      <c r="G613" s="2" t="s">
        <v>67</v>
      </c>
      <c r="H613">
        <v>551190000002</v>
      </c>
      <c r="I613" s="2" t="s">
        <v>1247</v>
      </c>
      <c r="J613" s="2" t="s">
        <v>1506</v>
      </c>
      <c r="K613">
        <v>120</v>
      </c>
      <c r="L613" s="3">
        <v>45891.666666666664</v>
      </c>
      <c r="M613" s="6">
        <f ca="1">TODAY() -appointments_complete_FULL_2025_08_03T19_53_00[[#This Row],[start_time]]</f>
        <v>-18.666666666664241</v>
      </c>
      <c r="N6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13" s="3">
        <v>45891.75</v>
      </c>
      <c r="P613">
        <v>120</v>
      </c>
      <c r="Q613" s="2" t="s">
        <v>2356</v>
      </c>
      <c r="R613" s="2" t="s">
        <v>1149</v>
      </c>
      <c r="S613" s="2" t="s">
        <v>1150</v>
      </c>
      <c r="T613" s="2" t="s">
        <v>1506</v>
      </c>
      <c r="U613" s="2" t="s">
        <v>1506</v>
      </c>
      <c r="V613" s="2" t="s">
        <v>1506</v>
      </c>
      <c r="W613" s="2" t="s">
        <v>187</v>
      </c>
      <c r="X613" s="2" t="s">
        <v>2357</v>
      </c>
      <c r="Y613" s="2" t="s">
        <v>33</v>
      </c>
      <c r="Z613" s="2" t="s">
        <v>2358</v>
      </c>
      <c r="AA613" s="2" t="s">
        <v>2359</v>
      </c>
      <c r="AB613" s="2" t="s">
        <v>2360</v>
      </c>
      <c r="AC613" s="2" t="s">
        <v>33</v>
      </c>
      <c r="AD613" s="2" t="s">
        <v>33</v>
      </c>
      <c r="AE613" s="2" t="s">
        <v>33</v>
      </c>
      <c r="AF613" s="2" t="s">
        <v>33</v>
      </c>
      <c r="AG613" s="2" t="s">
        <v>33</v>
      </c>
      <c r="AH613" s="3">
        <v>45868.744826388887</v>
      </c>
      <c r="AI613" s="3">
        <v>45868.744826388887</v>
      </c>
    </row>
    <row r="614" spans="1:35" hidden="1">
      <c r="A614" s="2" t="s">
        <v>2642</v>
      </c>
      <c r="B614" s="2" t="s">
        <v>28</v>
      </c>
      <c r="C614" s="2" t="s">
        <v>30</v>
      </c>
      <c r="D614" s="2" t="s">
        <v>29</v>
      </c>
      <c r="E614" s="2" t="s">
        <v>1197</v>
      </c>
      <c r="F614" s="2" t="s">
        <v>43</v>
      </c>
      <c r="G614" s="2" t="s">
        <v>44</v>
      </c>
      <c r="H614">
        <v>551190000001</v>
      </c>
      <c r="I614" s="2" t="s">
        <v>1247</v>
      </c>
      <c r="J614" s="2" t="s">
        <v>1248</v>
      </c>
      <c r="K614">
        <v>120</v>
      </c>
      <c r="L614" s="3">
        <v>45896.416666666664</v>
      </c>
      <c r="M614" s="6">
        <f ca="1">TODAY() -appointments_complete_FULL_2025_08_03T19_53_00[[#This Row],[start_time]]</f>
        <v>-23.416666666664241</v>
      </c>
      <c r="N6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14" s="3">
        <v>45896.5</v>
      </c>
      <c r="P614">
        <v>120</v>
      </c>
      <c r="Q614" s="2" t="s">
        <v>2356</v>
      </c>
      <c r="R614" s="2" t="s">
        <v>1149</v>
      </c>
      <c r="S614" s="2" t="s">
        <v>1150</v>
      </c>
      <c r="T614" s="2" t="s">
        <v>1248</v>
      </c>
      <c r="U614" s="2" t="s">
        <v>1248</v>
      </c>
      <c r="V614" s="2" t="s">
        <v>1248</v>
      </c>
      <c r="W614" s="2" t="s">
        <v>193</v>
      </c>
      <c r="X614" s="2" t="s">
        <v>2357</v>
      </c>
      <c r="Y614" s="2" t="s">
        <v>33</v>
      </c>
      <c r="Z614" s="2" t="s">
        <v>2358</v>
      </c>
      <c r="AA614" s="2" t="s">
        <v>2359</v>
      </c>
      <c r="AB614" s="2" t="s">
        <v>2360</v>
      </c>
      <c r="AC614" s="2" t="s">
        <v>33</v>
      </c>
      <c r="AD614" s="2" t="s">
        <v>33</v>
      </c>
      <c r="AE614" s="2" t="s">
        <v>33</v>
      </c>
      <c r="AF614" s="2" t="s">
        <v>33</v>
      </c>
      <c r="AG614" s="2" t="s">
        <v>33</v>
      </c>
      <c r="AH614" s="3">
        <v>45868.744826388887</v>
      </c>
      <c r="AI614" s="3">
        <v>45868.744826388887</v>
      </c>
    </row>
    <row r="615" spans="1:35" hidden="1">
      <c r="A615" s="2" t="s">
        <v>2643</v>
      </c>
      <c r="B615" s="2" t="s">
        <v>28</v>
      </c>
      <c r="C615" s="2" t="s">
        <v>30</v>
      </c>
      <c r="D615" s="2" t="s">
        <v>29</v>
      </c>
      <c r="E615" s="2" t="s">
        <v>1197</v>
      </c>
      <c r="F615" s="2" t="s">
        <v>71</v>
      </c>
      <c r="G615" s="2" t="s">
        <v>72</v>
      </c>
      <c r="H615">
        <v>551190000003</v>
      </c>
      <c r="I615" s="2" t="s">
        <v>1181</v>
      </c>
      <c r="J615" s="2" t="s">
        <v>1437</v>
      </c>
      <c r="K615">
        <v>60</v>
      </c>
      <c r="L615" s="3">
        <v>45894.645833333336</v>
      </c>
      <c r="M615" s="6">
        <f ca="1">TODAY() -appointments_complete_FULL_2025_08_03T19_53_00[[#This Row],[start_time]]</f>
        <v>-21.645833333335759</v>
      </c>
      <c r="N6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15" s="3">
        <v>45894.6875</v>
      </c>
      <c r="P615">
        <v>60</v>
      </c>
      <c r="Q615" s="2" t="s">
        <v>2356</v>
      </c>
      <c r="R615" s="2" t="s">
        <v>1149</v>
      </c>
      <c r="S615" s="2" t="s">
        <v>1150</v>
      </c>
      <c r="T615" s="2" t="s">
        <v>1437</v>
      </c>
      <c r="U615" s="2" t="s">
        <v>1437</v>
      </c>
      <c r="V615" s="2" t="s">
        <v>1437</v>
      </c>
      <c r="W615" s="2" t="s">
        <v>192</v>
      </c>
      <c r="X615" s="2" t="s">
        <v>2357</v>
      </c>
      <c r="Y615" s="2" t="s">
        <v>33</v>
      </c>
      <c r="Z615" s="2" t="s">
        <v>2358</v>
      </c>
      <c r="AA615" s="2" t="s">
        <v>2359</v>
      </c>
      <c r="AB615" s="2" t="s">
        <v>2360</v>
      </c>
      <c r="AC615" s="2" t="s">
        <v>33</v>
      </c>
      <c r="AD615" s="2" t="s">
        <v>33</v>
      </c>
      <c r="AE615" s="2" t="s">
        <v>33</v>
      </c>
      <c r="AF615" s="2" t="s">
        <v>33</v>
      </c>
      <c r="AG615" s="2" t="s">
        <v>33</v>
      </c>
      <c r="AH615" s="3">
        <v>45868.744826388887</v>
      </c>
      <c r="AI615" s="3">
        <v>45868.744826388887</v>
      </c>
    </row>
    <row r="616" spans="1:35" hidden="1">
      <c r="A616" s="2" t="s">
        <v>2644</v>
      </c>
      <c r="B616" s="2" t="s">
        <v>28</v>
      </c>
      <c r="C616" s="2" t="s">
        <v>30</v>
      </c>
      <c r="D616" s="2" t="s">
        <v>29</v>
      </c>
      <c r="E616" s="2" t="s">
        <v>1197</v>
      </c>
      <c r="F616" s="2" t="s">
        <v>71</v>
      </c>
      <c r="G616" s="2" t="s">
        <v>72</v>
      </c>
      <c r="H616">
        <v>551190000003</v>
      </c>
      <c r="I616" s="2" t="s">
        <v>1174</v>
      </c>
      <c r="J616" s="2" t="s">
        <v>1233</v>
      </c>
      <c r="K616">
        <v>30</v>
      </c>
      <c r="L616" s="3">
        <v>45873.604166666664</v>
      </c>
      <c r="M616" s="6">
        <f ca="1">TODAY() -appointments_complete_FULL_2025_08_03T19_53_00[[#This Row],[start_time]]</f>
        <v>-0.60416666666424135</v>
      </c>
      <c r="N6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16" s="3">
        <v>45873.625</v>
      </c>
      <c r="P616">
        <v>30</v>
      </c>
      <c r="Q616" s="2" t="s">
        <v>2356</v>
      </c>
      <c r="R616" s="2" t="s">
        <v>1149</v>
      </c>
      <c r="S616" s="2" t="s">
        <v>1150</v>
      </c>
      <c r="T616" s="2" t="s">
        <v>1233</v>
      </c>
      <c r="U616" s="2" t="s">
        <v>1233</v>
      </c>
      <c r="V616" s="2" t="s">
        <v>1233</v>
      </c>
      <c r="W616" s="2" t="s">
        <v>190</v>
      </c>
      <c r="X616" s="2" t="s">
        <v>2357</v>
      </c>
      <c r="Y616" s="2" t="s">
        <v>33</v>
      </c>
      <c r="Z616" s="2" t="s">
        <v>2358</v>
      </c>
      <c r="AA616" s="2" t="s">
        <v>2359</v>
      </c>
      <c r="AB616" s="2" t="s">
        <v>2360</v>
      </c>
      <c r="AC616" s="2" t="s">
        <v>33</v>
      </c>
      <c r="AD616" s="2" t="s">
        <v>33</v>
      </c>
      <c r="AE616" s="2" t="s">
        <v>33</v>
      </c>
      <c r="AF616" s="2" t="s">
        <v>33</v>
      </c>
      <c r="AG616" s="2" t="s">
        <v>33</v>
      </c>
      <c r="AH616" s="3">
        <v>45868.744826388887</v>
      </c>
      <c r="AI616" s="3">
        <v>45868.744826388887</v>
      </c>
    </row>
    <row r="617" spans="1:35" hidden="1">
      <c r="A617" s="2" t="s">
        <v>2645</v>
      </c>
      <c r="B617" s="2" t="s">
        <v>83</v>
      </c>
      <c r="C617" s="2" t="s">
        <v>48</v>
      </c>
      <c r="D617" s="2" t="s">
        <v>84</v>
      </c>
      <c r="E617" s="2" t="s">
        <v>1214</v>
      </c>
      <c r="F617" s="2" t="s">
        <v>66</v>
      </c>
      <c r="G617" s="2" t="s">
        <v>67</v>
      </c>
      <c r="H617">
        <v>551190000002</v>
      </c>
      <c r="I617" s="2" t="s">
        <v>1215</v>
      </c>
      <c r="J617" s="2" t="s">
        <v>1216</v>
      </c>
      <c r="K617">
        <v>50</v>
      </c>
      <c r="L617" s="3">
        <v>45880.333333333336</v>
      </c>
      <c r="M617" s="6">
        <f ca="1">TODAY() -appointments_complete_FULL_2025_08_03T19_53_00[[#This Row],[start_time]]</f>
        <v>-7.3333333333357587</v>
      </c>
      <c r="N6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17" s="3">
        <v>45880.368055555555</v>
      </c>
      <c r="P617">
        <v>50</v>
      </c>
      <c r="Q617" s="2" t="s">
        <v>2356</v>
      </c>
      <c r="R617" s="2" t="s">
        <v>1149</v>
      </c>
      <c r="S617" s="2" t="s">
        <v>1150</v>
      </c>
      <c r="T617" s="2" t="s">
        <v>1216</v>
      </c>
      <c r="U617" s="2" t="s">
        <v>1216</v>
      </c>
      <c r="V617" s="2" t="s">
        <v>1216</v>
      </c>
      <c r="W617" s="2" t="s">
        <v>186</v>
      </c>
      <c r="X617" s="2" t="s">
        <v>2357</v>
      </c>
      <c r="Y617" s="2" t="s">
        <v>33</v>
      </c>
      <c r="Z617" s="2" t="s">
        <v>2358</v>
      </c>
      <c r="AA617" s="2" t="s">
        <v>2359</v>
      </c>
      <c r="AB617" s="2" t="s">
        <v>2360</v>
      </c>
      <c r="AC617" s="2" t="s">
        <v>33</v>
      </c>
      <c r="AD617" s="2" t="s">
        <v>33</v>
      </c>
      <c r="AE617" s="2" t="s">
        <v>33</v>
      </c>
      <c r="AF617" s="2" t="s">
        <v>33</v>
      </c>
      <c r="AG617" s="2" t="s">
        <v>33</v>
      </c>
      <c r="AH617" s="3">
        <v>45868.744814814818</v>
      </c>
      <c r="AI617" s="3">
        <v>45868.744814814818</v>
      </c>
    </row>
    <row r="618" spans="1:35" hidden="1">
      <c r="A618" s="2" t="s">
        <v>2646</v>
      </c>
      <c r="B618" s="2" t="s">
        <v>47</v>
      </c>
      <c r="C618" s="2" t="s">
        <v>48</v>
      </c>
      <c r="D618" s="2" t="s">
        <v>47</v>
      </c>
      <c r="E618" s="2" t="s">
        <v>1145</v>
      </c>
      <c r="F618" s="2" t="s">
        <v>31</v>
      </c>
      <c r="G618" s="2" t="s">
        <v>32</v>
      </c>
      <c r="H618">
        <v>551190000004</v>
      </c>
      <c r="I618" s="2" t="s">
        <v>1258</v>
      </c>
      <c r="J618" s="2" t="s">
        <v>1363</v>
      </c>
      <c r="K618">
        <v>40</v>
      </c>
      <c r="L618" s="3">
        <v>45872.708333333336</v>
      </c>
      <c r="M618" s="6">
        <f ca="1">TODAY() -appointments_complete_FULL_2025_08_03T19_53_00[[#This Row],[start_time]]</f>
        <v>0.29166666666424135</v>
      </c>
      <c r="N6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18" s="3">
        <v>45872.736111111109</v>
      </c>
      <c r="P618">
        <v>40</v>
      </c>
      <c r="Q618" s="2" t="s">
        <v>2356</v>
      </c>
      <c r="R618" s="2" t="s">
        <v>1149</v>
      </c>
      <c r="S618" s="2" t="s">
        <v>1150</v>
      </c>
      <c r="T618" s="2" t="s">
        <v>1363</v>
      </c>
      <c r="U618" s="2" t="s">
        <v>1363</v>
      </c>
      <c r="V618" s="2" t="s">
        <v>1363</v>
      </c>
      <c r="W618" s="2" t="s">
        <v>183</v>
      </c>
      <c r="X618" s="2" t="s">
        <v>2357</v>
      </c>
      <c r="Y618" s="2" t="s">
        <v>33</v>
      </c>
      <c r="Z618" s="2" t="s">
        <v>2358</v>
      </c>
      <c r="AA618" s="2" t="s">
        <v>2359</v>
      </c>
      <c r="AB618" s="2" t="s">
        <v>2360</v>
      </c>
      <c r="AC618" s="2" t="s">
        <v>33</v>
      </c>
      <c r="AD618" s="2" t="s">
        <v>33</v>
      </c>
      <c r="AE618" s="2" t="s">
        <v>33</v>
      </c>
      <c r="AF618" s="2" t="s">
        <v>33</v>
      </c>
      <c r="AG618" s="2" t="s">
        <v>33</v>
      </c>
      <c r="AH618" s="3">
        <v>45868.744814814818</v>
      </c>
      <c r="AI618" s="3">
        <v>45868.744814814818</v>
      </c>
    </row>
    <row r="619" spans="1:35" hidden="1">
      <c r="A619" s="2" t="s">
        <v>2647</v>
      </c>
      <c r="B619" s="2" t="s">
        <v>83</v>
      </c>
      <c r="C619" s="2" t="s">
        <v>48</v>
      </c>
      <c r="D619" s="2" t="s">
        <v>84</v>
      </c>
      <c r="E619" s="2" t="s">
        <v>1214</v>
      </c>
      <c r="F619" s="2" t="s">
        <v>74</v>
      </c>
      <c r="G619" s="2" t="s">
        <v>75</v>
      </c>
      <c r="H619">
        <v>551190000000</v>
      </c>
      <c r="I619" s="2" t="s">
        <v>1146</v>
      </c>
      <c r="J619" s="2" t="s">
        <v>1381</v>
      </c>
      <c r="K619">
        <v>80</v>
      </c>
      <c r="L619" s="3">
        <v>45880.708333333336</v>
      </c>
      <c r="M619" s="6">
        <f ca="1">TODAY() -appointments_complete_FULL_2025_08_03T19_53_00[[#This Row],[start_time]]</f>
        <v>-7.7083333333357587</v>
      </c>
      <c r="N6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19" s="3">
        <v>45880.763888888891</v>
      </c>
      <c r="P619">
        <v>80</v>
      </c>
      <c r="Q619" s="2" t="s">
        <v>2356</v>
      </c>
      <c r="R619" s="2" t="s">
        <v>1149</v>
      </c>
      <c r="S619" s="2" t="s">
        <v>1150</v>
      </c>
      <c r="T619" s="2" t="s">
        <v>1381</v>
      </c>
      <c r="U619" s="2" t="s">
        <v>1381</v>
      </c>
      <c r="V619" s="2" t="s">
        <v>1381</v>
      </c>
      <c r="W619" s="2" t="s">
        <v>180</v>
      </c>
      <c r="X619" s="2" t="s">
        <v>2357</v>
      </c>
      <c r="Y619" s="2" t="s">
        <v>33</v>
      </c>
      <c r="Z619" s="2" t="s">
        <v>2358</v>
      </c>
      <c r="AA619" s="2" t="s">
        <v>2359</v>
      </c>
      <c r="AB619" s="2" t="s">
        <v>2360</v>
      </c>
      <c r="AC619" s="2" t="s">
        <v>33</v>
      </c>
      <c r="AD619" s="2" t="s">
        <v>33</v>
      </c>
      <c r="AE619" s="2" t="s">
        <v>33</v>
      </c>
      <c r="AF619" s="2" t="s">
        <v>33</v>
      </c>
      <c r="AG619" s="2" t="s">
        <v>33</v>
      </c>
      <c r="AH619" s="3">
        <v>45868.744814814818</v>
      </c>
      <c r="AI619" s="3">
        <v>45868.744814814818</v>
      </c>
    </row>
    <row r="620" spans="1:35" hidden="1">
      <c r="A620" s="2" t="s">
        <v>2648</v>
      </c>
      <c r="B620" s="2" t="s">
        <v>83</v>
      </c>
      <c r="C620" s="2" t="s">
        <v>48</v>
      </c>
      <c r="D620" s="2" t="s">
        <v>84</v>
      </c>
      <c r="E620" s="2" t="s">
        <v>1214</v>
      </c>
      <c r="F620" s="2" t="s">
        <v>43</v>
      </c>
      <c r="G620" s="2" t="s">
        <v>44</v>
      </c>
      <c r="H620">
        <v>551190000001</v>
      </c>
      <c r="I620" s="2" t="s">
        <v>1227</v>
      </c>
      <c r="J620" s="2" t="s">
        <v>1302</v>
      </c>
      <c r="K620">
        <v>90</v>
      </c>
      <c r="L620" s="3">
        <v>45876.729166666664</v>
      </c>
      <c r="M620" s="6">
        <f ca="1">TODAY() -appointments_complete_FULL_2025_08_03T19_53_00[[#This Row],[start_time]]</f>
        <v>-3.7291666666642413</v>
      </c>
      <c r="N6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20" s="3">
        <v>45876.791666666664</v>
      </c>
      <c r="P620">
        <v>90</v>
      </c>
      <c r="Q620" s="2" t="s">
        <v>2356</v>
      </c>
      <c r="R620" s="2" t="s">
        <v>1149</v>
      </c>
      <c r="S620" s="2" t="s">
        <v>1150</v>
      </c>
      <c r="T620" s="2" t="s">
        <v>1302</v>
      </c>
      <c r="U620" s="2" t="s">
        <v>1302</v>
      </c>
      <c r="V620" s="2" t="s">
        <v>1302</v>
      </c>
      <c r="W620" s="2" t="s">
        <v>171</v>
      </c>
      <c r="X620" s="2" t="s">
        <v>2357</v>
      </c>
      <c r="Y620" s="2" t="s">
        <v>33</v>
      </c>
      <c r="Z620" s="2" t="s">
        <v>2358</v>
      </c>
      <c r="AA620" s="2" t="s">
        <v>2359</v>
      </c>
      <c r="AB620" s="2" t="s">
        <v>2360</v>
      </c>
      <c r="AC620" s="2" t="s">
        <v>33</v>
      </c>
      <c r="AD620" s="2" t="s">
        <v>33</v>
      </c>
      <c r="AE620" s="2" t="s">
        <v>33</v>
      </c>
      <c r="AF620" s="2" t="s">
        <v>33</v>
      </c>
      <c r="AG620" s="2" t="s">
        <v>33</v>
      </c>
      <c r="AH620" s="3">
        <v>45868.744814814818</v>
      </c>
      <c r="AI620" s="3">
        <v>45868.744814814818</v>
      </c>
    </row>
    <row r="621" spans="1:35" hidden="1">
      <c r="A621" s="2" t="s">
        <v>2649</v>
      </c>
      <c r="B621" s="2" t="s">
        <v>47</v>
      </c>
      <c r="C621" s="2" t="s">
        <v>48</v>
      </c>
      <c r="D621" s="2" t="s">
        <v>47</v>
      </c>
      <c r="E621" s="2" t="s">
        <v>1145</v>
      </c>
      <c r="F621" s="2" t="s">
        <v>71</v>
      </c>
      <c r="G621" s="2" t="s">
        <v>72</v>
      </c>
      <c r="H621">
        <v>551190000003</v>
      </c>
      <c r="I621" s="2" t="s">
        <v>1160</v>
      </c>
      <c r="J621" s="2" t="s">
        <v>1161</v>
      </c>
      <c r="K621">
        <v>60</v>
      </c>
      <c r="L621" s="3">
        <v>45891.479166666664</v>
      </c>
      <c r="M621" s="6">
        <f ca="1">TODAY() -appointments_complete_FULL_2025_08_03T19_53_00[[#This Row],[start_time]]</f>
        <v>-18.479166666664241</v>
      </c>
      <c r="N6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21" s="3">
        <v>45891.520833333336</v>
      </c>
      <c r="P621">
        <v>60</v>
      </c>
      <c r="Q621" s="2" t="s">
        <v>2356</v>
      </c>
      <c r="R621" s="2" t="s">
        <v>1149</v>
      </c>
      <c r="S621" s="2" t="s">
        <v>1150</v>
      </c>
      <c r="T621" s="2" t="s">
        <v>1161</v>
      </c>
      <c r="U621" s="2" t="s">
        <v>1161</v>
      </c>
      <c r="V621" s="2" t="s">
        <v>1161</v>
      </c>
      <c r="W621" s="2" t="s">
        <v>197</v>
      </c>
      <c r="X621" s="2" t="s">
        <v>2357</v>
      </c>
      <c r="Y621" s="2" t="s">
        <v>33</v>
      </c>
      <c r="Z621" s="2" t="s">
        <v>2358</v>
      </c>
      <c r="AA621" s="2" t="s">
        <v>2359</v>
      </c>
      <c r="AB621" s="2" t="s">
        <v>2360</v>
      </c>
      <c r="AC621" s="2" t="s">
        <v>33</v>
      </c>
      <c r="AD621" s="2" t="s">
        <v>33</v>
      </c>
      <c r="AE621" s="2" t="s">
        <v>33</v>
      </c>
      <c r="AF621" s="2" t="s">
        <v>33</v>
      </c>
      <c r="AG621" s="2" t="s">
        <v>33</v>
      </c>
      <c r="AH621" s="3">
        <v>45868.744803240741</v>
      </c>
      <c r="AI621" s="3">
        <v>45868.744803240741</v>
      </c>
    </row>
    <row r="622" spans="1:35" hidden="1">
      <c r="A622" s="2" t="s">
        <v>2650</v>
      </c>
      <c r="B622" s="2" t="s">
        <v>41</v>
      </c>
      <c r="C622" s="2" t="s">
        <v>30</v>
      </c>
      <c r="D622" s="2" t="s">
        <v>42</v>
      </c>
      <c r="E622" s="2" t="s">
        <v>1166</v>
      </c>
      <c r="F622" s="2" t="s">
        <v>43</v>
      </c>
      <c r="G622" s="2" t="s">
        <v>44</v>
      </c>
      <c r="H622">
        <v>551190000001</v>
      </c>
      <c r="I622" s="2" t="s">
        <v>1247</v>
      </c>
      <c r="J622" s="2" t="s">
        <v>1506</v>
      </c>
      <c r="K622">
        <v>120</v>
      </c>
      <c r="L622" s="3">
        <v>45881.666666666664</v>
      </c>
      <c r="M622" s="6">
        <f ca="1">TODAY() -appointments_complete_FULL_2025_08_03T19_53_00[[#This Row],[start_time]]</f>
        <v>-8.6666666666642413</v>
      </c>
      <c r="N6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22" s="3">
        <v>45881.75</v>
      </c>
      <c r="P622">
        <v>120</v>
      </c>
      <c r="Q622" s="2" t="s">
        <v>2356</v>
      </c>
      <c r="R622" s="2" t="s">
        <v>1149</v>
      </c>
      <c r="S622" s="2" t="s">
        <v>1150</v>
      </c>
      <c r="T622" s="2" t="s">
        <v>1506</v>
      </c>
      <c r="U622" s="2" t="s">
        <v>1506</v>
      </c>
      <c r="V622" s="2" t="s">
        <v>1506</v>
      </c>
      <c r="W622" s="2" t="s">
        <v>172</v>
      </c>
      <c r="X622" s="2" t="s">
        <v>2357</v>
      </c>
      <c r="Y622" s="2" t="s">
        <v>33</v>
      </c>
      <c r="Z622" s="2" t="s">
        <v>2358</v>
      </c>
      <c r="AA622" s="2" t="s">
        <v>2359</v>
      </c>
      <c r="AB622" s="2" t="s">
        <v>2360</v>
      </c>
      <c r="AC622" s="2" t="s">
        <v>33</v>
      </c>
      <c r="AD622" s="2" t="s">
        <v>33</v>
      </c>
      <c r="AE622" s="2" t="s">
        <v>33</v>
      </c>
      <c r="AF622" s="2" t="s">
        <v>33</v>
      </c>
      <c r="AG622" s="2" t="s">
        <v>33</v>
      </c>
      <c r="AH622" s="3">
        <v>45868.744803240741</v>
      </c>
      <c r="AI622" s="3">
        <v>45868.744803240741</v>
      </c>
    </row>
    <row r="623" spans="1:35" hidden="1">
      <c r="A623" s="2" t="s">
        <v>2651</v>
      </c>
      <c r="B623" s="2" t="s">
        <v>28</v>
      </c>
      <c r="C623" s="2" t="s">
        <v>30</v>
      </c>
      <c r="D623" s="2" t="s">
        <v>29</v>
      </c>
      <c r="E623" s="2" t="s">
        <v>1197</v>
      </c>
      <c r="F623" s="2" t="s">
        <v>74</v>
      </c>
      <c r="G623" s="2" t="s">
        <v>75</v>
      </c>
      <c r="H623">
        <v>551190000000</v>
      </c>
      <c r="I623" s="2" t="s">
        <v>1264</v>
      </c>
      <c r="J623" s="2" t="s">
        <v>1536</v>
      </c>
      <c r="K623">
        <v>90</v>
      </c>
      <c r="L623" s="3">
        <v>45884.4375</v>
      </c>
      <c r="M623" s="6">
        <f ca="1">TODAY() -appointments_complete_FULL_2025_08_03T19_53_00[[#This Row],[start_time]]</f>
        <v>-11.4375</v>
      </c>
      <c r="N6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23" s="3">
        <v>45884.5</v>
      </c>
      <c r="P623">
        <v>90</v>
      </c>
      <c r="Q623" s="2" t="s">
        <v>2356</v>
      </c>
      <c r="R623" s="2" t="s">
        <v>1149</v>
      </c>
      <c r="S623" s="2" t="s">
        <v>1150</v>
      </c>
      <c r="T623" s="2" t="s">
        <v>1536</v>
      </c>
      <c r="U623" s="2" t="s">
        <v>1536</v>
      </c>
      <c r="V623" s="2" t="s">
        <v>1536</v>
      </c>
      <c r="W623" s="2" t="s">
        <v>161</v>
      </c>
      <c r="X623" s="2" t="s">
        <v>2357</v>
      </c>
      <c r="Y623" s="2" t="s">
        <v>33</v>
      </c>
      <c r="Z623" s="2" t="s">
        <v>2358</v>
      </c>
      <c r="AA623" s="2" t="s">
        <v>2359</v>
      </c>
      <c r="AB623" s="2" t="s">
        <v>2360</v>
      </c>
      <c r="AC623" s="2" t="s">
        <v>33</v>
      </c>
      <c r="AD623" s="2" t="s">
        <v>33</v>
      </c>
      <c r="AE623" s="2" t="s">
        <v>33</v>
      </c>
      <c r="AF623" s="2" t="s">
        <v>33</v>
      </c>
      <c r="AG623" s="2" t="s">
        <v>33</v>
      </c>
      <c r="AH623" s="3">
        <v>45868.744803240741</v>
      </c>
      <c r="AI623" s="3">
        <v>45868.744803240741</v>
      </c>
    </row>
    <row r="624" spans="1:35" hidden="1">
      <c r="A624" s="2" t="s">
        <v>2652</v>
      </c>
      <c r="B624" s="2" t="s">
        <v>28</v>
      </c>
      <c r="C624" s="2" t="s">
        <v>30</v>
      </c>
      <c r="D624" s="2" t="s">
        <v>29</v>
      </c>
      <c r="E624" s="2" t="s">
        <v>1197</v>
      </c>
      <c r="F624" s="2" t="s">
        <v>31</v>
      </c>
      <c r="G624" s="2" t="s">
        <v>32</v>
      </c>
      <c r="H624">
        <v>551190000004</v>
      </c>
      <c r="I624" s="2" t="s">
        <v>1174</v>
      </c>
      <c r="J624" s="2" t="s">
        <v>1233</v>
      </c>
      <c r="K624">
        <v>30</v>
      </c>
      <c r="L624" s="3">
        <v>45873.479166666664</v>
      </c>
      <c r="M624" s="6">
        <f ca="1">TODAY() -appointments_complete_FULL_2025_08_03T19_53_00[[#This Row],[start_time]]</f>
        <v>-0.47916666666424135</v>
      </c>
      <c r="N6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24" s="3">
        <v>45873.5</v>
      </c>
      <c r="P624">
        <v>30</v>
      </c>
      <c r="Q624" s="2" t="s">
        <v>2356</v>
      </c>
      <c r="R624" s="2" t="s">
        <v>1149</v>
      </c>
      <c r="S624" s="2" t="s">
        <v>1150</v>
      </c>
      <c r="T624" s="2" t="s">
        <v>1233</v>
      </c>
      <c r="U624" s="2" t="s">
        <v>1233</v>
      </c>
      <c r="V624" s="2" t="s">
        <v>1233</v>
      </c>
      <c r="W624" s="2" t="s">
        <v>155</v>
      </c>
      <c r="X624" s="2" t="s">
        <v>2357</v>
      </c>
      <c r="Y624" s="2" t="s">
        <v>33</v>
      </c>
      <c r="Z624" s="2" t="s">
        <v>2358</v>
      </c>
      <c r="AA624" s="2" t="s">
        <v>2359</v>
      </c>
      <c r="AB624" s="2" t="s">
        <v>2360</v>
      </c>
      <c r="AC624" s="2" t="s">
        <v>33</v>
      </c>
      <c r="AD624" s="2" t="s">
        <v>33</v>
      </c>
      <c r="AE624" s="2" t="s">
        <v>33</v>
      </c>
      <c r="AF624" s="2" t="s">
        <v>33</v>
      </c>
      <c r="AG624" s="2" t="s">
        <v>33</v>
      </c>
      <c r="AH624" s="3">
        <v>45868.744803240741</v>
      </c>
      <c r="AI624" s="3">
        <v>45868.744803240741</v>
      </c>
    </row>
    <row r="625" spans="1:35" hidden="1">
      <c r="A625" s="2" t="s">
        <v>2653</v>
      </c>
      <c r="B625" s="2" t="s">
        <v>77</v>
      </c>
      <c r="C625" s="2" t="s">
        <v>30</v>
      </c>
      <c r="D625" s="2" t="s">
        <v>78</v>
      </c>
      <c r="E625" s="2" t="s">
        <v>1173</v>
      </c>
      <c r="F625" s="2" t="s">
        <v>74</v>
      </c>
      <c r="G625" s="2" t="s">
        <v>75</v>
      </c>
      <c r="H625">
        <v>551190000000</v>
      </c>
      <c r="I625" s="2" t="s">
        <v>1203</v>
      </c>
      <c r="J625" s="2" t="s">
        <v>1204</v>
      </c>
      <c r="K625">
        <v>60</v>
      </c>
      <c r="L625" s="3">
        <v>45870.625</v>
      </c>
      <c r="M625" s="6">
        <f ca="1">TODAY() -appointments_complete_FULL_2025_08_03T19_53_00[[#This Row],[start_time]]</f>
        <v>2.375</v>
      </c>
      <c r="N6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25" s="3">
        <v>45870.666666666664</v>
      </c>
      <c r="P625">
        <v>60</v>
      </c>
      <c r="Q625" s="2" t="s">
        <v>2356</v>
      </c>
      <c r="R625" s="2" t="s">
        <v>1149</v>
      </c>
      <c r="S625" s="2" t="s">
        <v>1150</v>
      </c>
      <c r="T625" s="2" t="s">
        <v>1204</v>
      </c>
      <c r="U625" s="2" t="s">
        <v>1204</v>
      </c>
      <c r="V625" s="2" t="s">
        <v>1204</v>
      </c>
      <c r="W625" s="2" t="s">
        <v>145</v>
      </c>
      <c r="X625" s="2" t="s">
        <v>2357</v>
      </c>
      <c r="Y625" s="2" t="s">
        <v>33</v>
      </c>
      <c r="Z625" s="2" t="s">
        <v>2358</v>
      </c>
      <c r="AA625" s="2" t="s">
        <v>2359</v>
      </c>
      <c r="AB625" s="2" t="s">
        <v>2360</v>
      </c>
      <c r="AC625" s="2" t="s">
        <v>33</v>
      </c>
      <c r="AD625" s="2" t="s">
        <v>33</v>
      </c>
      <c r="AE625" s="2" t="s">
        <v>33</v>
      </c>
      <c r="AF625" s="2" t="s">
        <v>33</v>
      </c>
      <c r="AG625" s="2" t="s">
        <v>33</v>
      </c>
      <c r="AH625" s="3">
        <v>45868.744803240741</v>
      </c>
      <c r="AI625" s="3">
        <v>45868.744803240741</v>
      </c>
    </row>
    <row r="626" spans="1:35" hidden="1">
      <c r="A626" s="2" t="s">
        <v>2654</v>
      </c>
      <c r="B626" s="2" t="s">
        <v>47</v>
      </c>
      <c r="C626" s="2" t="s">
        <v>48</v>
      </c>
      <c r="D626" s="2" t="s">
        <v>47</v>
      </c>
      <c r="E626" s="2" t="s">
        <v>1145</v>
      </c>
      <c r="F626" s="2" t="s">
        <v>71</v>
      </c>
      <c r="G626" s="2" t="s">
        <v>72</v>
      </c>
      <c r="H626">
        <v>551190000003</v>
      </c>
      <c r="I626" s="2" t="s">
        <v>1227</v>
      </c>
      <c r="J626" s="2" t="s">
        <v>1228</v>
      </c>
      <c r="K626">
        <v>90</v>
      </c>
      <c r="L626" s="3">
        <v>45881.604166666664</v>
      </c>
      <c r="M626" s="6">
        <f ca="1">TODAY() -appointments_complete_FULL_2025_08_03T19_53_00[[#This Row],[start_time]]</f>
        <v>-8.6041666666642413</v>
      </c>
      <c r="N6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26" s="3">
        <v>45881.666666666664</v>
      </c>
      <c r="P626">
        <v>90</v>
      </c>
      <c r="Q626" s="2" t="s">
        <v>2356</v>
      </c>
      <c r="R626" s="2" t="s">
        <v>1149</v>
      </c>
      <c r="S626" s="2" t="s">
        <v>1150</v>
      </c>
      <c r="T626" s="2" t="s">
        <v>1228</v>
      </c>
      <c r="U626" s="2" t="s">
        <v>1228</v>
      </c>
      <c r="V626" s="2" t="s">
        <v>1228</v>
      </c>
      <c r="W626" s="2" t="s">
        <v>149</v>
      </c>
      <c r="X626" s="2" t="s">
        <v>2357</v>
      </c>
      <c r="Y626" s="2" t="s">
        <v>33</v>
      </c>
      <c r="Z626" s="2" t="s">
        <v>2358</v>
      </c>
      <c r="AA626" s="2" t="s">
        <v>2359</v>
      </c>
      <c r="AB626" s="2" t="s">
        <v>2360</v>
      </c>
      <c r="AC626" s="2" t="s">
        <v>33</v>
      </c>
      <c r="AD626" s="2" t="s">
        <v>33</v>
      </c>
      <c r="AE626" s="2" t="s">
        <v>33</v>
      </c>
      <c r="AF626" s="2" t="s">
        <v>33</v>
      </c>
      <c r="AG626" s="2" t="s">
        <v>33</v>
      </c>
      <c r="AH626" s="3">
        <v>45868.744791666664</v>
      </c>
      <c r="AI626" s="3">
        <v>45868.744791666664</v>
      </c>
    </row>
    <row r="627" spans="1:35" hidden="1">
      <c r="A627" s="2" t="s">
        <v>2655</v>
      </c>
      <c r="B627" s="2" t="s">
        <v>47</v>
      </c>
      <c r="C627" s="2" t="s">
        <v>48</v>
      </c>
      <c r="D627" s="2" t="s">
        <v>47</v>
      </c>
      <c r="E627" s="2" t="s">
        <v>1145</v>
      </c>
      <c r="F627" s="2" t="s">
        <v>31</v>
      </c>
      <c r="G627" s="2" t="s">
        <v>32</v>
      </c>
      <c r="H627">
        <v>551190000004</v>
      </c>
      <c r="I627" s="2" t="s">
        <v>1227</v>
      </c>
      <c r="J627" s="2" t="s">
        <v>1228</v>
      </c>
      <c r="K627">
        <v>90</v>
      </c>
      <c r="L627" s="3">
        <v>45879.395833333336</v>
      </c>
      <c r="M627" s="6">
        <f ca="1">TODAY() -appointments_complete_FULL_2025_08_03T19_53_00[[#This Row],[start_time]]</f>
        <v>-6.3958333333357587</v>
      </c>
      <c r="N6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27" s="3">
        <v>45879.458333333336</v>
      </c>
      <c r="P627">
        <v>90</v>
      </c>
      <c r="Q627" s="2" t="s">
        <v>2356</v>
      </c>
      <c r="R627" s="2" t="s">
        <v>1149</v>
      </c>
      <c r="S627" s="2" t="s">
        <v>1150</v>
      </c>
      <c r="T627" s="2" t="s">
        <v>1228</v>
      </c>
      <c r="U627" s="2" t="s">
        <v>1228</v>
      </c>
      <c r="V627" s="2" t="s">
        <v>1228</v>
      </c>
      <c r="W627" s="2" t="s">
        <v>152</v>
      </c>
      <c r="X627" s="2" t="s">
        <v>2357</v>
      </c>
      <c r="Y627" s="2" t="s">
        <v>33</v>
      </c>
      <c r="Z627" s="2" t="s">
        <v>2358</v>
      </c>
      <c r="AA627" s="2" t="s">
        <v>2359</v>
      </c>
      <c r="AB627" s="2" t="s">
        <v>2360</v>
      </c>
      <c r="AC627" s="2" t="s">
        <v>33</v>
      </c>
      <c r="AD627" s="2" t="s">
        <v>33</v>
      </c>
      <c r="AE627" s="2" t="s">
        <v>33</v>
      </c>
      <c r="AF627" s="2" t="s">
        <v>33</v>
      </c>
      <c r="AG627" s="2" t="s">
        <v>33</v>
      </c>
      <c r="AH627" s="3">
        <v>45868.744791666664</v>
      </c>
      <c r="AI627" s="3">
        <v>45868.744791666664</v>
      </c>
    </row>
    <row r="628" spans="1:35" hidden="1">
      <c r="A628" s="2" t="s">
        <v>2656</v>
      </c>
      <c r="B628" s="2" t="s">
        <v>47</v>
      </c>
      <c r="C628" s="2" t="s">
        <v>48</v>
      </c>
      <c r="D628" s="2" t="s">
        <v>47</v>
      </c>
      <c r="E628" s="2" t="s">
        <v>1145</v>
      </c>
      <c r="F628" s="2" t="s">
        <v>31</v>
      </c>
      <c r="G628" s="2" t="s">
        <v>32</v>
      </c>
      <c r="H628">
        <v>551190000004</v>
      </c>
      <c r="I628" s="2" t="s">
        <v>1146</v>
      </c>
      <c r="J628" s="2" t="s">
        <v>1147</v>
      </c>
      <c r="K628">
        <v>80</v>
      </c>
      <c r="L628" s="3">
        <v>45870.770833333336</v>
      </c>
      <c r="M628" s="6">
        <f ca="1">TODAY() -appointments_complete_FULL_2025_08_03T19_53_00[[#This Row],[start_time]]</f>
        <v>2.2291666666642413</v>
      </c>
      <c r="N6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28" s="3">
        <v>45870.826388888891</v>
      </c>
      <c r="P628">
        <v>80</v>
      </c>
      <c r="Q628" s="2" t="s">
        <v>2356</v>
      </c>
      <c r="R628" s="2" t="s">
        <v>1149</v>
      </c>
      <c r="S628" s="2" t="s">
        <v>1150</v>
      </c>
      <c r="T628" s="2" t="s">
        <v>1147</v>
      </c>
      <c r="U628" s="2" t="s">
        <v>1147</v>
      </c>
      <c r="V628" s="2" t="s">
        <v>1147</v>
      </c>
      <c r="W628" s="2" t="s">
        <v>153</v>
      </c>
      <c r="X628" s="2" t="s">
        <v>2357</v>
      </c>
      <c r="Y628" s="2" t="s">
        <v>33</v>
      </c>
      <c r="Z628" s="2" t="s">
        <v>2358</v>
      </c>
      <c r="AA628" s="2" t="s">
        <v>2359</v>
      </c>
      <c r="AB628" s="2" t="s">
        <v>2360</v>
      </c>
      <c r="AC628" s="2" t="s">
        <v>33</v>
      </c>
      <c r="AD628" s="2" t="s">
        <v>33</v>
      </c>
      <c r="AE628" s="2" t="s">
        <v>33</v>
      </c>
      <c r="AF628" s="2" t="s">
        <v>33</v>
      </c>
      <c r="AG628" s="2" t="s">
        <v>33</v>
      </c>
      <c r="AH628" s="3">
        <v>45868.744791666664</v>
      </c>
      <c r="AI628" s="3">
        <v>45868.744791666664</v>
      </c>
    </row>
    <row r="629" spans="1:35" hidden="1">
      <c r="A629" s="2" t="s">
        <v>2657</v>
      </c>
      <c r="B629" s="2" t="s">
        <v>77</v>
      </c>
      <c r="C629" s="2" t="s">
        <v>30</v>
      </c>
      <c r="D629" s="2" t="s">
        <v>78</v>
      </c>
      <c r="E629" s="2" t="s">
        <v>1173</v>
      </c>
      <c r="F629" s="2" t="s">
        <v>43</v>
      </c>
      <c r="G629" s="2" t="s">
        <v>44</v>
      </c>
      <c r="H629">
        <v>551190000001</v>
      </c>
      <c r="I629" s="2" t="s">
        <v>1167</v>
      </c>
      <c r="J629" s="2" t="s">
        <v>1376</v>
      </c>
      <c r="K629">
        <v>45</v>
      </c>
      <c r="L629" s="3">
        <v>45875.4375</v>
      </c>
      <c r="M629" s="6">
        <f ca="1">TODAY() -appointments_complete_FULL_2025_08_03T19_53_00[[#This Row],[start_time]]</f>
        <v>-2.4375</v>
      </c>
      <c r="N6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29" s="3">
        <v>45875.46875</v>
      </c>
      <c r="P629">
        <v>45</v>
      </c>
      <c r="Q629" s="2" t="s">
        <v>2356</v>
      </c>
      <c r="R629" s="2" t="s">
        <v>1149</v>
      </c>
      <c r="S629" s="2" t="s">
        <v>1150</v>
      </c>
      <c r="T629" s="2" t="s">
        <v>1376</v>
      </c>
      <c r="U629" s="2" t="s">
        <v>1376</v>
      </c>
      <c r="V629" s="2" t="s">
        <v>1376</v>
      </c>
      <c r="W629" s="2" t="s">
        <v>169</v>
      </c>
      <c r="X629" s="2" t="s">
        <v>2357</v>
      </c>
      <c r="Y629" s="2" t="s">
        <v>33</v>
      </c>
      <c r="Z629" s="2" t="s">
        <v>2358</v>
      </c>
      <c r="AA629" s="2" t="s">
        <v>2359</v>
      </c>
      <c r="AB629" s="2" t="s">
        <v>2360</v>
      </c>
      <c r="AC629" s="2" t="s">
        <v>33</v>
      </c>
      <c r="AD629" s="2" t="s">
        <v>33</v>
      </c>
      <c r="AE629" s="2" t="s">
        <v>33</v>
      </c>
      <c r="AF629" s="2" t="s">
        <v>33</v>
      </c>
      <c r="AG629" s="2" t="s">
        <v>33</v>
      </c>
      <c r="AH629" s="3">
        <v>45868.744791666664</v>
      </c>
      <c r="AI629" s="3">
        <v>45868.744791666664</v>
      </c>
    </row>
    <row r="630" spans="1:35" hidden="1">
      <c r="A630" s="2" t="s">
        <v>2658</v>
      </c>
      <c r="B630" s="2" t="s">
        <v>77</v>
      </c>
      <c r="C630" s="2" t="s">
        <v>30</v>
      </c>
      <c r="D630" s="2" t="s">
        <v>78</v>
      </c>
      <c r="E630" s="2" t="s">
        <v>1173</v>
      </c>
      <c r="F630" s="2" t="s">
        <v>71</v>
      </c>
      <c r="G630" s="2" t="s">
        <v>72</v>
      </c>
      <c r="H630">
        <v>551190000003</v>
      </c>
      <c r="I630" s="2" t="s">
        <v>1247</v>
      </c>
      <c r="J630" s="2" t="s">
        <v>1253</v>
      </c>
      <c r="K630">
        <v>120</v>
      </c>
      <c r="L630" s="3">
        <v>45886.729166666664</v>
      </c>
      <c r="M630" s="6">
        <f ca="1">TODAY() -appointments_complete_FULL_2025_08_03T19_53_00[[#This Row],[start_time]]</f>
        <v>-13.729166666664241</v>
      </c>
      <c r="N6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30" s="3">
        <v>45886.8125</v>
      </c>
      <c r="P630">
        <v>120</v>
      </c>
      <c r="Q630" s="2" t="s">
        <v>2356</v>
      </c>
      <c r="R630" s="2" t="s">
        <v>1149</v>
      </c>
      <c r="S630" s="2" t="s">
        <v>1150</v>
      </c>
      <c r="T630" s="2" t="s">
        <v>1253</v>
      </c>
      <c r="U630" s="2" t="s">
        <v>1253</v>
      </c>
      <c r="V630" s="2" t="s">
        <v>1253</v>
      </c>
      <c r="W630" s="2" t="s">
        <v>166</v>
      </c>
      <c r="X630" s="2" t="s">
        <v>2357</v>
      </c>
      <c r="Y630" s="2" t="s">
        <v>33</v>
      </c>
      <c r="Z630" s="2" t="s">
        <v>2358</v>
      </c>
      <c r="AA630" s="2" t="s">
        <v>2359</v>
      </c>
      <c r="AB630" s="2" t="s">
        <v>2360</v>
      </c>
      <c r="AC630" s="2" t="s">
        <v>33</v>
      </c>
      <c r="AD630" s="2" t="s">
        <v>33</v>
      </c>
      <c r="AE630" s="2" t="s">
        <v>33</v>
      </c>
      <c r="AF630" s="2" t="s">
        <v>33</v>
      </c>
      <c r="AG630" s="2" t="s">
        <v>33</v>
      </c>
      <c r="AH630" s="3">
        <v>45868.744791666664</v>
      </c>
      <c r="AI630" s="3">
        <v>45868.744791666664</v>
      </c>
    </row>
    <row r="631" spans="1:35" hidden="1">
      <c r="A631" s="2" t="s">
        <v>2659</v>
      </c>
      <c r="B631" s="2" t="s">
        <v>77</v>
      </c>
      <c r="C631" s="2" t="s">
        <v>30</v>
      </c>
      <c r="D631" s="2" t="s">
        <v>78</v>
      </c>
      <c r="E631" s="2" t="s">
        <v>1173</v>
      </c>
      <c r="F631" s="2" t="s">
        <v>74</v>
      </c>
      <c r="G631" s="2" t="s">
        <v>75</v>
      </c>
      <c r="H631">
        <v>551190000000</v>
      </c>
      <c r="I631" s="2" t="s">
        <v>1221</v>
      </c>
      <c r="J631" s="2" t="s">
        <v>1396</v>
      </c>
      <c r="K631">
        <v>60</v>
      </c>
      <c r="L631" s="3">
        <v>45877.583333333336</v>
      </c>
      <c r="M631" s="6">
        <f ca="1">TODAY() -appointments_complete_FULL_2025_08_03T19_53_00[[#This Row],[start_time]]</f>
        <v>-4.5833333333357587</v>
      </c>
      <c r="N6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31" s="3">
        <v>45877.625</v>
      </c>
      <c r="P631">
        <v>60</v>
      </c>
      <c r="Q631" s="2" t="s">
        <v>2356</v>
      </c>
      <c r="R631" s="2" t="s">
        <v>1149</v>
      </c>
      <c r="S631" s="2" t="s">
        <v>1150</v>
      </c>
      <c r="T631" s="2" t="s">
        <v>1396</v>
      </c>
      <c r="U631" s="2" t="s">
        <v>1396</v>
      </c>
      <c r="V631" s="2" t="s">
        <v>1396</v>
      </c>
      <c r="W631" s="2" t="s">
        <v>137</v>
      </c>
      <c r="X631" s="2" t="s">
        <v>2357</v>
      </c>
      <c r="Y631" s="2" t="s">
        <v>33</v>
      </c>
      <c r="Z631" s="2" t="s">
        <v>2358</v>
      </c>
      <c r="AA631" s="2" t="s">
        <v>2359</v>
      </c>
      <c r="AB631" s="2" t="s">
        <v>2360</v>
      </c>
      <c r="AC631" s="2" t="s">
        <v>33</v>
      </c>
      <c r="AD631" s="2" t="s">
        <v>33</v>
      </c>
      <c r="AE631" s="2" t="s">
        <v>33</v>
      </c>
      <c r="AF631" s="2" t="s">
        <v>33</v>
      </c>
      <c r="AG631" s="2" t="s">
        <v>33</v>
      </c>
      <c r="AH631" s="3">
        <v>45868.744780092595</v>
      </c>
      <c r="AI631" s="3">
        <v>45868.744780092595</v>
      </c>
    </row>
    <row r="632" spans="1:35" hidden="1">
      <c r="A632" s="2" t="s">
        <v>2660</v>
      </c>
      <c r="B632" s="2" t="s">
        <v>47</v>
      </c>
      <c r="C632" s="2" t="s">
        <v>48</v>
      </c>
      <c r="D632" s="2" t="s">
        <v>47</v>
      </c>
      <c r="E632" s="2" t="s">
        <v>1145</v>
      </c>
      <c r="F632" s="2" t="s">
        <v>66</v>
      </c>
      <c r="G632" s="2" t="s">
        <v>67</v>
      </c>
      <c r="H632">
        <v>551190000002</v>
      </c>
      <c r="I632" s="2" t="s">
        <v>1401</v>
      </c>
      <c r="J632" s="2" t="s">
        <v>1494</v>
      </c>
      <c r="K632">
        <v>60</v>
      </c>
      <c r="L632" s="3">
        <v>45884.708333333336</v>
      </c>
      <c r="M632" s="6">
        <f ca="1">TODAY() -appointments_complete_FULL_2025_08_03T19_53_00[[#This Row],[start_time]]</f>
        <v>-11.708333333335759</v>
      </c>
      <c r="N6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32" s="3">
        <v>45884.75</v>
      </c>
      <c r="P632">
        <v>60</v>
      </c>
      <c r="Q632" s="2" t="s">
        <v>2356</v>
      </c>
      <c r="R632" s="2" t="s">
        <v>1149</v>
      </c>
      <c r="S632" s="2" t="s">
        <v>1150</v>
      </c>
      <c r="T632" s="2" t="s">
        <v>1494</v>
      </c>
      <c r="U632" s="2" t="s">
        <v>1494</v>
      </c>
      <c r="V632" s="2" t="s">
        <v>1494</v>
      </c>
      <c r="W632" s="2" t="s">
        <v>139</v>
      </c>
      <c r="X632" s="2" t="s">
        <v>2357</v>
      </c>
      <c r="Y632" s="2" t="s">
        <v>33</v>
      </c>
      <c r="Z632" s="2" t="s">
        <v>2358</v>
      </c>
      <c r="AA632" s="2" t="s">
        <v>2359</v>
      </c>
      <c r="AB632" s="2" t="s">
        <v>2360</v>
      </c>
      <c r="AC632" s="2" t="s">
        <v>33</v>
      </c>
      <c r="AD632" s="2" t="s">
        <v>33</v>
      </c>
      <c r="AE632" s="2" t="s">
        <v>33</v>
      </c>
      <c r="AF632" s="2" t="s">
        <v>33</v>
      </c>
      <c r="AG632" s="2" t="s">
        <v>33</v>
      </c>
      <c r="AH632" s="3">
        <v>45868.744780092595</v>
      </c>
      <c r="AI632" s="3">
        <v>45868.744780092595</v>
      </c>
    </row>
    <row r="633" spans="1:35" hidden="1">
      <c r="A633" s="2" t="s">
        <v>2661</v>
      </c>
      <c r="B633" s="2" t="s">
        <v>41</v>
      </c>
      <c r="C633" s="2" t="s">
        <v>30</v>
      </c>
      <c r="D633" s="2" t="s">
        <v>42</v>
      </c>
      <c r="E633" s="2" t="s">
        <v>1166</v>
      </c>
      <c r="F633" s="2" t="s">
        <v>43</v>
      </c>
      <c r="G633" s="2" t="s">
        <v>44</v>
      </c>
      <c r="H633">
        <v>551190000001</v>
      </c>
      <c r="I633" s="2" t="s">
        <v>1221</v>
      </c>
      <c r="J633" s="2" t="s">
        <v>1222</v>
      </c>
      <c r="K633">
        <v>60</v>
      </c>
      <c r="L633" s="3">
        <v>45890.4375</v>
      </c>
      <c r="M633" s="6">
        <f ca="1">TODAY() -appointments_complete_FULL_2025_08_03T19_53_00[[#This Row],[start_time]]</f>
        <v>-17.4375</v>
      </c>
      <c r="N6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33" s="3">
        <v>45890.479166666664</v>
      </c>
      <c r="P633">
        <v>60</v>
      </c>
      <c r="Q633" s="2" t="s">
        <v>2356</v>
      </c>
      <c r="R633" s="2" t="s">
        <v>1149</v>
      </c>
      <c r="S633" s="2" t="s">
        <v>1150</v>
      </c>
      <c r="T633" s="2" t="s">
        <v>1222</v>
      </c>
      <c r="U633" s="2" t="s">
        <v>1222</v>
      </c>
      <c r="V633" s="2" t="s">
        <v>1222</v>
      </c>
      <c r="W633" s="2" t="s">
        <v>121</v>
      </c>
      <c r="X633" s="2" t="s">
        <v>2357</v>
      </c>
      <c r="Y633" s="2" t="s">
        <v>33</v>
      </c>
      <c r="Z633" s="2" t="s">
        <v>2358</v>
      </c>
      <c r="AA633" s="2" t="s">
        <v>2359</v>
      </c>
      <c r="AB633" s="2" t="s">
        <v>2360</v>
      </c>
      <c r="AC633" s="2" t="s">
        <v>33</v>
      </c>
      <c r="AD633" s="2" t="s">
        <v>33</v>
      </c>
      <c r="AE633" s="2" t="s">
        <v>33</v>
      </c>
      <c r="AF633" s="2" t="s">
        <v>33</v>
      </c>
      <c r="AG633" s="2" t="s">
        <v>33</v>
      </c>
      <c r="AH633" s="3">
        <v>45868.744780092595</v>
      </c>
      <c r="AI633" s="3">
        <v>45868.744780092595</v>
      </c>
    </row>
    <row r="634" spans="1:35" hidden="1">
      <c r="A634" s="2" t="s">
        <v>2662</v>
      </c>
      <c r="B634" s="2" t="s">
        <v>77</v>
      </c>
      <c r="C634" s="2" t="s">
        <v>30</v>
      </c>
      <c r="D634" s="2" t="s">
        <v>78</v>
      </c>
      <c r="E634" s="2" t="s">
        <v>1173</v>
      </c>
      <c r="F634" s="2" t="s">
        <v>74</v>
      </c>
      <c r="G634" s="2" t="s">
        <v>75</v>
      </c>
      <c r="H634">
        <v>551190000000</v>
      </c>
      <c r="I634" s="2" t="s">
        <v>1181</v>
      </c>
      <c r="J634" s="2" t="s">
        <v>1182</v>
      </c>
      <c r="K634">
        <v>60</v>
      </c>
      <c r="L634" s="3">
        <v>45886.333333333336</v>
      </c>
      <c r="M634" s="6">
        <f ca="1">TODAY() -appointments_complete_FULL_2025_08_03T19_53_00[[#This Row],[start_time]]</f>
        <v>-13.333333333335759</v>
      </c>
      <c r="N6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34" s="3">
        <v>45886.375</v>
      </c>
      <c r="P634">
        <v>60</v>
      </c>
      <c r="Q634" s="2" t="s">
        <v>2356</v>
      </c>
      <c r="R634" s="2" t="s">
        <v>1149</v>
      </c>
      <c r="S634" s="2" t="s">
        <v>1150</v>
      </c>
      <c r="T634" s="2" t="s">
        <v>1182</v>
      </c>
      <c r="U634" s="2" t="s">
        <v>1182</v>
      </c>
      <c r="V634" s="2" t="s">
        <v>1182</v>
      </c>
      <c r="W634" s="2" t="s">
        <v>131</v>
      </c>
      <c r="X634" s="2" t="s">
        <v>2357</v>
      </c>
      <c r="Y634" s="2" t="s">
        <v>33</v>
      </c>
      <c r="Z634" s="2" t="s">
        <v>2358</v>
      </c>
      <c r="AA634" s="2" t="s">
        <v>2359</v>
      </c>
      <c r="AB634" s="2" t="s">
        <v>2360</v>
      </c>
      <c r="AC634" s="2" t="s">
        <v>33</v>
      </c>
      <c r="AD634" s="2" t="s">
        <v>33</v>
      </c>
      <c r="AE634" s="2" t="s">
        <v>33</v>
      </c>
      <c r="AF634" s="2" t="s">
        <v>33</v>
      </c>
      <c r="AG634" s="2" t="s">
        <v>33</v>
      </c>
      <c r="AH634" s="3">
        <v>45868.744780092595</v>
      </c>
      <c r="AI634" s="3">
        <v>45868.744780092595</v>
      </c>
    </row>
    <row r="635" spans="1:35" hidden="1">
      <c r="A635" s="2" t="s">
        <v>2663</v>
      </c>
      <c r="B635" s="2" t="s">
        <v>47</v>
      </c>
      <c r="C635" s="2" t="s">
        <v>48</v>
      </c>
      <c r="D635" s="2" t="s">
        <v>47</v>
      </c>
      <c r="E635" s="2" t="s">
        <v>1145</v>
      </c>
      <c r="F635" s="2" t="s">
        <v>66</v>
      </c>
      <c r="G635" s="2" t="s">
        <v>67</v>
      </c>
      <c r="H635">
        <v>551190000002</v>
      </c>
      <c r="I635" s="2" t="s">
        <v>1419</v>
      </c>
      <c r="J635" s="2" t="s">
        <v>1420</v>
      </c>
      <c r="K635">
        <v>50</v>
      </c>
      <c r="L635" s="3">
        <v>45888.583333333336</v>
      </c>
      <c r="M635" s="6">
        <f ca="1">TODAY() -appointments_complete_FULL_2025_08_03T19_53_00[[#This Row],[start_time]]</f>
        <v>-15.583333333335759</v>
      </c>
      <c r="N6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35" s="3">
        <v>45888.618055555555</v>
      </c>
      <c r="P635">
        <v>50</v>
      </c>
      <c r="Q635" s="2" t="s">
        <v>2356</v>
      </c>
      <c r="R635" s="2" t="s">
        <v>1149</v>
      </c>
      <c r="S635" s="2" t="s">
        <v>1150</v>
      </c>
      <c r="T635" s="2" t="s">
        <v>1420</v>
      </c>
      <c r="U635" s="2" t="s">
        <v>1420</v>
      </c>
      <c r="V635" s="2" t="s">
        <v>1420</v>
      </c>
      <c r="W635" s="2" t="s">
        <v>111</v>
      </c>
      <c r="X635" s="2" t="s">
        <v>2357</v>
      </c>
      <c r="Y635" s="2" t="s">
        <v>33</v>
      </c>
      <c r="Z635" s="2" t="s">
        <v>2358</v>
      </c>
      <c r="AA635" s="2" t="s">
        <v>2359</v>
      </c>
      <c r="AB635" s="2" t="s">
        <v>2360</v>
      </c>
      <c r="AC635" s="2" t="s">
        <v>33</v>
      </c>
      <c r="AD635" s="2" t="s">
        <v>33</v>
      </c>
      <c r="AE635" s="2" t="s">
        <v>33</v>
      </c>
      <c r="AF635" s="2" t="s">
        <v>33</v>
      </c>
      <c r="AG635" s="2" t="s">
        <v>33</v>
      </c>
      <c r="AH635" s="3">
        <v>45868.744780092595</v>
      </c>
      <c r="AI635" s="3">
        <v>45868.744780092595</v>
      </c>
    </row>
    <row r="636" spans="1:35" hidden="1">
      <c r="A636" s="2" t="s">
        <v>2664</v>
      </c>
      <c r="B636" s="2" t="s">
        <v>47</v>
      </c>
      <c r="C636" s="2" t="s">
        <v>48</v>
      </c>
      <c r="D636" s="2" t="s">
        <v>47</v>
      </c>
      <c r="E636" s="2" t="s">
        <v>1145</v>
      </c>
      <c r="F636" s="2" t="s">
        <v>74</v>
      </c>
      <c r="G636" s="2" t="s">
        <v>75</v>
      </c>
      <c r="H636">
        <v>551190000000</v>
      </c>
      <c r="I636" s="2" t="s">
        <v>1258</v>
      </c>
      <c r="J636" s="2" t="s">
        <v>1363</v>
      </c>
      <c r="K636">
        <v>40</v>
      </c>
      <c r="L636" s="3">
        <v>45883.75</v>
      </c>
      <c r="M636" s="6">
        <f ca="1">TODAY() -appointments_complete_FULL_2025_08_03T19_53_00[[#This Row],[start_time]]</f>
        <v>-10.75</v>
      </c>
      <c r="N6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36" s="3">
        <v>45883.777777777781</v>
      </c>
      <c r="P636">
        <v>40</v>
      </c>
      <c r="Q636" s="2" t="s">
        <v>2356</v>
      </c>
      <c r="R636" s="2" t="s">
        <v>1149</v>
      </c>
      <c r="S636" s="2" t="s">
        <v>1150</v>
      </c>
      <c r="T636" s="2" t="s">
        <v>1363</v>
      </c>
      <c r="U636" s="2" t="s">
        <v>1363</v>
      </c>
      <c r="V636" s="2" t="s">
        <v>1363</v>
      </c>
      <c r="W636" s="2" t="s">
        <v>151</v>
      </c>
      <c r="X636" s="2" t="s">
        <v>2357</v>
      </c>
      <c r="Y636" s="2" t="s">
        <v>33</v>
      </c>
      <c r="Z636" s="2" t="s">
        <v>2358</v>
      </c>
      <c r="AA636" s="2" t="s">
        <v>2359</v>
      </c>
      <c r="AB636" s="2" t="s">
        <v>2360</v>
      </c>
      <c r="AC636" s="2" t="s">
        <v>33</v>
      </c>
      <c r="AD636" s="2" t="s">
        <v>33</v>
      </c>
      <c r="AE636" s="2" t="s">
        <v>33</v>
      </c>
      <c r="AF636" s="2" t="s">
        <v>33</v>
      </c>
      <c r="AG636" s="2" t="s">
        <v>33</v>
      </c>
      <c r="AH636" s="3">
        <v>45868.744768518518</v>
      </c>
      <c r="AI636" s="3">
        <v>45868.744768518518</v>
      </c>
    </row>
    <row r="637" spans="1:35" hidden="1">
      <c r="A637" s="2" t="s">
        <v>2665</v>
      </c>
      <c r="B637" s="2" t="s">
        <v>83</v>
      </c>
      <c r="C637" s="2" t="s">
        <v>48</v>
      </c>
      <c r="D637" s="2" t="s">
        <v>84</v>
      </c>
      <c r="E637" s="2" t="s">
        <v>1214</v>
      </c>
      <c r="F637" s="2" t="s">
        <v>43</v>
      </c>
      <c r="G637" s="2" t="s">
        <v>44</v>
      </c>
      <c r="H637">
        <v>551190000001</v>
      </c>
      <c r="I637" s="2" t="s">
        <v>1386</v>
      </c>
      <c r="J637" s="2" t="s">
        <v>1902</v>
      </c>
      <c r="K637">
        <v>120</v>
      </c>
      <c r="L637" s="3">
        <v>45874.583333333336</v>
      </c>
      <c r="M637" s="6">
        <f ca="1">TODAY() -appointments_complete_FULL_2025_08_03T19_53_00[[#This Row],[start_time]]</f>
        <v>-1.5833333333357587</v>
      </c>
      <c r="N6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37" s="3">
        <v>45874.666666666664</v>
      </c>
      <c r="P637">
        <v>120</v>
      </c>
      <c r="Q637" s="2" t="s">
        <v>2356</v>
      </c>
      <c r="R637" s="2" t="s">
        <v>1149</v>
      </c>
      <c r="S637" s="2" t="s">
        <v>1150</v>
      </c>
      <c r="T637" s="2" t="s">
        <v>1902</v>
      </c>
      <c r="U637" s="2" t="s">
        <v>1902</v>
      </c>
      <c r="V637" s="2" t="s">
        <v>1902</v>
      </c>
      <c r="W637" s="2" t="s">
        <v>147</v>
      </c>
      <c r="X637" s="2" t="s">
        <v>2357</v>
      </c>
      <c r="Y637" s="2" t="s">
        <v>33</v>
      </c>
      <c r="Z637" s="2" t="s">
        <v>2358</v>
      </c>
      <c r="AA637" s="2" t="s">
        <v>2359</v>
      </c>
      <c r="AB637" s="2" t="s">
        <v>2360</v>
      </c>
      <c r="AC637" s="2" t="s">
        <v>33</v>
      </c>
      <c r="AD637" s="2" t="s">
        <v>33</v>
      </c>
      <c r="AE637" s="2" t="s">
        <v>33</v>
      </c>
      <c r="AF637" s="2" t="s">
        <v>33</v>
      </c>
      <c r="AG637" s="2" t="s">
        <v>33</v>
      </c>
      <c r="AH637" s="3">
        <v>45868.744768518518</v>
      </c>
      <c r="AI637" s="3">
        <v>45868.744768518518</v>
      </c>
    </row>
    <row r="638" spans="1:35" hidden="1">
      <c r="A638" s="2" t="s">
        <v>2666</v>
      </c>
      <c r="B638" s="2" t="s">
        <v>47</v>
      </c>
      <c r="C638" s="2" t="s">
        <v>48</v>
      </c>
      <c r="D638" s="2" t="s">
        <v>47</v>
      </c>
      <c r="E638" s="2" t="s">
        <v>1145</v>
      </c>
      <c r="F638" s="2" t="s">
        <v>31</v>
      </c>
      <c r="G638" s="2" t="s">
        <v>32</v>
      </c>
      <c r="H638">
        <v>551190000004</v>
      </c>
      <c r="I638" s="2" t="s">
        <v>1258</v>
      </c>
      <c r="J638" s="2" t="s">
        <v>1363</v>
      </c>
      <c r="K638">
        <v>40</v>
      </c>
      <c r="L638" s="3">
        <v>45869.458333333336</v>
      </c>
      <c r="M638" s="6">
        <f ca="1">TODAY() -appointments_complete_FULL_2025_08_03T19_53_00[[#This Row],[start_time]]</f>
        <v>3.5416666666642413</v>
      </c>
      <c r="N6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38" s="3">
        <v>45869.486111111109</v>
      </c>
      <c r="P638">
        <v>40</v>
      </c>
      <c r="Q638" s="2" t="s">
        <v>2356</v>
      </c>
      <c r="R638" s="2" t="s">
        <v>1149</v>
      </c>
      <c r="S638" s="2" t="s">
        <v>1150</v>
      </c>
      <c r="T638" s="2" t="s">
        <v>1363</v>
      </c>
      <c r="U638" s="2" t="s">
        <v>1363</v>
      </c>
      <c r="V638" s="2" t="s">
        <v>1363</v>
      </c>
      <c r="W638" s="2" t="s">
        <v>108</v>
      </c>
      <c r="X638" s="2" t="s">
        <v>2357</v>
      </c>
      <c r="Y638" s="2" t="s">
        <v>33</v>
      </c>
      <c r="Z638" s="2" t="s">
        <v>2358</v>
      </c>
      <c r="AA638" s="2" t="s">
        <v>2359</v>
      </c>
      <c r="AB638" s="2" t="s">
        <v>2360</v>
      </c>
      <c r="AC638" s="2" t="s">
        <v>33</v>
      </c>
      <c r="AD638" s="2" t="s">
        <v>33</v>
      </c>
      <c r="AE638" s="2" t="s">
        <v>33</v>
      </c>
      <c r="AF638" s="2" t="s">
        <v>33</v>
      </c>
      <c r="AG638" s="2" t="s">
        <v>33</v>
      </c>
      <c r="AH638" s="3">
        <v>45868.744768518518</v>
      </c>
      <c r="AI638" s="3">
        <v>45868.744768518518</v>
      </c>
    </row>
    <row r="639" spans="1:35" hidden="1">
      <c r="A639" s="2" t="s">
        <v>2667</v>
      </c>
      <c r="B639" s="2" t="s">
        <v>28</v>
      </c>
      <c r="C639" s="2" t="s">
        <v>30</v>
      </c>
      <c r="D639" s="2" t="s">
        <v>29</v>
      </c>
      <c r="E639" s="2" t="s">
        <v>1197</v>
      </c>
      <c r="F639" s="2" t="s">
        <v>31</v>
      </c>
      <c r="G639" s="2" t="s">
        <v>32</v>
      </c>
      <c r="H639">
        <v>551190000004</v>
      </c>
      <c r="I639" s="2" t="s">
        <v>1203</v>
      </c>
      <c r="J639" s="2" t="s">
        <v>1358</v>
      </c>
      <c r="K639">
        <v>60</v>
      </c>
      <c r="L639" s="3">
        <v>45893.604166666664</v>
      </c>
      <c r="M639" s="6">
        <f ca="1">TODAY() -appointments_complete_FULL_2025_08_03T19_53_00[[#This Row],[start_time]]</f>
        <v>-20.604166666664241</v>
      </c>
      <c r="N6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39" s="3">
        <v>45893.645833333336</v>
      </c>
      <c r="P639">
        <v>60</v>
      </c>
      <c r="Q639" s="2" t="s">
        <v>2356</v>
      </c>
      <c r="R639" s="2" t="s">
        <v>1149</v>
      </c>
      <c r="S639" s="2" t="s">
        <v>1150</v>
      </c>
      <c r="T639" s="2" t="s">
        <v>1358</v>
      </c>
      <c r="U639" s="2" t="s">
        <v>1358</v>
      </c>
      <c r="V639" s="2" t="s">
        <v>1358</v>
      </c>
      <c r="W639" s="2" t="s">
        <v>114</v>
      </c>
      <c r="X639" s="2" t="s">
        <v>2357</v>
      </c>
      <c r="Y639" s="2" t="s">
        <v>33</v>
      </c>
      <c r="Z639" s="2" t="s">
        <v>2358</v>
      </c>
      <c r="AA639" s="2" t="s">
        <v>2359</v>
      </c>
      <c r="AB639" s="2" t="s">
        <v>2360</v>
      </c>
      <c r="AC639" s="2" t="s">
        <v>33</v>
      </c>
      <c r="AD639" s="2" t="s">
        <v>33</v>
      </c>
      <c r="AE639" s="2" t="s">
        <v>33</v>
      </c>
      <c r="AF639" s="2" t="s">
        <v>33</v>
      </c>
      <c r="AG639" s="2" t="s">
        <v>33</v>
      </c>
      <c r="AH639" s="3">
        <v>45868.744768518518</v>
      </c>
      <c r="AI639" s="3">
        <v>45868.744768518518</v>
      </c>
    </row>
    <row r="640" spans="1:35" hidden="1">
      <c r="A640" s="2" t="s">
        <v>2668</v>
      </c>
      <c r="B640" s="2" t="s">
        <v>83</v>
      </c>
      <c r="C640" s="2" t="s">
        <v>48</v>
      </c>
      <c r="D640" s="2" t="s">
        <v>84</v>
      </c>
      <c r="E640" s="2" t="s">
        <v>1214</v>
      </c>
      <c r="F640" s="2" t="s">
        <v>31</v>
      </c>
      <c r="G640" s="2" t="s">
        <v>32</v>
      </c>
      <c r="H640">
        <v>551190000004</v>
      </c>
      <c r="I640" s="2" t="s">
        <v>1227</v>
      </c>
      <c r="J640" s="2" t="s">
        <v>1302</v>
      </c>
      <c r="K640">
        <v>90</v>
      </c>
      <c r="L640" s="3">
        <v>45873.416666666664</v>
      </c>
      <c r="M640" s="6">
        <f ca="1">TODAY() -appointments_complete_FULL_2025_08_03T19_53_00[[#This Row],[start_time]]</f>
        <v>-0.41666666666424135</v>
      </c>
      <c r="N6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40" s="3">
        <v>45873.479166666664</v>
      </c>
      <c r="P640">
        <v>90</v>
      </c>
      <c r="Q640" s="2" t="s">
        <v>2356</v>
      </c>
      <c r="R640" s="2" t="s">
        <v>1149</v>
      </c>
      <c r="S640" s="2" t="s">
        <v>1150</v>
      </c>
      <c r="T640" s="2" t="s">
        <v>1302</v>
      </c>
      <c r="U640" s="2" t="s">
        <v>1302</v>
      </c>
      <c r="V640" s="2" t="s">
        <v>1302</v>
      </c>
      <c r="W640" s="2" t="s">
        <v>117</v>
      </c>
      <c r="X640" s="2" t="s">
        <v>2357</v>
      </c>
      <c r="Y640" s="2" t="s">
        <v>33</v>
      </c>
      <c r="Z640" s="2" t="s">
        <v>2358</v>
      </c>
      <c r="AA640" s="2" t="s">
        <v>2359</v>
      </c>
      <c r="AB640" s="2" t="s">
        <v>2360</v>
      </c>
      <c r="AC640" s="2" t="s">
        <v>33</v>
      </c>
      <c r="AD640" s="2" t="s">
        <v>33</v>
      </c>
      <c r="AE640" s="2" t="s">
        <v>33</v>
      </c>
      <c r="AF640" s="2" t="s">
        <v>33</v>
      </c>
      <c r="AG640" s="2" t="s">
        <v>33</v>
      </c>
      <c r="AH640" s="3">
        <v>45868.744768518518</v>
      </c>
      <c r="AI640" s="3">
        <v>45868.744768518518</v>
      </c>
    </row>
    <row r="641" spans="1:35" hidden="1">
      <c r="A641" s="2" t="s">
        <v>2669</v>
      </c>
      <c r="B641" s="2" t="s">
        <v>77</v>
      </c>
      <c r="C641" s="2" t="s">
        <v>30</v>
      </c>
      <c r="D641" s="2" t="s">
        <v>78</v>
      </c>
      <c r="E641" s="2" t="s">
        <v>1173</v>
      </c>
      <c r="F641" s="2" t="s">
        <v>71</v>
      </c>
      <c r="G641" s="2" t="s">
        <v>72</v>
      </c>
      <c r="H641">
        <v>551190000003</v>
      </c>
      <c r="I641" s="2" t="s">
        <v>1221</v>
      </c>
      <c r="J641" s="2" t="s">
        <v>1396</v>
      </c>
      <c r="K641">
        <v>60</v>
      </c>
      <c r="L641" s="3">
        <v>45871.625</v>
      </c>
      <c r="M641" s="6">
        <f ca="1">TODAY() -appointments_complete_FULL_2025_08_03T19_53_00[[#This Row],[start_time]]</f>
        <v>1.375</v>
      </c>
      <c r="N6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41" s="3">
        <v>45871.666666666664</v>
      </c>
      <c r="P641">
        <v>60</v>
      </c>
      <c r="Q641" s="2" t="s">
        <v>2356</v>
      </c>
      <c r="R641" s="2" t="s">
        <v>1149</v>
      </c>
      <c r="S641" s="2" t="s">
        <v>1150</v>
      </c>
      <c r="T641" s="2" t="s">
        <v>1396</v>
      </c>
      <c r="U641" s="2" t="s">
        <v>1396</v>
      </c>
      <c r="V641" s="2" t="s">
        <v>1396</v>
      </c>
      <c r="W641" s="2" t="s">
        <v>109</v>
      </c>
      <c r="X641" s="2" t="s">
        <v>2357</v>
      </c>
      <c r="Y641" s="2" t="s">
        <v>33</v>
      </c>
      <c r="Z641" s="2" t="s">
        <v>2358</v>
      </c>
      <c r="AA641" s="2" t="s">
        <v>2359</v>
      </c>
      <c r="AB641" s="2" t="s">
        <v>2360</v>
      </c>
      <c r="AC641" s="2" t="s">
        <v>33</v>
      </c>
      <c r="AD641" s="2" t="s">
        <v>33</v>
      </c>
      <c r="AE641" s="2" t="s">
        <v>33</v>
      </c>
      <c r="AF641" s="2" t="s">
        <v>33</v>
      </c>
      <c r="AG641" s="2" t="s">
        <v>33</v>
      </c>
      <c r="AH641" s="3">
        <v>45868.744756944441</v>
      </c>
      <c r="AI641" s="3">
        <v>45868.744756944441</v>
      </c>
    </row>
    <row r="642" spans="1:35" hidden="1">
      <c r="A642" s="2" t="s">
        <v>2670</v>
      </c>
      <c r="B642" s="2" t="s">
        <v>28</v>
      </c>
      <c r="C642" s="2" t="s">
        <v>30</v>
      </c>
      <c r="D642" s="2" t="s">
        <v>29</v>
      </c>
      <c r="E642" s="2" t="s">
        <v>1197</v>
      </c>
      <c r="F642" s="2" t="s">
        <v>74</v>
      </c>
      <c r="G642" s="2" t="s">
        <v>75</v>
      </c>
      <c r="H642">
        <v>551190000000</v>
      </c>
      <c r="I642" s="2" t="s">
        <v>1181</v>
      </c>
      <c r="J642" s="2" t="s">
        <v>1437</v>
      </c>
      <c r="K642">
        <v>60</v>
      </c>
      <c r="L642" s="3">
        <v>45884.395833333336</v>
      </c>
      <c r="M642" s="6">
        <f ca="1">TODAY() -appointments_complete_FULL_2025_08_03T19_53_00[[#This Row],[start_time]]</f>
        <v>-11.395833333335759</v>
      </c>
      <c r="N6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42" s="3">
        <v>45884.4375</v>
      </c>
      <c r="P642">
        <v>60</v>
      </c>
      <c r="Q642" s="2" t="s">
        <v>2356</v>
      </c>
      <c r="R642" s="2" t="s">
        <v>1149</v>
      </c>
      <c r="S642" s="2" t="s">
        <v>1150</v>
      </c>
      <c r="T642" s="2" t="s">
        <v>1437</v>
      </c>
      <c r="U642" s="2" t="s">
        <v>1437</v>
      </c>
      <c r="V642" s="2" t="s">
        <v>1437</v>
      </c>
      <c r="W642" s="2" t="s">
        <v>116</v>
      </c>
      <c r="X642" s="2" t="s">
        <v>2357</v>
      </c>
      <c r="Y642" s="2" t="s">
        <v>33</v>
      </c>
      <c r="Z642" s="2" t="s">
        <v>2358</v>
      </c>
      <c r="AA642" s="2" t="s">
        <v>2359</v>
      </c>
      <c r="AB642" s="2" t="s">
        <v>2360</v>
      </c>
      <c r="AC642" s="2" t="s">
        <v>33</v>
      </c>
      <c r="AD642" s="2" t="s">
        <v>33</v>
      </c>
      <c r="AE642" s="2" t="s">
        <v>33</v>
      </c>
      <c r="AF642" s="2" t="s">
        <v>33</v>
      </c>
      <c r="AG642" s="2" t="s">
        <v>33</v>
      </c>
      <c r="AH642" s="3">
        <v>45868.744756944441</v>
      </c>
      <c r="AI642" s="3">
        <v>45868.744756944441</v>
      </c>
    </row>
    <row r="643" spans="1:35" hidden="1">
      <c r="A643" s="2" t="s">
        <v>2671</v>
      </c>
      <c r="B643" s="2" t="s">
        <v>77</v>
      </c>
      <c r="C643" s="2" t="s">
        <v>30</v>
      </c>
      <c r="D643" s="2" t="s">
        <v>78</v>
      </c>
      <c r="E643" s="2" t="s">
        <v>1173</v>
      </c>
      <c r="F643" s="2" t="s">
        <v>31</v>
      </c>
      <c r="G643" s="2" t="s">
        <v>32</v>
      </c>
      <c r="H643">
        <v>551190000004</v>
      </c>
      <c r="I643" s="2" t="s">
        <v>1181</v>
      </c>
      <c r="J643" s="2" t="s">
        <v>1182</v>
      </c>
      <c r="K643">
        <v>60</v>
      </c>
      <c r="L643" s="3">
        <v>45875.625</v>
      </c>
      <c r="M643" s="6">
        <f ca="1">TODAY() -appointments_complete_FULL_2025_08_03T19_53_00[[#This Row],[start_time]]</f>
        <v>-2.625</v>
      </c>
      <c r="N6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43" s="3">
        <v>45875.666666666664</v>
      </c>
      <c r="P643">
        <v>60</v>
      </c>
      <c r="Q643" s="2" t="s">
        <v>2356</v>
      </c>
      <c r="R643" s="2" t="s">
        <v>1149</v>
      </c>
      <c r="S643" s="2" t="s">
        <v>1150</v>
      </c>
      <c r="T643" s="2" t="s">
        <v>1182</v>
      </c>
      <c r="U643" s="2" t="s">
        <v>1182</v>
      </c>
      <c r="V643" s="2" t="s">
        <v>1182</v>
      </c>
      <c r="W643" s="2" t="s">
        <v>100</v>
      </c>
      <c r="X643" s="2" t="s">
        <v>2357</v>
      </c>
      <c r="Y643" s="2" t="s">
        <v>33</v>
      </c>
      <c r="Z643" s="2" t="s">
        <v>2358</v>
      </c>
      <c r="AA643" s="2" t="s">
        <v>2359</v>
      </c>
      <c r="AB643" s="2" t="s">
        <v>2360</v>
      </c>
      <c r="AC643" s="2" t="s">
        <v>33</v>
      </c>
      <c r="AD643" s="2" t="s">
        <v>33</v>
      </c>
      <c r="AE643" s="2" t="s">
        <v>33</v>
      </c>
      <c r="AF643" s="2" t="s">
        <v>33</v>
      </c>
      <c r="AG643" s="2" t="s">
        <v>33</v>
      </c>
      <c r="AH643" s="3">
        <v>45868.744756944441</v>
      </c>
      <c r="AI643" s="3">
        <v>45868.744756944441</v>
      </c>
    </row>
    <row r="644" spans="1:35" hidden="1">
      <c r="A644" s="2" t="s">
        <v>2672</v>
      </c>
      <c r="B644" s="2" t="s">
        <v>28</v>
      </c>
      <c r="C644" s="2" t="s">
        <v>30</v>
      </c>
      <c r="D644" s="2" t="s">
        <v>29</v>
      </c>
      <c r="E644" s="2" t="s">
        <v>1197</v>
      </c>
      <c r="F644" s="2" t="s">
        <v>31</v>
      </c>
      <c r="G644" s="2" t="s">
        <v>32</v>
      </c>
      <c r="H644">
        <v>551190000004</v>
      </c>
      <c r="I644" s="2" t="s">
        <v>1181</v>
      </c>
      <c r="J644" s="2" t="s">
        <v>1437</v>
      </c>
      <c r="K644">
        <v>60</v>
      </c>
      <c r="L644" s="3">
        <v>45887.604166666664</v>
      </c>
      <c r="M644" s="6">
        <f ca="1">TODAY() -appointments_complete_FULL_2025_08_03T19_53_00[[#This Row],[start_time]]</f>
        <v>-14.604166666664241</v>
      </c>
      <c r="N6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44" s="3">
        <v>45887.645833333336</v>
      </c>
      <c r="P644">
        <v>60</v>
      </c>
      <c r="Q644" s="2" t="s">
        <v>2356</v>
      </c>
      <c r="R644" s="2" t="s">
        <v>1149</v>
      </c>
      <c r="S644" s="2" t="s">
        <v>1150</v>
      </c>
      <c r="T644" s="2" t="s">
        <v>1437</v>
      </c>
      <c r="U644" s="2" t="s">
        <v>1437</v>
      </c>
      <c r="V644" s="2" t="s">
        <v>1437</v>
      </c>
      <c r="W644" s="2" t="s">
        <v>103</v>
      </c>
      <c r="X644" s="2" t="s">
        <v>2357</v>
      </c>
      <c r="Y644" s="2" t="s">
        <v>33</v>
      </c>
      <c r="Z644" s="2" t="s">
        <v>2358</v>
      </c>
      <c r="AA644" s="2" t="s">
        <v>2359</v>
      </c>
      <c r="AB644" s="2" t="s">
        <v>2360</v>
      </c>
      <c r="AC644" s="2" t="s">
        <v>33</v>
      </c>
      <c r="AD644" s="2" t="s">
        <v>33</v>
      </c>
      <c r="AE644" s="2" t="s">
        <v>33</v>
      </c>
      <c r="AF644" s="2" t="s">
        <v>33</v>
      </c>
      <c r="AG644" s="2" t="s">
        <v>33</v>
      </c>
      <c r="AH644" s="3">
        <v>45868.744756944441</v>
      </c>
      <c r="AI644" s="3">
        <v>45868.744756944441</v>
      </c>
    </row>
    <row r="645" spans="1:35" hidden="1">
      <c r="A645" s="2" t="s">
        <v>2673</v>
      </c>
      <c r="B645" s="2" t="s">
        <v>47</v>
      </c>
      <c r="C645" s="2" t="s">
        <v>48</v>
      </c>
      <c r="D645" s="2" t="s">
        <v>47</v>
      </c>
      <c r="E645" s="2" t="s">
        <v>1145</v>
      </c>
      <c r="F645" s="2" t="s">
        <v>66</v>
      </c>
      <c r="G645" s="2" t="s">
        <v>67</v>
      </c>
      <c r="H645">
        <v>551190000002</v>
      </c>
      <c r="I645" s="2" t="s">
        <v>1227</v>
      </c>
      <c r="J645" s="2" t="s">
        <v>1228</v>
      </c>
      <c r="K645">
        <v>90</v>
      </c>
      <c r="L645" s="3">
        <v>45875.604166666664</v>
      </c>
      <c r="M645" s="6">
        <f ca="1">TODAY() -appointments_complete_FULL_2025_08_03T19_53_00[[#This Row],[start_time]]</f>
        <v>-2.6041666666642413</v>
      </c>
      <c r="N6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45" s="3">
        <v>45875.666666666664</v>
      </c>
      <c r="P645">
        <v>90</v>
      </c>
      <c r="Q645" s="2" t="s">
        <v>2356</v>
      </c>
      <c r="R645" s="2" t="s">
        <v>1149</v>
      </c>
      <c r="S645" s="2" t="s">
        <v>1150</v>
      </c>
      <c r="T645" s="2" t="s">
        <v>1228</v>
      </c>
      <c r="U645" s="2" t="s">
        <v>1228</v>
      </c>
      <c r="V645" s="2" t="s">
        <v>1228</v>
      </c>
      <c r="W645" s="2" t="s">
        <v>101</v>
      </c>
      <c r="X645" s="2" t="s">
        <v>2357</v>
      </c>
      <c r="Y645" s="2" t="s">
        <v>33</v>
      </c>
      <c r="Z645" s="2" t="s">
        <v>2358</v>
      </c>
      <c r="AA645" s="2" t="s">
        <v>2359</v>
      </c>
      <c r="AB645" s="2" t="s">
        <v>2360</v>
      </c>
      <c r="AC645" s="2" t="s">
        <v>33</v>
      </c>
      <c r="AD645" s="2" t="s">
        <v>33</v>
      </c>
      <c r="AE645" s="2" t="s">
        <v>33</v>
      </c>
      <c r="AF645" s="2" t="s">
        <v>33</v>
      </c>
      <c r="AG645" s="2" t="s">
        <v>33</v>
      </c>
      <c r="AH645" s="3">
        <v>45868.744756944441</v>
      </c>
      <c r="AI645" s="3">
        <v>45868.744756944441</v>
      </c>
    </row>
    <row r="646" spans="1:35" hidden="1">
      <c r="A646" s="2" t="s">
        <v>2674</v>
      </c>
      <c r="B646" s="2" t="s">
        <v>83</v>
      </c>
      <c r="C646" s="2" t="s">
        <v>48</v>
      </c>
      <c r="D646" s="2" t="s">
        <v>84</v>
      </c>
      <c r="E646" s="2" t="s">
        <v>1214</v>
      </c>
      <c r="F646" s="2" t="s">
        <v>71</v>
      </c>
      <c r="G646" s="2" t="s">
        <v>72</v>
      </c>
      <c r="H646">
        <v>551190000003</v>
      </c>
      <c r="I646" s="2" t="s">
        <v>1401</v>
      </c>
      <c r="J646" s="2" t="s">
        <v>1402</v>
      </c>
      <c r="K646">
        <v>60</v>
      </c>
      <c r="L646" s="3">
        <v>45870.583333333336</v>
      </c>
      <c r="M646" s="6">
        <f ca="1">TODAY() -appointments_complete_FULL_2025_08_03T19_53_00[[#This Row],[start_time]]</f>
        <v>2.4166666666642413</v>
      </c>
      <c r="N6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46" s="3">
        <v>45870.625</v>
      </c>
      <c r="P646">
        <v>60</v>
      </c>
      <c r="Q646" s="2" t="s">
        <v>2356</v>
      </c>
      <c r="R646" s="2" t="s">
        <v>1149</v>
      </c>
      <c r="S646" s="2" t="s">
        <v>1150</v>
      </c>
      <c r="T646" s="2" t="s">
        <v>1402</v>
      </c>
      <c r="U646" s="2" t="s">
        <v>1402</v>
      </c>
      <c r="V646" s="2" t="s">
        <v>1402</v>
      </c>
      <c r="W646" s="2" t="s">
        <v>105</v>
      </c>
      <c r="X646" s="2" t="s">
        <v>2357</v>
      </c>
      <c r="Y646" s="2" t="s">
        <v>33</v>
      </c>
      <c r="Z646" s="2" t="s">
        <v>2358</v>
      </c>
      <c r="AA646" s="2" t="s">
        <v>2359</v>
      </c>
      <c r="AB646" s="2" t="s">
        <v>2360</v>
      </c>
      <c r="AC646" s="2" t="s">
        <v>33</v>
      </c>
      <c r="AD646" s="2" t="s">
        <v>33</v>
      </c>
      <c r="AE646" s="2" t="s">
        <v>33</v>
      </c>
      <c r="AF646" s="2" t="s">
        <v>33</v>
      </c>
      <c r="AG646" s="2" t="s">
        <v>33</v>
      </c>
      <c r="AH646" s="3">
        <v>45868.744745370372</v>
      </c>
      <c r="AI646" s="3">
        <v>45868.744745370372</v>
      </c>
    </row>
    <row r="647" spans="1:35" hidden="1">
      <c r="A647" s="2" t="s">
        <v>2675</v>
      </c>
      <c r="B647" s="2" t="s">
        <v>28</v>
      </c>
      <c r="C647" s="2" t="s">
        <v>30</v>
      </c>
      <c r="D647" s="2" t="s">
        <v>29</v>
      </c>
      <c r="E647" s="2" t="s">
        <v>1197</v>
      </c>
      <c r="F647" s="2" t="s">
        <v>74</v>
      </c>
      <c r="G647" s="2" t="s">
        <v>75</v>
      </c>
      <c r="H647">
        <v>551190000000</v>
      </c>
      <c r="I647" s="2" t="s">
        <v>1167</v>
      </c>
      <c r="J647" s="2" t="s">
        <v>1198</v>
      </c>
      <c r="K647">
        <v>45</v>
      </c>
      <c r="L647" s="3">
        <v>45880.583333333336</v>
      </c>
      <c r="M647" s="6">
        <f ca="1">TODAY() -appointments_complete_FULL_2025_08_03T19_53_00[[#This Row],[start_time]]</f>
        <v>-7.5833333333357587</v>
      </c>
      <c r="N6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47" s="3">
        <v>45880.614583333336</v>
      </c>
      <c r="P647">
        <v>45</v>
      </c>
      <c r="Q647" s="2" t="s">
        <v>2356</v>
      </c>
      <c r="R647" s="2" t="s">
        <v>1149</v>
      </c>
      <c r="S647" s="2" t="s">
        <v>1150</v>
      </c>
      <c r="T647" s="2" t="s">
        <v>1198</v>
      </c>
      <c r="U647" s="2" t="s">
        <v>1198</v>
      </c>
      <c r="V647" s="2" t="s">
        <v>1198</v>
      </c>
      <c r="W647" s="2" t="s">
        <v>87</v>
      </c>
      <c r="X647" s="2" t="s">
        <v>2357</v>
      </c>
      <c r="Y647" s="2" t="s">
        <v>33</v>
      </c>
      <c r="Z647" s="2" t="s">
        <v>2358</v>
      </c>
      <c r="AA647" s="2" t="s">
        <v>2359</v>
      </c>
      <c r="AB647" s="2" t="s">
        <v>2360</v>
      </c>
      <c r="AC647" s="2" t="s">
        <v>33</v>
      </c>
      <c r="AD647" s="2" t="s">
        <v>33</v>
      </c>
      <c r="AE647" s="2" t="s">
        <v>33</v>
      </c>
      <c r="AF647" s="2" t="s">
        <v>33</v>
      </c>
      <c r="AG647" s="2" t="s">
        <v>33</v>
      </c>
      <c r="AH647" s="3">
        <v>45868.744745370372</v>
      </c>
      <c r="AI647" s="3">
        <v>45868.744745370372</v>
      </c>
    </row>
    <row r="648" spans="1:35" hidden="1">
      <c r="A648" s="2" t="s">
        <v>2676</v>
      </c>
      <c r="B648" s="2" t="s">
        <v>41</v>
      </c>
      <c r="C648" s="2" t="s">
        <v>30</v>
      </c>
      <c r="D648" s="2" t="s">
        <v>42</v>
      </c>
      <c r="E648" s="2" t="s">
        <v>1166</v>
      </c>
      <c r="F648" s="2" t="s">
        <v>71</v>
      </c>
      <c r="G648" s="2" t="s">
        <v>72</v>
      </c>
      <c r="H648">
        <v>551190000003</v>
      </c>
      <c r="I648" s="2" t="s">
        <v>1264</v>
      </c>
      <c r="J648" s="2" t="s">
        <v>1265</v>
      </c>
      <c r="K648">
        <v>90</v>
      </c>
      <c r="L648" s="3">
        <v>45883.604166666664</v>
      </c>
      <c r="M648" s="6">
        <f ca="1">TODAY() -appointments_complete_FULL_2025_08_03T19_53_00[[#This Row],[start_time]]</f>
        <v>-10.604166666664241</v>
      </c>
      <c r="N6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48" s="3">
        <v>45883.666666666664</v>
      </c>
      <c r="P648">
        <v>90</v>
      </c>
      <c r="Q648" s="2" t="s">
        <v>2356</v>
      </c>
      <c r="R648" s="2" t="s">
        <v>1149</v>
      </c>
      <c r="S648" s="2" t="s">
        <v>1150</v>
      </c>
      <c r="T648" s="2" t="s">
        <v>1265</v>
      </c>
      <c r="U648" s="2" t="s">
        <v>1265</v>
      </c>
      <c r="V648" s="2" t="s">
        <v>1265</v>
      </c>
      <c r="W648" s="2" t="s">
        <v>86</v>
      </c>
      <c r="X648" s="2" t="s">
        <v>2357</v>
      </c>
      <c r="Y648" s="2" t="s">
        <v>33</v>
      </c>
      <c r="Z648" s="2" t="s">
        <v>2358</v>
      </c>
      <c r="AA648" s="2" t="s">
        <v>2359</v>
      </c>
      <c r="AB648" s="2" t="s">
        <v>2360</v>
      </c>
      <c r="AC648" s="2" t="s">
        <v>33</v>
      </c>
      <c r="AD648" s="2" t="s">
        <v>33</v>
      </c>
      <c r="AE648" s="2" t="s">
        <v>33</v>
      </c>
      <c r="AF648" s="2" t="s">
        <v>33</v>
      </c>
      <c r="AG648" s="2" t="s">
        <v>33</v>
      </c>
      <c r="AH648" s="3">
        <v>45868.744745370372</v>
      </c>
      <c r="AI648" s="3">
        <v>45868.744745370372</v>
      </c>
    </row>
    <row r="649" spans="1:35" hidden="1">
      <c r="A649" s="2" t="s">
        <v>2677</v>
      </c>
      <c r="B649" s="2" t="s">
        <v>47</v>
      </c>
      <c r="C649" s="2" t="s">
        <v>48</v>
      </c>
      <c r="D649" s="2" t="s">
        <v>47</v>
      </c>
      <c r="E649" s="2" t="s">
        <v>1145</v>
      </c>
      <c r="F649" s="2" t="s">
        <v>66</v>
      </c>
      <c r="G649" s="2" t="s">
        <v>67</v>
      </c>
      <c r="H649">
        <v>551190000002</v>
      </c>
      <c r="I649" s="2" t="s">
        <v>1215</v>
      </c>
      <c r="J649" s="2" t="s">
        <v>1270</v>
      </c>
      <c r="K649">
        <v>50</v>
      </c>
      <c r="L649" s="3">
        <v>45879.708333333336</v>
      </c>
      <c r="M649" s="6">
        <f ca="1">TODAY() -appointments_complete_FULL_2025_08_03T19_53_00[[#This Row],[start_time]]</f>
        <v>-6.7083333333357587</v>
      </c>
      <c r="N6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49" s="3">
        <v>45879.743055555555</v>
      </c>
      <c r="P649">
        <v>50</v>
      </c>
      <c r="Q649" s="2" t="s">
        <v>2356</v>
      </c>
      <c r="R649" s="2" t="s">
        <v>1149</v>
      </c>
      <c r="S649" s="2" t="s">
        <v>1150</v>
      </c>
      <c r="T649" s="2" t="s">
        <v>1270</v>
      </c>
      <c r="U649" s="2" t="s">
        <v>1270</v>
      </c>
      <c r="V649" s="2" t="s">
        <v>1270</v>
      </c>
      <c r="W649" s="2" t="s">
        <v>92</v>
      </c>
      <c r="X649" s="2" t="s">
        <v>2357</v>
      </c>
      <c r="Y649" s="2" t="s">
        <v>33</v>
      </c>
      <c r="Z649" s="2" t="s">
        <v>2358</v>
      </c>
      <c r="AA649" s="2" t="s">
        <v>2359</v>
      </c>
      <c r="AB649" s="2" t="s">
        <v>2360</v>
      </c>
      <c r="AC649" s="2" t="s">
        <v>33</v>
      </c>
      <c r="AD649" s="2" t="s">
        <v>33</v>
      </c>
      <c r="AE649" s="2" t="s">
        <v>33</v>
      </c>
      <c r="AF649" s="2" t="s">
        <v>33</v>
      </c>
      <c r="AG649" s="2" t="s">
        <v>33</v>
      </c>
      <c r="AH649" s="3">
        <v>45868.744745370372</v>
      </c>
      <c r="AI649" s="3">
        <v>45868.744745370372</v>
      </c>
    </row>
    <row r="650" spans="1:35" hidden="1">
      <c r="A650" s="2" t="s">
        <v>2678</v>
      </c>
      <c r="B650" s="2" t="s">
        <v>47</v>
      </c>
      <c r="C650" s="2" t="s">
        <v>48</v>
      </c>
      <c r="D650" s="2" t="s">
        <v>47</v>
      </c>
      <c r="E650" s="2" t="s">
        <v>1145</v>
      </c>
      <c r="F650" s="2" t="s">
        <v>31</v>
      </c>
      <c r="G650" s="2" t="s">
        <v>32</v>
      </c>
      <c r="H650">
        <v>551190000004</v>
      </c>
      <c r="I650" s="2" t="s">
        <v>1386</v>
      </c>
      <c r="J650" s="2" t="s">
        <v>1387</v>
      </c>
      <c r="K650">
        <v>120</v>
      </c>
      <c r="L650" s="3">
        <v>45875.625</v>
      </c>
      <c r="M650" s="6">
        <f ca="1">TODAY() -appointments_complete_FULL_2025_08_03T19_53_00[[#This Row],[start_time]]</f>
        <v>-2.625</v>
      </c>
      <c r="N6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50" s="3">
        <v>45875.708333333336</v>
      </c>
      <c r="P650">
        <v>120</v>
      </c>
      <c r="Q650" s="2" t="s">
        <v>2356</v>
      </c>
      <c r="R650" s="2" t="s">
        <v>1149</v>
      </c>
      <c r="S650" s="2" t="s">
        <v>1150</v>
      </c>
      <c r="T650" s="2" t="s">
        <v>1387</v>
      </c>
      <c r="U650" s="2" t="s">
        <v>1387</v>
      </c>
      <c r="V650" s="2" t="s">
        <v>1387</v>
      </c>
      <c r="W650" s="2" t="s">
        <v>46</v>
      </c>
      <c r="X650" s="2" t="s">
        <v>2357</v>
      </c>
      <c r="Y650" s="2" t="s">
        <v>33</v>
      </c>
      <c r="Z650" s="2" t="s">
        <v>2358</v>
      </c>
      <c r="AA650" s="2" t="s">
        <v>2359</v>
      </c>
      <c r="AB650" s="2" t="s">
        <v>2360</v>
      </c>
      <c r="AC650" s="2" t="s">
        <v>33</v>
      </c>
      <c r="AD650" s="2" t="s">
        <v>33</v>
      </c>
      <c r="AE650" s="2" t="s">
        <v>33</v>
      </c>
      <c r="AF650" s="2" t="s">
        <v>33</v>
      </c>
      <c r="AG650" s="2" t="s">
        <v>33</v>
      </c>
      <c r="AH650" s="3">
        <v>45868.744745370372</v>
      </c>
      <c r="AI650" s="3">
        <v>45868.744745370372</v>
      </c>
    </row>
    <row r="651" spans="1:35" hidden="1">
      <c r="A651" s="2" t="s">
        <v>2679</v>
      </c>
      <c r="B651" s="2" t="s">
        <v>41</v>
      </c>
      <c r="C651" s="2" t="s">
        <v>30</v>
      </c>
      <c r="D651" s="2" t="s">
        <v>42</v>
      </c>
      <c r="E651" s="2" t="s">
        <v>1166</v>
      </c>
      <c r="F651" s="2" t="s">
        <v>43</v>
      </c>
      <c r="G651" s="2" t="s">
        <v>44</v>
      </c>
      <c r="H651">
        <v>551190000001</v>
      </c>
      <c r="I651" s="2" t="s">
        <v>1174</v>
      </c>
      <c r="J651" s="2" t="s">
        <v>1745</v>
      </c>
      <c r="K651">
        <v>30</v>
      </c>
      <c r="L651" s="3">
        <v>45897.583333333336</v>
      </c>
      <c r="M651" s="6">
        <f ca="1">TODAY() -appointments_complete_FULL_2025_08_03T19_53_00[[#This Row],[start_time]]</f>
        <v>-24.583333333335759</v>
      </c>
      <c r="N65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51" s="3">
        <v>45897.604166666664</v>
      </c>
      <c r="P651">
        <v>30</v>
      </c>
      <c r="Q651" s="2" t="s">
        <v>2356</v>
      </c>
      <c r="R651" s="2" t="s">
        <v>1149</v>
      </c>
      <c r="S651" s="2" t="s">
        <v>1150</v>
      </c>
      <c r="T651" s="2" t="s">
        <v>1745</v>
      </c>
      <c r="U651" s="2" t="s">
        <v>1745</v>
      </c>
      <c r="V651" s="2" t="s">
        <v>1745</v>
      </c>
      <c r="W651" s="2" t="s">
        <v>52</v>
      </c>
      <c r="X651" s="2" t="s">
        <v>2357</v>
      </c>
      <c r="Y651" s="2" t="s">
        <v>33</v>
      </c>
      <c r="Z651" s="2" t="s">
        <v>2358</v>
      </c>
      <c r="AA651" s="2" t="s">
        <v>2359</v>
      </c>
      <c r="AB651" s="2" t="s">
        <v>2360</v>
      </c>
      <c r="AC651" s="2" t="s">
        <v>33</v>
      </c>
      <c r="AD651" s="2" t="s">
        <v>33</v>
      </c>
      <c r="AE651" s="2" t="s">
        <v>33</v>
      </c>
      <c r="AF651" s="2" t="s">
        <v>33</v>
      </c>
      <c r="AG651" s="2" t="s">
        <v>33</v>
      </c>
      <c r="AH651" s="3">
        <v>45868.744733796295</v>
      </c>
      <c r="AI651" s="3">
        <v>45868.744733796295</v>
      </c>
    </row>
    <row r="652" spans="1:35" hidden="1">
      <c r="A652" s="2" t="s">
        <v>2680</v>
      </c>
      <c r="B652" s="2" t="s">
        <v>28</v>
      </c>
      <c r="C652" s="2" t="s">
        <v>30</v>
      </c>
      <c r="D652" s="2" t="s">
        <v>29</v>
      </c>
      <c r="E652" s="2" t="s">
        <v>1197</v>
      </c>
      <c r="F652" s="2" t="s">
        <v>74</v>
      </c>
      <c r="G652" s="2" t="s">
        <v>75</v>
      </c>
      <c r="H652">
        <v>551190000000</v>
      </c>
      <c r="I652" s="2" t="s">
        <v>1283</v>
      </c>
      <c r="J652" s="2" t="s">
        <v>1320</v>
      </c>
      <c r="K652">
        <v>60</v>
      </c>
      <c r="L652" s="3">
        <v>45872.375</v>
      </c>
      <c r="M652" s="6">
        <f ca="1">TODAY() -appointments_complete_FULL_2025_08_03T19_53_00[[#This Row],[start_time]]</f>
        <v>0.625</v>
      </c>
      <c r="N65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52" s="3">
        <v>45872.416666666664</v>
      </c>
      <c r="P652">
        <v>60</v>
      </c>
      <c r="Q652" s="2" t="s">
        <v>2356</v>
      </c>
      <c r="R652" s="2" t="s">
        <v>1149</v>
      </c>
      <c r="S652" s="2" t="s">
        <v>1150</v>
      </c>
      <c r="T652" s="2" t="s">
        <v>1320</v>
      </c>
      <c r="U652" s="2" t="s">
        <v>1320</v>
      </c>
      <c r="V652" s="2" t="s">
        <v>1320</v>
      </c>
      <c r="W652" s="2" t="s">
        <v>1112</v>
      </c>
      <c r="X652" s="2" t="s">
        <v>2357</v>
      </c>
      <c r="Y652" s="2" t="s">
        <v>33</v>
      </c>
      <c r="Z652" s="2" t="s">
        <v>2358</v>
      </c>
      <c r="AA652" s="2" t="s">
        <v>2359</v>
      </c>
      <c r="AB652" s="2" t="s">
        <v>2360</v>
      </c>
      <c r="AC652" s="2" t="s">
        <v>33</v>
      </c>
      <c r="AD652" s="2" t="s">
        <v>33</v>
      </c>
      <c r="AE652" s="2" t="s">
        <v>33</v>
      </c>
      <c r="AF652" s="2" t="s">
        <v>33</v>
      </c>
      <c r="AG652" s="2" t="s">
        <v>33</v>
      </c>
      <c r="AH652" s="3">
        <v>45868.744733796295</v>
      </c>
      <c r="AI652" s="3">
        <v>45868.744733796295</v>
      </c>
    </row>
    <row r="653" spans="1:35" hidden="1">
      <c r="A653" s="2" t="s">
        <v>2681</v>
      </c>
      <c r="B653" s="2" t="s">
        <v>28</v>
      </c>
      <c r="C653" s="2" t="s">
        <v>30</v>
      </c>
      <c r="D653" s="2" t="s">
        <v>29</v>
      </c>
      <c r="E653" s="2" t="s">
        <v>1197</v>
      </c>
      <c r="F653" s="2" t="s">
        <v>66</v>
      </c>
      <c r="G653" s="2" t="s">
        <v>67</v>
      </c>
      <c r="H653">
        <v>551190000002</v>
      </c>
      <c r="I653" s="2" t="s">
        <v>1203</v>
      </c>
      <c r="J653" s="2" t="s">
        <v>1358</v>
      </c>
      <c r="K653">
        <v>60</v>
      </c>
      <c r="L653" s="3">
        <v>45898.354166666664</v>
      </c>
      <c r="M653" s="6">
        <f ca="1">TODAY() -appointments_complete_FULL_2025_08_03T19_53_00[[#This Row],[start_time]]</f>
        <v>-25.354166666664241</v>
      </c>
      <c r="N65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53" s="3">
        <v>45898.395833333336</v>
      </c>
      <c r="P653">
        <v>60</v>
      </c>
      <c r="Q653" s="2" t="s">
        <v>2356</v>
      </c>
      <c r="R653" s="2" t="s">
        <v>1149</v>
      </c>
      <c r="S653" s="2" t="s">
        <v>1150</v>
      </c>
      <c r="T653" s="2" t="s">
        <v>1358</v>
      </c>
      <c r="U653" s="2" t="s">
        <v>1358</v>
      </c>
      <c r="V653" s="2" t="s">
        <v>1358</v>
      </c>
      <c r="W653" s="2" t="s">
        <v>1098</v>
      </c>
      <c r="X653" s="2" t="s">
        <v>2357</v>
      </c>
      <c r="Y653" s="2" t="s">
        <v>33</v>
      </c>
      <c r="Z653" s="2" t="s">
        <v>2358</v>
      </c>
      <c r="AA653" s="2" t="s">
        <v>2359</v>
      </c>
      <c r="AB653" s="2" t="s">
        <v>2360</v>
      </c>
      <c r="AC653" s="2" t="s">
        <v>33</v>
      </c>
      <c r="AD653" s="2" t="s">
        <v>33</v>
      </c>
      <c r="AE653" s="2" t="s">
        <v>33</v>
      </c>
      <c r="AF653" s="2" t="s">
        <v>33</v>
      </c>
      <c r="AG653" s="2" t="s">
        <v>33</v>
      </c>
      <c r="AH653" s="3">
        <v>45868.744733796295</v>
      </c>
      <c r="AI653" s="3">
        <v>45868.744733796295</v>
      </c>
    </row>
    <row r="654" spans="1:35" hidden="1">
      <c r="A654" s="2" t="s">
        <v>2682</v>
      </c>
      <c r="B654" s="2" t="s">
        <v>28</v>
      </c>
      <c r="C654" s="2" t="s">
        <v>30</v>
      </c>
      <c r="D654" s="2" t="s">
        <v>29</v>
      </c>
      <c r="E654" s="2" t="s">
        <v>1197</v>
      </c>
      <c r="F654" s="2" t="s">
        <v>66</v>
      </c>
      <c r="G654" s="2" t="s">
        <v>67</v>
      </c>
      <c r="H654">
        <v>551190000002</v>
      </c>
      <c r="I654" s="2" t="s">
        <v>1247</v>
      </c>
      <c r="J654" s="2" t="s">
        <v>1248</v>
      </c>
      <c r="K654">
        <v>120</v>
      </c>
      <c r="L654" s="3">
        <v>45886.625</v>
      </c>
      <c r="M654" s="6">
        <f ca="1">TODAY() -appointments_complete_FULL_2025_08_03T19_53_00[[#This Row],[start_time]]</f>
        <v>-13.625</v>
      </c>
      <c r="N65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54" s="3">
        <v>45886.708333333336</v>
      </c>
      <c r="P654">
        <v>120</v>
      </c>
      <c r="Q654" s="2" t="s">
        <v>2356</v>
      </c>
      <c r="R654" s="2" t="s">
        <v>1149</v>
      </c>
      <c r="S654" s="2" t="s">
        <v>1150</v>
      </c>
      <c r="T654" s="2" t="s">
        <v>1248</v>
      </c>
      <c r="U654" s="2" t="s">
        <v>1248</v>
      </c>
      <c r="V654" s="2" t="s">
        <v>1248</v>
      </c>
      <c r="W654" s="2" t="s">
        <v>1093</v>
      </c>
      <c r="X654" s="2" t="s">
        <v>2357</v>
      </c>
      <c r="Y654" s="2" t="s">
        <v>33</v>
      </c>
      <c r="Z654" s="2" t="s">
        <v>2358</v>
      </c>
      <c r="AA654" s="2" t="s">
        <v>2359</v>
      </c>
      <c r="AB654" s="2" t="s">
        <v>2360</v>
      </c>
      <c r="AC654" s="2" t="s">
        <v>33</v>
      </c>
      <c r="AD654" s="2" t="s">
        <v>33</v>
      </c>
      <c r="AE654" s="2" t="s">
        <v>33</v>
      </c>
      <c r="AF654" s="2" t="s">
        <v>33</v>
      </c>
      <c r="AG654" s="2" t="s">
        <v>33</v>
      </c>
      <c r="AH654" s="3">
        <v>45868.744733796295</v>
      </c>
      <c r="AI654" s="3">
        <v>45868.744733796295</v>
      </c>
    </row>
    <row r="655" spans="1:35" hidden="1">
      <c r="A655" s="2" t="s">
        <v>2683</v>
      </c>
      <c r="B655" s="2" t="s">
        <v>83</v>
      </c>
      <c r="C655" s="2" t="s">
        <v>48</v>
      </c>
      <c r="D655" s="2" t="s">
        <v>84</v>
      </c>
      <c r="E655" s="2" t="s">
        <v>1214</v>
      </c>
      <c r="F655" s="2" t="s">
        <v>31</v>
      </c>
      <c r="G655" s="2" t="s">
        <v>32</v>
      </c>
      <c r="H655">
        <v>551190000004</v>
      </c>
      <c r="I655" s="2" t="s">
        <v>1215</v>
      </c>
      <c r="J655" s="2" t="s">
        <v>1216</v>
      </c>
      <c r="K655">
        <v>50</v>
      </c>
      <c r="L655" s="3">
        <v>45881.354166666664</v>
      </c>
      <c r="M655" s="6">
        <f ca="1">TODAY() -appointments_complete_FULL_2025_08_03T19_53_00[[#This Row],[start_time]]</f>
        <v>-8.3541666666642413</v>
      </c>
      <c r="N65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55" s="3">
        <v>45881.388888888891</v>
      </c>
      <c r="P655">
        <v>50</v>
      </c>
      <c r="Q655" s="2" t="s">
        <v>2356</v>
      </c>
      <c r="R655" s="2" t="s">
        <v>1149</v>
      </c>
      <c r="S655" s="2" t="s">
        <v>1150</v>
      </c>
      <c r="T655" s="2" t="s">
        <v>1216</v>
      </c>
      <c r="U655" s="2" t="s">
        <v>1216</v>
      </c>
      <c r="V655" s="2" t="s">
        <v>1216</v>
      </c>
      <c r="W655" s="2" t="s">
        <v>1100</v>
      </c>
      <c r="X655" s="2" t="s">
        <v>2357</v>
      </c>
      <c r="Y655" s="2" t="s">
        <v>33</v>
      </c>
      <c r="Z655" s="2" t="s">
        <v>2358</v>
      </c>
      <c r="AA655" s="2" t="s">
        <v>2359</v>
      </c>
      <c r="AB655" s="2" t="s">
        <v>2360</v>
      </c>
      <c r="AC655" s="2" t="s">
        <v>33</v>
      </c>
      <c r="AD655" s="2" t="s">
        <v>33</v>
      </c>
      <c r="AE655" s="2" t="s">
        <v>33</v>
      </c>
      <c r="AF655" s="2" t="s">
        <v>33</v>
      </c>
      <c r="AG655" s="2" t="s">
        <v>33</v>
      </c>
      <c r="AH655" s="3">
        <v>45868.744733796295</v>
      </c>
      <c r="AI655" s="3">
        <v>45868.744733796295</v>
      </c>
    </row>
    <row r="656" spans="1:35" hidden="1">
      <c r="A656" s="2" t="s">
        <v>2684</v>
      </c>
      <c r="B656" s="2" t="s">
        <v>83</v>
      </c>
      <c r="C656" s="2" t="s">
        <v>48</v>
      </c>
      <c r="D656" s="2" t="s">
        <v>84</v>
      </c>
      <c r="E656" s="2" t="s">
        <v>1214</v>
      </c>
      <c r="F656" s="2" t="s">
        <v>66</v>
      </c>
      <c r="G656" s="2" t="s">
        <v>67</v>
      </c>
      <c r="H656">
        <v>551190000002</v>
      </c>
      <c r="I656" s="2" t="s">
        <v>1401</v>
      </c>
      <c r="J656" s="2" t="s">
        <v>1402</v>
      </c>
      <c r="K656">
        <v>60</v>
      </c>
      <c r="L656" s="3">
        <v>45891.625</v>
      </c>
      <c r="M656" s="6">
        <f ca="1">TODAY() -appointments_complete_FULL_2025_08_03T19_53_00[[#This Row],[start_time]]</f>
        <v>-18.625</v>
      </c>
      <c r="N65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56" s="3">
        <v>45891.666666666664</v>
      </c>
      <c r="P656">
        <v>60</v>
      </c>
      <c r="Q656" s="2" t="s">
        <v>2356</v>
      </c>
      <c r="R656" s="2" t="s">
        <v>1149</v>
      </c>
      <c r="S656" s="2" t="s">
        <v>1150</v>
      </c>
      <c r="T656" s="2" t="s">
        <v>1402</v>
      </c>
      <c r="U656" s="2" t="s">
        <v>1402</v>
      </c>
      <c r="V656" s="2" t="s">
        <v>1402</v>
      </c>
      <c r="W656" s="2" t="s">
        <v>1092</v>
      </c>
      <c r="X656" s="2" t="s">
        <v>2357</v>
      </c>
      <c r="Y656" s="2" t="s">
        <v>33</v>
      </c>
      <c r="Z656" s="2" t="s">
        <v>2358</v>
      </c>
      <c r="AA656" s="2" t="s">
        <v>2359</v>
      </c>
      <c r="AB656" s="2" t="s">
        <v>2360</v>
      </c>
      <c r="AC656" s="2" t="s">
        <v>33</v>
      </c>
      <c r="AD656" s="2" t="s">
        <v>33</v>
      </c>
      <c r="AE656" s="2" t="s">
        <v>33</v>
      </c>
      <c r="AF656" s="2" t="s">
        <v>33</v>
      </c>
      <c r="AG656" s="2" t="s">
        <v>33</v>
      </c>
      <c r="AH656" s="3">
        <v>45868.744722222225</v>
      </c>
      <c r="AI656" s="3">
        <v>45868.744722222225</v>
      </c>
    </row>
    <row r="657" spans="1:35" hidden="1">
      <c r="A657" s="2" t="s">
        <v>2685</v>
      </c>
      <c r="B657" s="2" t="s">
        <v>41</v>
      </c>
      <c r="C657" s="2" t="s">
        <v>30</v>
      </c>
      <c r="D657" s="2" t="s">
        <v>42</v>
      </c>
      <c r="E657" s="2" t="s">
        <v>1166</v>
      </c>
      <c r="F657" s="2" t="s">
        <v>43</v>
      </c>
      <c r="G657" s="2" t="s">
        <v>44</v>
      </c>
      <c r="H657">
        <v>551190000001</v>
      </c>
      <c r="I657" s="2" t="s">
        <v>1174</v>
      </c>
      <c r="J657" s="2" t="s">
        <v>1745</v>
      </c>
      <c r="K657">
        <v>30</v>
      </c>
      <c r="L657" s="3">
        <v>45876.458333333336</v>
      </c>
      <c r="M657" s="6">
        <f ca="1">TODAY() -appointments_complete_FULL_2025_08_03T19_53_00[[#This Row],[start_time]]</f>
        <v>-3.4583333333357587</v>
      </c>
      <c r="N65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57" s="3">
        <v>45876.479166666664</v>
      </c>
      <c r="P657">
        <v>30</v>
      </c>
      <c r="Q657" s="2" t="s">
        <v>2356</v>
      </c>
      <c r="R657" s="2" t="s">
        <v>1149</v>
      </c>
      <c r="S657" s="2" t="s">
        <v>1150</v>
      </c>
      <c r="T657" s="2" t="s">
        <v>1745</v>
      </c>
      <c r="U657" s="2" t="s">
        <v>1745</v>
      </c>
      <c r="V657" s="2" t="s">
        <v>1745</v>
      </c>
      <c r="W657" s="2" t="s">
        <v>1090</v>
      </c>
      <c r="X657" s="2" t="s">
        <v>2357</v>
      </c>
      <c r="Y657" s="2" t="s">
        <v>33</v>
      </c>
      <c r="Z657" s="2" t="s">
        <v>2358</v>
      </c>
      <c r="AA657" s="2" t="s">
        <v>2359</v>
      </c>
      <c r="AB657" s="2" t="s">
        <v>2360</v>
      </c>
      <c r="AC657" s="2" t="s">
        <v>33</v>
      </c>
      <c r="AD657" s="2" t="s">
        <v>33</v>
      </c>
      <c r="AE657" s="2" t="s">
        <v>33</v>
      </c>
      <c r="AF657" s="2" t="s">
        <v>33</v>
      </c>
      <c r="AG657" s="2" t="s">
        <v>33</v>
      </c>
      <c r="AH657" s="3">
        <v>45868.744722222225</v>
      </c>
      <c r="AI657" s="3">
        <v>45868.744722222225</v>
      </c>
    </row>
    <row r="658" spans="1:35" hidden="1">
      <c r="A658" s="2" t="s">
        <v>2686</v>
      </c>
      <c r="B658" s="2" t="s">
        <v>83</v>
      </c>
      <c r="C658" s="2" t="s">
        <v>48</v>
      </c>
      <c r="D658" s="2" t="s">
        <v>84</v>
      </c>
      <c r="E658" s="2" t="s">
        <v>1214</v>
      </c>
      <c r="F658" s="2" t="s">
        <v>43</v>
      </c>
      <c r="G658" s="2" t="s">
        <v>44</v>
      </c>
      <c r="H658">
        <v>551190000001</v>
      </c>
      <c r="I658" s="2" t="s">
        <v>1215</v>
      </c>
      <c r="J658" s="2" t="s">
        <v>1216</v>
      </c>
      <c r="K658">
        <v>50</v>
      </c>
      <c r="L658" s="3">
        <v>45881.6875</v>
      </c>
      <c r="M658" s="6">
        <f ca="1">TODAY() -appointments_complete_FULL_2025_08_03T19_53_00[[#This Row],[start_time]]</f>
        <v>-8.6875</v>
      </c>
      <c r="N65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58" s="3">
        <v>45881.722222222219</v>
      </c>
      <c r="P658">
        <v>50</v>
      </c>
      <c r="Q658" s="2" t="s">
        <v>2356</v>
      </c>
      <c r="R658" s="2" t="s">
        <v>1149</v>
      </c>
      <c r="S658" s="2" t="s">
        <v>1150</v>
      </c>
      <c r="T658" s="2" t="s">
        <v>1216</v>
      </c>
      <c r="U658" s="2" t="s">
        <v>1216</v>
      </c>
      <c r="V658" s="2" t="s">
        <v>1216</v>
      </c>
      <c r="W658" s="2" t="s">
        <v>1082</v>
      </c>
      <c r="X658" s="2" t="s">
        <v>2357</v>
      </c>
      <c r="Y658" s="2" t="s">
        <v>33</v>
      </c>
      <c r="Z658" s="2" t="s">
        <v>2358</v>
      </c>
      <c r="AA658" s="2" t="s">
        <v>2359</v>
      </c>
      <c r="AB658" s="2" t="s">
        <v>2360</v>
      </c>
      <c r="AC658" s="2" t="s">
        <v>33</v>
      </c>
      <c r="AD658" s="2" t="s">
        <v>33</v>
      </c>
      <c r="AE658" s="2" t="s">
        <v>33</v>
      </c>
      <c r="AF658" s="2" t="s">
        <v>33</v>
      </c>
      <c r="AG658" s="2" t="s">
        <v>33</v>
      </c>
      <c r="AH658" s="3">
        <v>45868.744722222225</v>
      </c>
      <c r="AI658" s="3">
        <v>45868.744722222225</v>
      </c>
    </row>
    <row r="659" spans="1:35" hidden="1">
      <c r="A659" s="2" t="s">
        <v>2687</v>
      </c>
      <c r="B659" s="2" t="s">
        <v>83</v>
      </c>
      <c r="C659" s="2" t="s">
        <v>48</v>
      </c>
      <c r="D659" s="2" t="s">
        <v>84</v>
      </c>
      <c r="E659" s="2" t="s">
        <v>1214</v>
      </c>
      <c r="F659" s="2" t="s">
        <v>71</v>
      </c>
      <c r="G659" s="2" t="s">
        <v>72</v>
      </c>
      <c r="H659">
        <v>551190000003</v>
      </c>
      <c r="I659" s="2" t="s">
        <v>1258</v>
      </c>
      <c r="J659" s="2" t="s">
        <v>1259</v>
      </c>
      <c r="K659">
        <v>40</v>
      </c>
      <c r="L659" s="3">
        <v>45882.708333333336</v>
      </c>
      <c r="M659" s="6">
        <f ca="1">TODAY() -appointments_complete_FULL_2025_08_03T19_53_00[[#This Row],[start_time]]</f>
        <v>-9.7083333333357587</v>
      </c>
      <c r="N65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59" s="3">
        <v>45882.736111111109</v>
      </c>
      <c r="P659">
        <v>40</v>
      </c>
      <c r="Q659" s="2" t="s">
        <v>2356</v>
      </c>
      <c r="R659" s="2" t="s">
        <v>1149</v>
      </c>
      <c r="S659" s="2" t="s">
        <v>1150</v>
      </c>
      <c r="T659" s="2" t="s">
        <v>1259</v>
      </c>
      <c r="U659" s="2" t="s">
        <v>1259</v>
      </c>
      <c r="V659" s="2" t="s">
        <v>1259</v>
      </c>
      <c r="W659" s="2" t="s">
        <v>1081</v>
      </c>
      <c r="X659" s="2" t="s">
        <v>2357</v>
      </c>
      <c r="Y659" s="2" t="s">
        <v>33</v>
      </c>
      <c r="Z659" s="2" t="s">
        <v>2358</v>
      </c>
      <c r="AA659" s="2" t="s">
        <v>2359</v>
      </c>
      <c r="AB659" s="2" t="s">
        <v>2360</v>
      </c>
      <c r="AC659" s="2" t="s">
        <v>33</v>
      </c>
      <c r="AD659" s="2" t="s">
        <v>33</v>
      </c>
      <c r="AE659" s="2" t="s">
        <v>33</v>
      </c>
      <c r="AF659" s="2" t="s">
        <v>33</v>
      </c>
      <c r="AG659" s="2" t="s">
        <v>33</v>
      </c>
      <c r="AH659" s="3">
        <v>45868.744710648149</v>
      </c>
      <c r="AI659" s="3">
        <v>45868.744710648149</v>
      </c>
    </row>
    <row r="660" spans="1:35" hidden="1">
      <c r="A660" s="2" t="s">
        <v>2688</v>
      </c>
      <c r="B660" s="2" t="s">
        <v>41</v>
      </c>
      <c r="C660" s="2" t="s">
        <v>30</v>
      </c>
      <c r="D660" s="2" t="s">
        <v>42</v>
      </c>
      <c r="E660" s="2" t="s">
        <v>1166</v>
      </c>
      <c r="F660" s="2" t="s">
        <v>43</v>
      </c>
      <c r="G660" s="2" t="s">
        <v>44</v>
      </c>
      <c r="H660">
        <v>551190000001</v>
      </c>
      <c r="I660" s="2" t="s">
        <v>1264</v>
      </c>
      <c r="J660" s="2" t="s">
        <v>1265</v>
      </c>
      <c r="K660">
        <v>90</v>
      </c>
      <c r="L660" s="3">
        <v>45897.708333333336</v>
      </c>
      <c r="M660" s="6">
        <f ca="1">TODAY() -appointments_complete_FULL_2025_08_03T19_53_00[[#This Row],[start_time]]</f>
        <v>-24.708333333335759</v>
      </c>
      <c r="N66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60" s="3">
        <v>45897.770833333336</v>
      </c>
      <c r="P660">
        <v>90</v>
      </c>
      <c r="Q660" s="2" t="s">
        <v>2356</v>
      </c>
      <c r="R660" s="2" t="s">
        <v>1149</v>
      </c>
      <c r="S660" s="2" t="s">
        <v>1150</v>
      </c>
      <c r="T660" s="2" t="s">
        <v>1265</v>
      </c>
      <c r="U660" s="2" t="s">
        <v>1265</v>
      </c>
      <c r="V660" s="2" t="s">
        <v>1265</v>
      </c>
      <c r="W660" s="2" t="s">
        <v>1079</v>
      </c>
      <c r="X660" s="2" t="s">
        <v>2357</v>
      </c>
      <c r="Y660" s="2" t="s">
        <v>33</v>
      </c>
      <c r="Z660" s="2" t="s">
        <v>2358</v>
      </c>
      <c r="AA660" s="2" t="s">
        <v>2359</v>
      </c>
      <c r="AB660" s="2" t="s">
        <v>2360</v>
      </c>
      <c r="AC660" s="2" t="s">
        <v>33</v>
      </c>
      <c r="AD660" s="2" t="s">
        <v>33</v>
      </c>
      <c r="AE660" s="2" t="s">
        <v>33</v>
      </c>
      <c r="AF660" s="2" t="s">
        <v>33</v>
      </c>
      <c r="AG660" s="2" t="s">
        <v>33</v>
      </c>
      <c r="AH660" s="3">
        <v>45868.744710648149</v>
      </c>
      <c r="AI660" s="3">
        <v>45868.744710648149</v>
      </c>
    </row>
    <row r="661" spans="1:35" hidden="1">
      <c r="A661" s="2" t="s">
        <v>2689</v>
      </c>
      <c r="B661" s="2" t="s">
        <v>41</v>
      </c>
      <c r="C661" s="2" t="s">
        <v>30</v>
      </c>
      <c r="D661" s="2" t="s">
        <v>42</v>
      </c>
      <c r="E661" s="2" t="s">
        <v>1166</v>
      </c>
      <c r="F661" s="2" t="s">
        <v>43</v>
      </c>
      <c r="G661" s="2" t="s">
        <v>44</v>
      </c>
      <c r="H661">
        <v>551190000001</v>
      </c>
      <c r="I661" s="2" t="s">
        <v>1167</v>
      </c>
      <c r="J661" s="2" t="s">
        <v>1168</v>
      </c>
      <c r="K661">
        <v>45</v>
      </c>
      <c r="L661" s="3">
        <v>45884.375</v>
      </c>
      <c r="M661" s="6">
        <f ca="1">TODAY() -appointments_complete_FULL_2025_08_03T19_53_00[[#This Row],[start_time]]</f>
        <v>-11.375</v>
      </c>
      <c r="N66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61" s="3">
        <v>45884.40625</v>
      </c>
      <c r="P661">
        <v>45</v>
      </c>
      <c r="Q661" s="2" t="s">
        <v>2356</v>
      </c>
      <c r="R661" s="2" t="s">
        <v>1149</v>
      </c>
      <c r="S661" s="2" t="s">
        <v>1150</v>
      </c>
      <c r="T661" s="2" t="s">
        <v>1168</v>
      </c>
      <c r="U661" s="2" t="s">
        <v>1168</v>
      </c>
      <c r="V661" s="2" t="s">
        <v>1168</v>
      </c>
      <c r="W661" s="2" t="s">
        <v>1094</v>
      </c>
      <c r="X661" s="2" t="s">
        <v>2357</v>
      </c>
      <c r="Y661" s="2" t="s">
        <v>33</v>
      </c>
      <c r="Z661" s="2" t="s">
        <v>2358</v>
      </c>
      <c r="AA661" s="2" t="s">
        <v>2359</v>
      </c>
      <c r="AB661" s="2" t="s">
        <v>2360</v>
      </c>
      <c r="AC661" s="2" t="s">
        <v>33</v>
      </c>
      <c r="AD661" s="2" t="s">
        <v>33</v>
      </c>
      <c r="AE661" s="2" t="s">
        <v>33</v>
      </c>
      <c r="AF661" s="2" t="s">
        <v>33</v>
      </c>
      <c r="AG661" s="2" t="s">
        <v>33</v>
      </c>
      <c r="AH661" s="3">
        <v>45868.744710648149</v>
      </c>
      <c r="AI661" s="3">
        <v>45868.744710648149</v>
      </c>
    </row>
    <row r="662" spans="1:35" hidden="1">
      <c r="A662" s="2" t="s">
        <v>2690</v>
      </c>
      <c r="B662" s="2" t="s">
        <v>47</v>
      </c>
      <c r="C662" s="2" t="s">
        <v>48</v>
      </c>
      <c r="D662" s="2" t="s">
        <v>47</v>
      </c>
      <c r="E662" s="2" t="s">
        <v>1145</v>
      </c>
      <c r="F662" s="2" t="s">
        <v>71</v>
      </c>
      <c r="G662" s="2" t="s">
        <v>72</v>
      </c>
      <c r="H662">
        <v>551190000003</v>
      </c>
      <c r="I662" s="2" t="s">
        <v>1215</v>
      </c>
      <c r="J662" s="2" t="s">
        <v>1270</v>
      </c>
      <c r="K662">
        <v>50</v>
      </c>
      <c r="L662" s="3">
        <v>45869.354166666664</v>
      </c>
      <c r="M662" s="6">
        <f ca="1">TODAY() -appointments_complete_FULL_2025_08_03T19_53_00[[#This Row],[start_time]]</f>
        <v>3.6458333333357587</v>
      </c>
      <c r="N66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62" s="3">
        <v>45869.388888888891</v>
      </c>
      <c r="P662">
        <v>50</v>
      </c>
      <c r="Q662" s="2" t="s">
        <v>2356</v>
      </c>
      <c r="R662" s="2" t="s">
        <v>1149</v>
      </c>
      <c r="S662" s="2" t="s">
        <v>1150</v>
      </c>
      <c r="T662" s="2" t="s">
        <v>1270</v>
      </c>
      <c r="U662" s="2" t="s">
        <v>1270</v>
      </c>
      <c r="V662" s="2" t="s">
        <v>1270</v>
      </c>
      <c r="W662" s="2" t="s">
        <v>1096</v>
      </c>
      <c r="X662" s="2" t="s">
        <v>2357</v>
      </c>
      <c r="Y662" s="2" t="s">
        <v>33</v>
      </c>
      <c r="Z662" s="2" t="s">
        <v>2358</v>
      </c>
      <c r="AA662" s="2" t="s">
        <v>2359</v>
      </c>
      <c r="AB662" s="2" t="s">
        <v>2360</v>
      </c>
      <c r="AC662" s="2" t="s">
        <v>33</v>
      </c>
      <c r="AD662" s="2" t="s">
        <v>33</v>
      </c>
      <c r="AE662" s="2" t="s">
        <v>33</v>
      </c>
      <c r="AF662" s="2" t="s">
        <v>33</v>
      </c>
      <c r="AG662" s="2" t="s">
        <v>33</v>
      </c>
      <c r="AH662" s="3">
        <v>45868.744710648149</v>
      </c>
      <c r="AI662" s="3">
        <v>45868.744710648149</v>
      </c>
    </row>
    <row r="663" spans="1:35" hidden="1">
      <c r="A663" s="2" t="s">
        <v>2691</v>
      </c>
      <c r="B663" s="2" t="s">
        <v>47</v>
      </c>
      <c r="C663" s="2" t="s">
        <v>48</v>
      </c>
      <c r="D663" s="2" t="s">
        <v>47</v>
      </c>
      <c r="E663" s="2" t="s">
        <v>1145</v>
      </c>
      <c r="F663" s="2" t="s">
        <v>66</v>
      </c>
      <c r="G663" s="2" t="s">
        <v>67</v>
      </c>
      <c r="H663">
        <v>551190000002</v>
      </c>
      <c r="I663" s="2" t="s">
        <v>1215</v>
      </c>
      <c r="J663" s="2" t="s">
        <v>1270</v>
      </c>
      <c r="K663">
        <v>50</v>
      </c>
      <c r="L663" s="3">
        <v>45880.4375</v>
      </c>
      <c r="M663" s="6">
        <f ca="1">TODAY() -appointments_complete_FULL_2025_08_03T19_53_00[[#This Row],[start_time]]</f>
        <v>-7.4375</v>
      </c>
      <c r="N66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63" s="3">
        <v>45880.472222222219</v>
      </c>
      <c r="P663">
        <v>50</v>
      </c>
      <c r="Q663" s="2" t="s">
        <v>2356</v>
      </c>
      <c r="R663" s="2" t="s">
        <v>1149</v>
      </c>
      <c r="S663" s="2" t="s">
        <v>1150</v>
      </c>
      <c r="T663" s="2" t="s">
        <v>1270</v>
      </c>
      <c r="U663" s="2" t="s">
        <v>1270</v>
      </c>
      <c r="V663" s="2" t="s">
        <v>1270</v>
      </c>
      <c r="W663" s="2" t="s">
        <v>1076</v>
      </c>
      <c r="X663" s="2" t="s">
        <v>2357</v>
      </c>
      <c r="Y663" s="2" t="s">
        <v>33</v>
      </c>
      <c r="Z663" s="2" t="s">
        <v>2358</v>
      </c>
      <c r="AA663" s="2" t="s">
        <v>2359</v>
      </c>
      <c r="AB663" s="2" t="s">
        <v>2360</v>
      </c>
      <c r="AC663" s="2" t="s">
        <v>33</v>
      </c>
      <c r="AD663" s="2" t="s">
        <v>33</v>
      </c>
      <c r="AE663" s="2" t="s">
        <v>33</v>
      </c>
      <c r="AF663" s="2" t="s">
        <v>33</v>
      </c>
      <c r="AG663" s="2" t="s">
        <v>33</v>
      </c>
      <c r="AH663" s="3">
        <v>45868.744699074072</v>
      </c>
      <c r="AI663" s="3">
        <v>45868.744699074072</v>
      </c>
    </row>
    <row r="664" spans="1:35" hidden="1">
      <c r="A664" s="2" t="s">
        <v>2692</v>
      </c>
      <c r="B664" s="2" t="s">
        <v>47</v>
      </c>
      <c r="C664" s="2" t="s">
        <v>48</v>
      </c>
      <c r="D664" s="2" t="s">
        <v>47</v>
      </c>
      <c r="E664" s="2" t="s">
        <v>1145</v>
      </c>
      <c r="F664" s="2" t="s">
        <v>66</v>
      </c>
      <c r="G664" s="2" t="s">
        <v>67</v>
      </c>
      <c r="H664">
        <v>551190000002</v>
      </c>
      <c r="I664" s="2" t="s">
        <v>1258</v>
      </c>
      <c r="J664" s="2" t="s">
        <v>1363</v>
      </c>
      <c r="K664">
        <v>40</v>
      </c>
      <c r="L664" s="3">
        <v>45874.645833333336</v>
      </c>
      <c r="M664" s="6">
        <f ca="1">TODAY() -appointments_complete_FULL_2025_08_03T19_53_00[[#This Row],[start_time]]</f>
        <v>-1.6458333333357587</v>
      </c>
      <c r="N66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64" s="3">
        <v>45874.673611111109</v>
      </c>
      <c r="P664">
        <v>40</v>
      </c>
      <c r="Q664" s="2" t="s">
        <v>2356</v>
      </c>
      <c r="R664" s="2" t="s">
        <v>1149</v>
      </c>
      <c r="S664" s="2" t="s">
        <v>1150</v>
      </c>
      <c r="T664" s="2" t="s">
        <v>1363</v>
      </c>
      <c r="U664" s="2" t="s">
        <v>1363</v>
      </c>
      <c r="V664" s="2" t="s">
        <v>1363</v>
      </c>
      <c r="W664" s="2" t="s">
        <v>1078</v>
      </c>
      <c r="X664" s="2" t="s">
        <v>2357</v>
      </c>
      <c r="Y664" s="2" t="s">
        <v>33</v>
      </c>
      <c r="Z664" s="2" t="s">
        <v>2358</v>
      </c>
      <c r="AA664" s="2" t="s">
        <v>2359</v>
      </c>
      <c r="AB664" s="2" t="s">
        <v>2360</v>
      </c>
      <c r="AC664" s="2" t="s">
        <v>33</v>
      </c>
      <c r="AD664" s="2" t="s">
        <v>33</v>
      </c>
      <c r="AE664" s="2" t="s">
        <v>33</v>
      </c>
      <c r="AF664" s="2" t="s">
        <v>33</v>
      </c>
      <c r="AG664" s="2" t="s">
        <v>33</v>
      </c>
      <c r="AH664" s="3">
        <v>45868.744699074072</v>
      </c>
      <c r="AI664" s="3">
        <v>45868.744699074072</v>
      </c>
    </row>
    <row r="665" spans="1:35" hidden="1">
      <c r="A665" s="2" t="s">
        <v>2693</v>
      </c>
      <c r="B665" s="2" t="s">
        <v>77</v>
      </c>
      <c r="C665" s="2" t="s">
        <v>30</v>
      </c>
      <c r="D665" s="2" t="s">
        <v>78</v>
      </c>
      <c r="E665" s="2" t="s">
        <v>1173</v>
      </c>
      <c r="F665" s="2" t="s">
        <v>66</v>
      </c>
      <c r="G665" s="2" t="s">
        <v>67</v>
      </c>
      <c r="H665">
        <v>551190000002</v>
      </c>
      <c r="I665" s="2" t="s">
        <v>1167</v>
      </c>
      <c r="J665" s="2" t="s">
        <v>1376</v>
      </c>
      <c r="K665">
        <v>45</v>
      </c>
      <c r="L665" s="3">
        <v>45873.770833333336</v>
      </c>
      <c r="M665" s="6">
        <f ca="1">TODAY() -appointments_complete_FULL_2025_08_03T19_53_00[[#This Row],[start_time]]</f>
        <v>-0.77083333333575865</v>
      </c>
      <c r="N66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65" s="3">
        <v>45873.802083333336</v>
      </c>
      <c r="P665">
        <v>45</v>
      </c>
      <c r="Q665" s="2" t="s">
        <v>2356</v>
      </c>
      <c r="R665" s="2" t="s">
        <v>1149</v>
      </c>
      <c r="S665" s="2" t="s">
        <v>1150</v>
      </c>
      <c r="T665" s="2" t="s">
        <v>1376</v>
      </c>
      <c r="U665" s="2" t="s">
        <v>1376</v>
      </c>
      <c r="V665" s="2" t="s">
        <v>1376</v>
      </c>
      <c r="W665" s="2" t="s">
        <v>1072</v>
      </c>
      <c r="X665" s="2" t="s">
        <v>2357</v>
      </c>
      <c r="Y665" s="2" t="s">
        <v>33</v>
      </c>
      <c r="Z665" s="2" t="s">
        <v>2358</v>
      </c>
      <c r="AA665" s="2" t="s">
        <v>2359</v>
      </c>
      <c r="AB665" s="2" t="s">
        <v>2360</v>
      </c>
      <c r="AC665" s="2" t="s">
        <v>33</v>
      </c>
      <c r="AD665" s="2" t="s">
        <v>33</v>
      </c>
      <c r="AE665" s="2" t="s">
        <v>33</v>
      </c>
      <c r="AF665" s="2" t="s">
        <v>33</v>
      </c>
      <c r="AG665" s="2" t="s">
        <v>33</v>
      </c>
      <c r="AH665" s="3">
        <v>45868.744699074072</v>
      </c>
      <c r="AI665" s="3">
        <v>45868.744699074072</v>
      </c>
    </row>
    <row r="666" spans="1:35" hidden="1">
      <c r="A666" s="2" t="s">
        <v>2694</v>
      </c>
      <c r="B666" s="2" t="s">
        <v>47</v>
      </c>
      <c r="C666" s="2" t="s">
        <v>48</v>
      </c>
      <c r="D666" s="2" t="s">
        <v>47</v>
      </c>
      <c r="E666" s="2" t="s">
        <v>1145</v>
      </c>
      <c r="F666" s="2" t="s">
        <v>74</v>
      </c>
      <c r="G666" s="2" t="s">
        <v>75</v>
      </c>
      <c r="H666">
        <v>551190000000</v>
      </c>
      <c r="I666" s="2" t="s">
        <v>1419</v>
      </c>
      <c r="J666" s="2" t="s">
        <v>1420</v>
      </c>
      <c r="K666">
        <v>50</v>
      </c>
      <c r="L666" s="3">
        <v>45894.416666666664</v>
      </c>
      <c r="M666" s="6">
        <f ca="1">TODAY() -appointments_complete_FULL_2025_08_03T19_53_00[[#This Row],[start_time]]</f>
        <v>-21.416666666664241</v>
      </c>
      <c r="N66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66" s="3">
        <v>45894.451388888891</v>
      </c>
      <c r="P666">
        <v>50</v>
      </c>
      <c r="Q666" s="2" t="s">
        <v>2356</v>
      </c>
      <c r="R666" s="2" t="s">
        <v>1149</v>
      </c>
      <c r="S666" s="2" t="s">
        <v>1150</v>
      </c>
      <c r="T666" s="2" t="s">
        <v>1420</v>
      </c>
      <c r="U666" s="2" t="s">
        <v>1420</v>
      </c>
      <c r="V666" s="2" t="s">
        <v>1420</v>
      </c>
      <c r="W666" s="2" t="s">
        <v>1071</v>
      </c>
      <c r="X666" s="2" t="s">
        <v>2357</v>
      </c>
      <c r="Y666" s="2" t="s">
        <v>33</v>
      </c>
      <c r="Z666" s="2" t="s">
        <v>2358</v>
      </c>
      <c r="AA666" s="2" t="s">
        <v>2359</v>
      </c>
      <c r="AB666" s="2" t="s">
        <v>2360</v>
      </c>
      <c r="AC666" s="2" t="s">
        <v>33</v>
      </c>
      <c r="AD666" s="2" t="s">
        <v>33</v>
      </c>
      <c r="AE666" s="2" t="s">
        <v>33</v>
      </c>
      <c r="AF666" s="2" t="s">
        <v>33</v>
      </c>
      <c r="AG666" s="2" t="s">
        <v>33</v>
      </c>
      <c r="AH666" s="3">
        <v>45868.744699074072</v>
      </c>
      <c r="AI666" s="3">
        <v>45868.744699074072</v>
      </c>
    </row>
    <row r="667" spans="1:35" hidden="1">
      <c r="A667" s="2" t="s">
        <v>2695</v>
      </c>
      <c r="B667" s="2" t="s">
        <v>83</v>
      </c>
      <c r="C667" s="2" t="s">
        <v>48</v>
      </c>
      <c r="D667" s="2" t="s">
        <v>84</v>
      </c>
      <c r="E667" s="2" t="s">
        <v>1214</v>
      </c>
      <c r="F667" s="2" t="s">
        <v>66</v>
      </c>
      <c r="G667" s="2" t="s">
        <v>67</v>
      </c>
      <c r="H667">
        <v>551190000002</v>
      </c>
      <c r="I667" s="2" t="s">
        <v>1146</v>
      </c>
      <c r="J667" s="2" t="s">
        <v>1381</v>
      </c>
      <c r="K667">
        <v>80</v>
      </c>
      <c r="L667" s="3">
        <v>45890.604166666664</v>
      </c>
      <c r="M667" s="6">
        <f ca="1">TODAY() -appointments_complete_FULL_2025_08_03T19_53_00[[#This Row],[start_time]]</f>
        <v>-17.604166666664241</v>
      </c>
      <c r="N66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67" s="3">
        <v>45890.659722222219</v>
      </c>
      <c r="P667">
        <v>80</v>
      </c>
      <c r="Q667" s="2" t="s">
        <v>2356</v>
      </c>
      <c r="R667" s="2" t="s">
        <v>1149</v>
      </c>
      <c r="S667" s="2" t="s">
        <v>1150</v>
      </c>
      <c r="T667" s="2" t="s">
        <v>1381</v>
      </c>
      <c r="U667" s="2" t="s">
        <v>1381</v>
      </c>
      <c r="V667" s="2" t="s">
        <v>1381</v>
      </c>
      <c r="W667" s="2" t="s">
        <v>1058</v>
      </c>
      <c r="X667" s="2" t="s">
        <v>2357</v>
      </c>
      <c r="Y667" s="2" t="s">
        <v>33</v>
      </c>
      <c r="Z667" s="2" t="s">
        <v>2358</v>
      </c>
      <c r="AA667" s="2" t="s">
        <v>2359</v>
      </c>
      <c r="AB667" s="2" t="s">
        <v>2360</v>
      </c>
      <c r="AC667" s="2" t="s">
        <v>33</v>
      </c>
      <c r="AD667" s="2" t="s">
        <v>33</v>
      </c>
      <c r="AE667" s="2" t="s">
        <v>33</v>
      </c>
      <c r="AF667" s="2" t="s">
        <v>33</v>
      </c>
      <c r="AG667" s="2" t="s">
        <v>33</v>
      </c>
      <c r="AH667" s="3">
        <v>45868.744699074072</v>
      </c>
      <c r="AI667" s="3">
        <v>45868.744699074072</v>
      </c>
    </row>
    <row r="668" spans="1:35" hidden="1">
      <c r="A668" s="2" t="s">
        <v>2696</v>
      </c>
      <c r="B668" s="2" t="s">
        <v>83</v>
      </c>
      <c r="C668" s="2" t="s">
        <v>48</v>
      </c>
      <c r="D668" s="2" t="s">
        <v>84</v>
      </c>
      <c r="E668" s="2" t="s">
        <v>1214</v>
      </c>
      <c r="F668" s="2" t="s">
        <v>71</v>
      </c>
      <c r="G668" s="2" t="s">
        <v>72</v>
      </c>
      <c r="H668">
        <v>551190000003</v>
      </c>
      <c r="I668" s="2" t="s">
        <v>1215</v>
      </c>
      <c r="J668" s="2" t="s">
        <v>1216</v>
      </c>
      <c r="K668">
        <v>50</v>
      </c>
      <c r="L668" s="3">
        <v>45897.395833333336</v>
      </c>
      <c r="M668" s="6">
        <f ca="1">TODAY() -appointments_complete_FULL_2025_08_03T19_53_00[[#This Row],[start_time]]</f>
        <v>-24.395833333335759</v>
      </c>
      <c r="N66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68" s="3">
        <v>45897.430555555555</v>
      </c>
      <c r="P668">
        <v>50</v>
      </c>
      <c r="Q668" s="2" t="s">
        <v>2356</v>
      </c>
      <c r="R668" s="2" t="s">
        <v>1149</v>
      </c>
      <c r="S668" s="2" t="s">
        <v>1150</v>
      </c>
      <c r="T668" s="2" t="s">
        <v>1216</v>
      </c>
      <c r="U668" s="2" t="s">
        <v>1216</v>
      </c>
      <c r="V668" s="2" t="s">
        <v>1216</v>
      </c>
      <c r="W668" s="2" t="s">
        <v>1065</v>
      </c>
      <c r="X668" s="2" t="s">
        <v>2357</v>
      </c>
      <c r="Y668" s="2" t="s">
        <v>33</v>
      </c>
      <c r="Z668" s="2" t="s">
        <v>2358</v>
      </c>
      <c r="AA668" s="2" t="s">
        <v>2359</v>
      </c>
      <c r="AB668" s="2" t="s">
        <v>2360</v>
      </c>
      <c r="AC668" s="2" t="s">
        <v>33</v>
      </c>
      <c r="AD668" s="2" t="s">
        <v>33</v>
      </c>
      <c r="AE668" s="2" t="s">
        <v>33</v>
      </c>
      <c r="AF668" s="2" t="s">
        <v>33</v>
      </c>
      <c r="AG668" s="2" t="s">
        <v>33</v>
      </c>
      <c r="AH668" s="3">
        <v>45868.744687500002</v>
      </c>
      <c r="AI668" s="3">
        <v>45868.744687500002</v>
      </c>
    </row>
    <row r="669" spans="1:35" hidden="1">
      <c r="A669" s="2" t="s">
        <v>2697</v>
      </c>
      <c r="B669" s="2" t="s">
        <v>28</v>
      </c>
      <c r="C669" s="2" t="s">
        <v>30</v>
      </c>
      <c r="D669" s="2" t="s">
        <v>29</v>
      </c>
      <c r="E669" s="2" t="s">
        <v>1197</v>
      </c>
      <c r="F669" s="2" t="s">
        <v>74</v>
      </c>
      <c r="G669" s="2" t="s">
        <v>75</v>
      </c>
      <c r="H669">
        <v>551190000000</v>
      </c>
      <c r="I669" s="2" t="s">
        <v>1203</v>
      </c>
      <c r="J669" s="2" t="s">
        <v>1358</v>
      </c>
      <c r="K669">
        <v>60</v>
      </c>
      <c r="L669" s="3">
        <v>45869.604166666664</v>
      </c>
      <c r="M669" s="6">
        <f ca="1">TODAY() -appointments_complete_FULL_2025_08_03T19_53_00[[#This Row],[start_time]]</f>
        <v>3.3958333333357587</v>
      </c>
      <c r="N66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69" s="3">
        <v>45869.645833333336</v>
      </c>
      <c r="P669">
        <v>60</v>
      </c>
      <c r="Q669" s="2" t="s">
        <v>2356</v>
      </c>
      <c r="R669" s="2" t="s">
        <v>1149</v>
      </c>
      <c r="S669" s="2" t="s">
        <v>1150</v>
      </c>
      <c r="T669" s="2" t="s">
        <v>1358</v>
      </c>
      <c r="U669" s="2" t="s">
        <v>1358</v>
      </c>
      <c r="V669" s="2" t="s">
        <v>1358</v>
      </c>
      <c r="W669" s="2" t="s">
        <v>1068</v>
      </c>
      <c r="X669" s="2" t="s">
        <v>2357</v>
      </c>
      <c r="Y669" s="2" t="s">
        <v>33</v>
      </c>
      <c r="Z669" s="2" t="s">
        <v>2358</v>
      </c>
      <c r="AA669" s="2" t="s">
        <v>2359</v>
      </c>
      <c r="AB669" s="2" t="s">
        <v>2360</v>
      </c>
      <c r="AC669" s="2" t="s">
        <v>33</v>
      </c>
      <c r="AD669" s="2" t="s">
        <v>33</v>
      </c>
      <c r="AE669" s="2" t="s">
        <v>33</v>
      </c>
      <c r="AF669" s="2" t="s">
        <v>33</v>
      </c>
      <c r="AG669" s="2" t="s">
        <v>33</v>
      </c>
      <c r="AH669" s="3">
        <v>45868.744687500002</v>
      </c>
      <c r="AI669" s="3">
        <v>45868.744687500002</v>
      </c>
    </row>
    <row r="670" spans="1:35" hidden="1">
      <c r="A670" s="2" t="s">
        <v>2698</v>
      </c>
      <c r="B670" s="2" t="s">
        <v>77</v>
      </c>
      <c r="C670" s="2" t="s">
        <v>30</v>
      </c>
      <c r="D670" s="2" t="s">
        <v>78</v>
      </c>
      <c r="E670" s="2" t="s">
        <v>1173</v>
      </c>
      <c r="F670" s="2" t="s">
        <v>74</v>
      </c>
      <c r="G670" s="2" t="s">
        <v>75</v>
      </c>
      <c r="H670">
        <v>551190000000</v>
      </c>
      <c r="I670" s="2" t="s">
        <v>1283</v>
      </c>
      <c r="J670" s="2" t="s">
        <v>1297</v>
      </c>
      <c r="K670">
        <v>60</v>
      </c>
      <c r="L670" s="3">
        <v>45893.791666666664</v>
      </c>
      <c r="M670" s="6">
        <f ca="1">TODAY() -appointments_complete_FULL_2025_08_03T19_53_00[[#This Row],[start_time]]</f>
        <v>-20.791666666664241</v>
      </c>
      <c r="N67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70" s="3">
        <v>45893.833333333336</v>
      </c>
      <c r="P670">
        <v>60</v>
      </c>
      <c r="Q670" s="2" t="s">
        <v>2356</v>
      </c>
      <c r="R670" s="2" t="s">
        <v>1149</v>
      </c>
      <c r="S670" s="2" t="s">
        <v>1150</v>
      </c>
      <c r="T670" s="2" t="s">
        <v>1297</v>
      </c>
      <c r="U670" s="2" t="s">
        <v>1297</v>
      </c>
      <c r="V670" s="2" t="s">
        <v>1297</v>
      </c>
      <c r="W670" s="2" t="s">
        <v>1060</v>
      </c>
      <c r="X670" s="2" t="s">
        <v>2357</v>
      </c>
      <c r="Y670" s="2" t="s">
        <v>33</v>
      </c>
      <c r="Z670" s="2" t="s">
        <v>2358</v>
      </c>
      <c r="AA670" s="2" t="s">
        <v>2359</v>
      </c>
      <c r="AB670" s="2" t="s">
        <v>2360</v>
      </c>
      <c r="AC670" s="2" t="s">
        <v>33</v>
      </c>
      <c r="AD670" s="2" t="s">
        <v>33</v>
      </c>
      <c r="AE670" s="2" t="s">
        <v>33</v>
      </c>
      <c r="AF670" s="2" t="s">
        <v>33</v>
      </c>
      <c r="AG670" s="2" t="s">
        <v>33</v>
      </c>
      <c r="AH670" s="3">
        <v>45868.744687500002</v>
      </c>
      <c r="AI670" s="3">
        <v>45868.744687500002</v>
      </c>
    </row>
    <row r="671" spans="1:35">
      <c r="A671" s="2" t="s">
        <v>2699</v>
      </c>
      <c r="B671" s="2" t="s">
        <v>41</v>
      </c>
      <c r="C671" s="2" t="s">
        <v>30</v>
      </c>
      <c r="D671" s="2" t="s">
        <v>42</v>
      </c>
      <c r="E671" s="2" t="s">
        <v>1166</v>
      </c>
      <c r="F671" s="2" t="s">
        <v>2700</v>
      </c>
      <c r="G671" s="2" t="s">
        <v>2701</v>
      </c>
      <c r="H671">
        <v>551190000859</v>
      </c>
      <c r="I671" s="2" t="s">
        <v>1167</v>
      </c>
      <c r="J671" s="2" t="s">
        <v>1168</v>
      </c>
      <c r="K671">
        <v>45</v>
      </c>
      <c r="L671" s="3">
        <v>45876.625</v>
      </c>
      <c r="M671" s="6">
        <f ca="1">TODAY() -appointments_complete_FULL_2025_08_03T19_53_00[[#This Row],[start_time]]</f>
        <v>-3.625</v>
      </c>
      <c r="N67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71" s="3">
        <v>45876.65625</v>
      </c>
      <c r="P671">
        <v>45</v>
      </c>
      <c r="Q671" s="2" t="s">
        <v>2356</v>
      </c>
      <c r="R671" s="2" t="s">
        <v>1149</v>
      </c>
      <c r="S671" s="2" t="s">
        <v>1150</v>
      </c>
      <c r="T671" s="2" t="s">
        <v>2702</v>
      </c>
      <c r="U671" s="2" t="s">
        <v>1152</v>
      </c>
      <c r="V671" s="2" t="s">
        <v>2702</v>
      </c>
      <c r="W671" s="2" t="s">
        <v>33</v>
      </c>
      <c r="X671" s="2" t="s">
        <v>2703</v>
      </c>
      <c r="Y671" s="2" t="s">
        <v>2704</v>
      </c>
      <c r="Z671" s="2" t="s">
        <v>2358</v>
      </c>
      <c r="AA671" s="2" t="s">
        <v>2359</v>
      </c>
      <c r="AB671" s="2" t="s">
        <v>2705</v>
      </c>
      <c r="AC671" s="2" t="s">
        <v>33</v>
      </c>
      <c r="AD671" s="2" t="s">
        <v>2706</v>
      </c>
      <c r="AE671" s="2" t="s">
        <v>33</v>
      </c>
      <c r="AF671" s="2" t="s">
        <v>33</v>
      </c>
      <c r="AG671" s="2" t="s">
        <v>33</v>
      </c>
      <c r="AH671" s="3">
        <v>45868.420405092591</v>
      </c>
      <c r="AI671" s="3">
        <v>45868.420405092591</v>
      </c>
    </row>
    <row r="672" spans="1:35">
      <c r="A672" s="2" t="s">
        <v>2707</v>
      </c>
      <c r="B672" s="2" t="s">
        <v>2708</v>
      </c>
      <c r="C672" s="2" t="s">
        <v>2709</v>
      </c>
      <c r="D672" s="2" t="s">
        <v>2710</v>
      </c>
      <c r="E672" s="2" t="s">
        <v>2711</v>
      </c>
      <c r="F672" s="2" t="s">
        <v>2712</v>
      </c>
      <c r="G672" s="2" t="s">
        <v>2713</v>
      </c>
      <c r="H672">
        <v>551190000698</v>
      </c>
      <c r="I672" s="2" t="s">
        <v>2714</v>
      </c>
      <c r="J672" s="2" t="s">
        <v>2715</v>
      </c>
      <c r="K672">
        <v>60</v>
      </c>
      <c r="L672" s="3">
        <v>45906.5625</v>
      </c>
      <c r="M672" s="6">
        <f ca="1">TODAY() -appointments_complete_FULL_2025_08_03T19_53_00[[#This Row],[start_time]]</f>
        <v>-33.5625</v>
      </c>
      <c r="N67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72" s="3">
        <v>45906.604166666664</v>
      </c>
      <c r="P672">
        <v>60</v>
      </c>
      <c r="Q672" s="2" t="s">
        <v>2356</v>
      </c>
      <c r="R672" s="2" t="s">
        <v>1149</v>
      </c>
      <c r="S672" s="2" t="s">
        <v>1150</v>
      </c>
      <c r="T672" s="2" t="s">
        <v>2716</v>
      </c>
      <c r="U672" s="2" t="s">
        <v>1152</v>
      </c>
      <c r="V672" s="2" t="s">
        <v>2716</v>
      </c>
      <c r="W672" s="2" t="s">
        <v>33</v>
      </c>
      <c r="X672" s="2" t="s">
        <v>2703</v>
      </c>
      <c r="Y672" s="2" t="s">
        <v>2704</v>
      </c>
      <c r="Z672" s="2" t="s">
        <v>2358</v>
      </c>
      <c r="AA672" s="2" t="s">
        <v>2359</v>
      </c>
      <c r="AB672" s="2" t="s">
        <v>2717</v>
      </c>
      <c r="AC672" s="2" t="s">
        <v>33</v>
      </c>
      <c r="AD672" s="2" t="s">
        <v>2718</v>
      </c>
      <c r="AE672" s="2" t="s">
        <v>33</v>
      </c>
      <c r="AF672" s="2" t="s">
        <v>33</v>
      </c>
      <c r="AG672" s="2" t="s">
        <v>33</v>
      </c>
      <c r="AH672" s="3">
        <v>45868.420393518521</v>
      </c>
      <c r="AI672" s="3">
        <v>45868.420393518521</v>
      </c>
    </row>
    <row r="673" spans="1:35">
      <c r="A673" s="2" t="s">
        <v>2719</v>
      </c>
      <c r="B673" s="2" t="s">
        <v>28</v>
      </c>
      <c r="C673" s="2" t="s">
        <v>30</v>
      </c>
      <c r="D673" s="2" t="s">
        <v>29</v>
      </c>
      <c r="E673" s="2" t="s">
        <v>1197</v>
      </c>
      <c r="F673" s="2" t="s">
        <v>2720</v>
      </c>
      <c r="G673" s="2" t="s">
        <v>2721</v>
      </c>
      <c r="H673">
        <v>551190000343</v>
      </c>
      <c r="I673" s="2" t="s">
        <v>1167</v>
      </c>
      <c r="J673" s="2" t="s">
        <v>1198</v>
      </c>
      <c r="K673">
        <v>45</v>
      </c>
      <c r="L673" s="3">
        <v>45889.541666666664</v>
      </c>
      <c r="M673" s="6">
        <f ca="1">TODAY() -appointments_complete_FULL_2025_08_03T19_53_00[[#This Row],[start_time]]</f>
        <v>-16.541666666664241</v>
      </c>
      <c r="N67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73" s="3">
        <v>45889.572916666664</v>
      </c>
      <c r="P673">
        <v>45</v>
      </c>
      <c r="Q673" s="2" t="s">
        <v>2356</v>
      </c>
      <c r="R673" s="2" t="s">
        <v>1149</v>
      </c>
      <c r="S673" s="2" t="s">
        <v>1150</v>
      </c>
      <c r="T673" s="2" t="s">
        <v>2722</v>
      </c>
      <c r="U673" s="2" t="s">
        <v>1152</v>
      </c>
      <c r="V673" s="2" t="s">
        <v>2722</v>
      </c>
      <c r="W673" s="2" t="s">
        <v>33</v>
      </c>
      <c r="X673" s="2" t="s">
        <v>2703</v>
      </c>
      <c r="Y673" s="2" t="s">
        <v>2704</v>
      </c>
      <c r="Z673" s="2" t="s">
        <v>2358</v>
      </c>
      <c r="AA673" s="2" t="s">
        <v>2359</v>
      </c>
      <c r="AB673" s="2" t="s">
        <v>2723</v>
      </c>
      <c r="AC673" s="2" t="s">
        <v>33</v>
      </c>
      <c r="AD673" s="2" t="s">
        <v>2724</v>
      </c>
      <c r="AE673" s="2" t="s">
        <v>33</v>
      </c>
      <c r="AF673" s="2" t="s">
        <v>33</v>
      </c>
      <c r="AG673" s="2" t="s">
        <v>33</v>
      </c>
      <c r="AH673" s="3">
        <v>45868.420393518521</v>
      </c>
      <c r="AI673" s="3">
        <v>45868.420393518521</v>
      </c>
    </row>
    <row r="674" spans="1:35">
      <c r="A674" s="2" t="s">
        <v>2725</v>
      </c>
      <c r="B674" s="2" t="s">
        <v>2726</v>
      </c>
      <c r="C674" s="2" t="s">
        <v>2727</v>
      </c>
      <c r="D674" s="2" t="s">
        <v>2728</v>
      </c>
      <c r="E674" s="2" t="s">
        <v>2729</v>
      </c>
      <c r="F674" s="2" t="s">
        <v>2730</v>
      </c>
      <c r="G674" s="2" t="s">
        <v>2731</v>
      </c>
      <c r="H674">
        <v>551190000049</v>
      </c>
      <c r="I674" s="2" t="s">
        <v>2732</v>
      </c>
      <c r="J674" s="2" t="s">
        <v>2733</v>
      </c>
      <c r="K674">
        <v>60</v>
      </c>
      <c r="L674" s="3">
        <v>45875.6875</v>
      </c>
      <c r="M674" s="6">
        <f ca="1">TODAY() -appointments_complete_FULL_2025_08_03T19_53_00[[#This Row],[start_time]]</f>
        <v>-2.6875</v>
      </c>
      <c r="N67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74" s="3">
        <v>45875.729166666664</v>
      </c>
      <c r="P674">
        <v>60</v>
      </c>
      <c r="Q674" s="2" t="s">
        <v>2356</v>
      </c>
      <c r="R674" s="2" t="s">
        <v>1149</v>
      </c>
      <c r="S674" s="2" t="s">
        <v>1150</v>
      </c>
      <c r="T674" s="2" t="s">
        <v>2734</v>
      </c>
      <c r="U674" s="2" t="s">
        <v>1152</v>
      </c>
      <c r="V674" s="2" t="s">
        <v>2734</v>
      </c>
      <c r="W674" s="2" t="s">
        <v>33</v>
      </c>
      <c r="X674" s="2" t="s">
        <v>2703</v>
      </c>
      <c r="Y674" s="2" t="s">
        <v>2704</v>
      </c>
      <c r="Z674" s="2" t="s">
        <v>2358</v>
      </c>
      <c r="AA674" s="2" t="s">
        <v>2359</v>
      </c>
      <c r="AB674" s="2" t="s">
        <v>2735</v>
      </c>
      <c r="AC674" s="2" t="s">
        <v>33</v>
      </c>
      <c r="AD674" s="2" t="s">
        <v>2736</v>
      </c>
      <c r="AE674" s="2" t="s">
        <v>33</v>
      </c>
      <c r="AF674" s="2" t="s">
        <v>33</v>
      </c>
      <c r="AG674" s="2" t="s">
        <v>33</v>
      </c>
      <c r="AH674" s="3">
        <v>45868.420393518521</v>
      </c>
      <c r="AI674" s="3">
        <v>45868.420393518521</v>
      </c>
    </row>
    <row r="675" spans="1:35">
      <c r="A675" s="2" t="s">
        <v>2737</v>
      </c>
      <c r="B675" s="2" t="s">
        <v>2726</v>
      </c>
      <c r="C675" s="2" t="s">
        <v>2727</v>
      </c>
      <c r="D675" s="2" t="s">
        <v>2728</v>
      </c>
      <c r="E675" s="2" t="s">
        <v>2729</v>
      </c>
      <c r="F675" s="2" t="s">
        <v>31</v>
      </c>
      <c r="G675" s="2" t="s">
        <v>2738</v>
      </c>
      <c r="H675">
        <v>551190000084</v>
      </c>
      <c r="I675" s="2" t="s">
        <v>2732</v>
      </c>
      <c r="J675" s="2" t="s">
        <v>2733</v>
      </c>
      <c r="K675">
        <v>60</v>
      </c>
      <c r="L675" s="3">
        <v>45879.375</v>
      </c>
      <c r="M675" s="6">
        <f ca="1">TODAY() -appointments_complete_FULL_2025_08_03T19_53_00[[#This Row],[start_time]]</f>
        <v>-6.375</v>
      </c>
      <c r="N67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75" s="3">
        <v>45879.416666666664</v>
      </c>
      <c r="P675">
        <v>60</v>
      </c>
      <c r="Q675" s="2" t="s">
        <v>2356</v>
      </c>
      <c r="R675" s="2" t="s">
        <v>1149</v>
      </c>
      <c r="S675" s="2" t="s">
        <v>1150</v>
      </c>
      <c r="T675" s="2" t="s">
        <v>2739</v>
      </c>
      <c r="U675" s="2" t="s">
        <v>1152</v>
      </c>
      <c r="V675" s="2" t="s">
        <v>2739</v>
      </c>
      <c r="W675" s="2" t="s">
        <v>33</v>
      </c>
      <c r="X675" s="2" t="s">
        <v>2703</v>
      </c>
      <c r="Y675" s="2" t="s">
        <v>2704</v>
      </c>
      <c r="Z675" s="2" t="s">
        <v>2358</v>
      </c>
      <c r="AA675" s="2" t="s">
        <v>2359</v>
      </c>
      <c r="AB675" s="2" t="s">
        <v>2740</v>
      </c>
      <c r="AC675" s="2" t="s">
        <v>33</v>
      </c>
      <c r="AD675" s="2" t="s">
        <v>2741</v>
      </c>
      <c r="AE675" s="2" t="s">
        <v>33</v>
      </c>
      <c r="AF675" s="2" t="s">
        <v>33</v>
      </c>
      <c r="AG675" s="2" t="s">
        <v>33</v>
      </c>
      <c r="AH675" s="3">
        <v>45868.420393518521</v>
      </c>
      <c r="AI675" s="3">
        <v>45868.420393518521</v>
      </c>
    </row>
    <row r="676" spans="1:35">
      <c r="A676" s="2" t="s">
        <v>2742</v>
      </c>
      <c r="B676" s="2" t="s">
        <v>2743</v>
      </c>
      <c r="C676" s="2" t="s">
        <v>2727</v>
      </c>
      <c r="D676" s="2" t="s">
        <v>2744</v>
      </c>
      <c r="E676" s="2" t="s">
        <v>2745</v>
      </c>
      <c r="F676" s="2" t="s">
        <v>2746</v>
      </c>
      <c r="G676" s="2" t="s">
        <v>2747</v>
      </c>
      <c r="H676">
        <v>551190000446</v>
      </c>
      <c r="I676" s="2" t="s">
        <v>2732</v>
      </c>
      <c r="J676" s="2" t="s">
        <v>2748</v>
      </c>
      <c r="K676">
        <v>60</v>
      </c>
      <c r="L676" s="3">
        <v>45883.6875</v>
      </c>
      <c r="M676" s="6">
        <f ca="1">TODAY() -appointments_complete_FULL_2025_08_03T19_53_00[[#This Row],[start_time]]</f>
        <v>-10.6875</v>
      </c>
      <c r="N67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76" s="3">
        <v>45883.729166666664</v>
      </c>
      <c r="P676">
        <v>60</v>
      </c>
      <c r="Q676" s="2" t="s">
        <v>2356</v>
      </c>
      <c r="R676" s="2" t="s">
        <v>1149</v>
      </c>
      <c r="S676" s="2" t="s">
        <v>1150</v>
      </c>
      <c r="T676" s="2" t="s">
        <v>2749</v>
      </c>
      <c r="U676" s="2" t="s">
        <v>1152</v>
      </c>
      <c r="V676" s="2" t="s">
        <v>2749</v>
      </c>
      <c r="W676" s="2" t="s">
        <v>33</v>
      </c>
      <c r="X676" s="2" t="s">
        <v>2703</v>
      </c>
      <c r="Y676" s="2" t="s">
        <v>2704</v>
      </c>
      <c r="Z676" s="2" t="s">
        <v>2358</v>
      </c>
      <c r="AA676" s="2" t="s">
        <v>2359</v>
      </c>
      <c r="AB676" s="2" t="s">
        <v>2735</v>
      </c>
      <c r="AC676" s="2" t="s">
        <v>33</v>
      </c>
      <c r="AD676" s="2" t="s">
        <v>2750</v>
      </c>
      <c r="AE676" s="2" t="s">
        <v>33</v>
      </c>
      <c r="AF676" s="2" t="s">
        <v>33</v>
      </c>
      <c r="AG676" s="2" t="s">
        <v>33</v>
      </c>
      <c r="AH676" s="3">
        <v>45868.420393518521</v>
      </c>
      <c r="AI676" s="3">
        <v>45868.420393518521</v>
      </c>
    </row>
    <row r="677" spans="1:35">
      <c r="A677" s="2" t="s">
        <v>2751</v>
      </c>
      <c r="B677" s="2" t="s">
        <v>47</v>
      </c>
      <c r="C677" s="2" t="s">
        <v>48</v>
      </c>
      <c r="D677" s="2" t="s">
        <v>47</v>
      </c>
      <c r="E677" s="2" t="s">
        <v>1145</v>
      </c>
      <c r="F677" s="2" t="s">
        <v>2752</v>
      </c>
      <c r="G677" s="2" t="s">
        <v>2753</v>
      </c>
      <c r="H677">
        <v>551190000840</v>
      </c>
      <c r="I677" s="2" t="s">
        <v>1419</v>
      </c>
      <c r="J677" s="2" t="s">
        <v>1420</v>
      </c>
      <c r="K677">
        <v>50</v>
      </c>
      <c r="L677" s="3">
        <v>45889.333333333336</v>
      </c>
      <c r="M677" s="6">
        <f ca="1">TODAY() -appointments_complete_FULL_2025_08_03T19_53_00[[#This Row],[start_time]]</f>
        <v>-16.333333333335759</v>
      </c>
      <c r="N67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77" s="3">
        <v>45889.368055555555</v>
      </c>
      <c r="P677">
        <v>50</v>
      </c>
      <c r="Q677" s="2" t="s">
        <v>2356</v>
      </c>
      <c r="R677" s="2" t="s">
        <v>1149</v>
      </c>
      <c r="S677" s="2" t="s">
        <v>1150</v>
      </c>
      <c r="T677" s="2" t="s">
        <v>2754</v>
      </c>
      <c r="U677" s="2" t="s">
        <v>1152</v>
      </c>
      <c r="V677" s="2" t="s">
        <v>2754</v>
      </c>
      <c r="W677" s="2" t="s">
        <v>33</v>
      </c>
      <c r="X677" s="2" t="s">
        <v>2703</v>
      </c>
      <c r="Y677" s="2" t="s">
        <v>2704</v>
      </c>
      <c r="Z677" s="2" t="s">
        <v>2358</v>
      </c>
      <c r="AA677" s="2" t="s">
        <v>2359</v>
      </c>
      <c r="AB677" s="2" t="s">
        <v>2755</v>
      </c>
      <c r="AC677" s="2" t="s">
        <v>33</v>
      </c>
      <c r="AD677" s="2" t="s">
        <v>2756</v>
      </c>
      <c r="AE677" s="2" t="s">
        <v>33</v>
      </c>
      <c r="AF677" s="2" t="s">
        <v>33</v>
      </c>
      <c r="AG677" s="2" t="s">
        <v>33</v>
      </c>
      <c r="AH677" s="3">
        <v>45868.420393518521</v>
      </c>
      <c r="AI677" s="3">
        <v>45868.420393518521</v>
      </c>
    </row>
    <row r="678" spans="1:35">
      <c r="A678" s="2" t="s">
        <v>2757</v>
      </c>
      <c r="B678" s="2" t="s">
        <v>28</v>
      </c>
      <c r="C678" s="2" t="s">
        <v>30</v>
      </c>
      <c r="D678" s="2" t="s">
        <v>29</v>
      </c>
      <c r="E678" s="2" t="s">
        <v>1197</v>
      </c>
      <c r="F678" s="2" t="s">
        <v>74</v>
      </c>
      <c r="G678" s="2" t="s">
        <v>2758</v>
      </c>
      <c r="H678">
        <v>551190000064</v>
      </c>
      <c r="I678" s="2" t="s">
        <v>1167</v>
      </c>
      <c r="J678" s="2" t="s">
        <v>1198</v>
      </c>
      <c r="K678">
        <v>45</v>
      </c>
      <c r="L678" s="3">
        <v>45889.5</v>
      </c>
      <c r="M678" s="6">
        <f ca="1">TODAY() -appointments_complete_FULL_2025_08_03T19_53_00[[#This Row],[start_time]]</f>
        <v>-16.5</v>
      </c>
      <c r="N67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78" s="3">
        <v>45889.53125</v>
      </c>
      <c r="P678">
        <v>45</v>
      </c>
      <c r="Q678" s="2" t="s">
        <v>2356</v>
      </c>
      <c r="R678" s="2" t="s">
        <v>1149</v>
      </c>
      <c r="S678" s="2" t="s">
        <v>1150</v>
      </c>
      <c r="T678" s="2" t="s">
        <v>2759</v>
      </c>
      <c r="U678" s="2" t="s">
        <v>1152</v>
      </c>
      <c r="V678" s="2" t="s">
        <v>2759</v>
      </c>
      <c r="W678" s="2" t="s">
        <v>33</v>
      </c>
      <c r="X678" s="2" t="s">
        <v>2703</v>
      </c>
      <c r="Y678" s="2" t="s">
        <v>2704</v>
      </c>
      <c r="Z678" s="2" t="s">
        <v>2358</v>
      </c>
      <c r="AA678" s="2" t="s">
        <v>2359</v>
      </c>
      <c r="AB678" s="2" t="s">
        <v>2760</v>
      </c>
      <c r="AC678" s="2" t="s">
        <v>33</v>
      </c>
      <c r="AD678" s="2" t="s">
        <v>2761</v>
      </c>
      <c r="AE678" s="2" t="s">
        <v>33</v>
      </c>
      <c r="AF678" s="2" t="s">
        <v>33</v>
      </c>
      <c r="AG678" s="2" t="s">
        <v>33</v>
      </c>
      <c r="AH678" s="3">
        <v>45868.420381944445</v>
      </c>
      <c r="AI678" s="3">
        <v>45868.420381944445</v>
      </c>
    </row>
    <row r="679" spans="1:35">
      <c r="A679" s="2" t="s">
        <v>2762</v>
      </c>
      <c r="B679" s="2" t="s">
        <v>2708</v>
      </c>
      <c r="C679" s="2" t="s">
        <v>2709</v>
      </c>
      <c r="D679" s="2" t="s">
        <v>2710</v>
      </c>
      <c r="E679" s="2" t="s">
        <v>2711</v>
      </c>
      <c r="F679" s="2" t="s">
        <v>2763</v>
      </c>
      <c r="G679" s="2" t="s">
        <v>2764</v>
      </c>
      <c r="H679">
        <v>551190000645</v>
      </c>
      <c r="I679" s="2" t="s">
        <v>2714</v>
      </c>
      <c r="J679" s="2" t="s">
        <v>2715</v>
      </c>
      <c r="K679">
        <v>60</v>
      </c>
      <c r="L679" s="3">
        <v>45901.395833333336</v>
      </c>
      <c r="M679" s="6">
        <f ca="1">TODAY() -appointments_complete_FULL_2025_08_03T19_53_00[[#This Row],[start_time]]</f>
        <v>-28.395833333335759</v>
      </c>
      <c r="N67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79" s="3">
        <v>45901.4375</v>
      </c>
      <c r="P679">
        <v>60</v>
      </c>
      <c r="Q679" s="2" t="s">
        <v>2356</v>
      </c>
      <c r="R679" s="2" t="s">
        <v>1149</v>
      </c>
      <c r="S679" s="2" t="s">
        <v>1150</v>
      </c>
      <c r="T679" s="2" t="s">
        <v>2765</v>
      </c>
      <c r="U679" s="2" t="s">
        <v>1152</v>
      </c>
      <c r="V679" s="2" t="s">
        <v>2765</v>
      </c>
      <c r="W679" s="2" t="s">
        <v>33</v>
      </c>
      <c r="X679" s="2" t="s">
        <v>2703</v>
      </c>
      <c r="Y679" s="2" t="s">
        <v>2704</v>
      </c>
      <c r="Z679" s="2" t="s">
        <v>2358</v>
      </c>
      <c r="AA679" s="2" t="s">
        <v>2359</v>
      </c>
      <c r="AB679" s="2" t="s">
        <v>2766</v>
      </c>
      <c r="AC679" s="2" t="s">
        <v>33</v>
      </c>
      <c r="AD679" s="2" t="s">
        <v>2767</v>
      </c>
      <c r="AE679" s="2" t="s">
        <v>33</v>
      </c>
      <c r="AF679" s="2" t="s">
        <v>33</v>
      </c>
      <c r="AG679" s="2" t="s">
        <v>33</v>
      </c>
      <c r="AH679" s="3">
        <v>45868.420381944445</v>
      </c>
      <c r="AI679" s="3">
        <v>45868.420381944445</v>
      </c>
    </row>
    <row r="680" spans="1:35">
      <c r="A680" s="2" t="s">
        <v>2768</v>
      </c>
      <c r="B680" s="2" t="s">
        <v>83</v>
      </c>
      <c r="C680" s="2" t="s">
        <v>48</v>
      </c>
      <c r="D680" s="2" t="s">
        <v>84</v>
      </c>
      <c r="E680" s="2" t="s">
        <v>1214</v>
      </c>
      <c r="F680" s="2" t="s">
        <v>2769</v>
      </c>
      <c r="G680" s="2" t="s">
        <v>2770</v>
      </c>
      <c r="H680">
        <v>551190000524</v>
      </c>
      <c r="I680" s="2" t="s">
        <v>1419</v>
      </c>
      <c r="J680" s="2" t="s">
        <v>1983</v>
      </c>
      <c r="K680">
        <v>50</v>
      </c>
      <c r="L680" s="3">
        <v>45872.354166666664</v>
      </c>
      <c r="M680" s="6">
        <f ca="1">TODAY() -appointments_complete_FULL_2025_08_03T19_53_00[[#This Row],[start_time]]</f>
        <v>0.64583333333575865</v>
      </c>
      <c r="N68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80" s="3">
        <v>45872.388888888891</v>
      </c>
      <c r="P680">
        <v>50</v>
      </c>
      <c r="Q680" s="2" t="s">
        <v>2356</v>
      </c>
      <c r="R680" s="2" t="s">
        <v>1149</v>
      </c>
      <c r="S680" s="2" t="s">
        <v>1150</v>
      </c>
      <c r="T680" s="2" t="s">
        <v>2759</v>
      </c>
      <c r="U680" s="2" t="s">
        <v>1152</v>
      </c>
      <c r="V680" s="2" t="s">
        <v>2759</v>
      </c>
      <c r="W680" s="2" t="s">
        <v>33</v>
      </c>
      <c r="X680" s="2" t="s">
        <v>2703</v>
      </c>
      <c r="Y680" s="2" t="s">
        <v>2704</v>
      </c>
      <c r="Z680" s="2" t="s">
        <v>2358</v>
      </c>
      <c r="AA680" s="2" t="s">
        <v>2359</v>
      </c>
      <c r="AB680" s="2" t="s">
        <v>2771</v>
      </c>
      <c r="AC680" s="2" t="s">
        <v>33</v>
      </c>
      <c r="AD680" s="2" t="s">
        <v>2772</v>
      </c>
      <c r="AE680" s="2" t="s">
        <v>33</v>
      </c>
      <c r="AF680" s="2" t="s">
        <v>33</v>
      </c>
      <c r="AG680" s="2" t="s">
        <v>33</v>
      </c>
      <c r="AH680" s="3">
        <v>45868.420381944445</v>
      </c>
      <c r="AI680" s="3">
        <v>45868.420381944445</v>
      </c>
    </row>
    <row r="681" spans="1:35">
      <c r="A681" s="2" t="s">
        <v>2773</v>
      </c>
      <c r="B681" s="2" t="s">
        <v>2774</v>
      </c>
      <c r="C681" s="2" t="s">
        <v>2775</v>
      </c>
      <c r="D681" s="2" t="s">
        <v>2774</v>
      </c>
      <c r="E681" s="2" t="s">
        <v>2776</v>
      </c>
      <c r="F681" s="2" t="s">
        <v>2777</v>
      </c>
      <c r="G681" s="2" t="s">
        <v>2778</v>
      </c>
      <c r="H681">
        <v>551190000355</v>
      </c>
      <c r="I681" s="2" t="s">
        <v>2779</v>
      </c>
      <c r="J681" s="2" t="s">
        <v>2780</v>
      </c>
      <c r="K681">
        <v>60</v>
      </c>
      <c r="L681" s="3">
        <v>45892.4375</v>
      </c>
      <c r="M681" s="6">
        <f ca="1">TODAY() -appointments_complete_FULL_2025_08_03T19_53_00[[#This Row],[start_time]]</f>
        <v>-19.4375</v>
      </c>
      <c r="N68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81" s="3">
        <v>45892.479166666664</v>
      </c>
      <c r="P681">
        <v>60</v>
      </c>
      <c r="Q681" s="2" t="s">
        <v>2356</v>
      </c>
      <c r="R681" s="2" t="s">
        <v>1149</v>
      </c>
      <c r="S681" s="2" t="s">
        <v>1150</v>
      </c>
      <c r="T681" s="2" t="s">
        <v>2739</v>
      </c>
      <c r="U681" s="2" t="s">
        <v>1152</v>
      </c>
      <c r="V681" s="2" t="s">
        <v>2739</v>
      </c>
      <c r="W681" s="2" t="s">
        <v>33</v>
      </c>
      <c r="X681" s="2" t="s">
        <v>2703</v>
      </c>
      <c r="Y681" s="2" t="s">
        <v>2704</v>
      </c>
      <c r="Z681" s="2" t="s">
        <v>2358</v>
      </c>
      <c r="AA681" s="2" t="s">
        <v>2359</v>
      </c>
      <c r="AB681" s="2" t="s">
        <v>2781</v>
      </c>
      <c r="AC681" s="2" t="s">
        <v>33</v>
      </c>
      <c r="AD681" s="2" t="s">
        <v>2782</v>
      </c>
      <c r="AE681" s="2" t="s">
        <v>33</v>
      </c>
      <c r="AF681" s="2" t="s">
        <v>33</v>
      </c>
      <c r="AG681" s="2" t="s">
        <v>33</v>
      </c>
      <c r="AH681" s="3">
        <v>45868.420381944445</v>
      </c>
      <c r="AI681" s="3">
        <v>45868.420381944445</v>
      </c>
    </row>
    <row r="682" spans="1:35">
      <c r="A682" s="2" t="s">
        <v>2783</v>
      </c>
      <c r="B682" s="2" t="s">
        <v>2743</v>
      </c>
      <c r="C682" s="2" t="s">
        <v>2727</v>
      </c>
      <c r="D682" s="2" t="s">
        <v>2744</v>
      </c>
      <c r="E682" s="2" t="s">
        <v>2745</v>
      </c>
      <c r="F682" s="2" t="s">
        <v>2784</v>
      </c>
      <c r="G682" s="2" t="s">
        <v>2785</v>
      </c>
      <c r="H682">
        <v>551190000873</v>
      </c>
      <c r="I682" s="2" t="s">
        <v>2732</v>
      </c>
      <c r="J682" s="2" t="s">
        <v>2748</v>
      </c>
      <c r="K682">
        <v>60</v>
      </c>
      <c r="L682" s="3">
        <v>45909.333333333336</v>
      </c>
      <c r="M682" s="6">
        <f ca="1">TODAY() -appointments_complete_FULL_2025_08_03T19_53_00[[#This Row],[start_time]]</f>
        <v>-36.333333333335759</v>
      </c>
      <c r="N68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82" s="3">
        <v>45909.375</v>
      </c>
      <c r="P682">
        <v>60</v>
      </c>
      <c r="Q682" s="2" t="s">
        <v>2356</v>
      </c>
      <c r="R682" s="2" t="s">
        <v>1149</v>
      </c>
      <c r="S682" s="2" t="s">
        <v>1150</v>
      </c>
      <c r="T682" s="2" t="s">
        <v>2786</v>
      </c>
      <c r="U682" s="2" t="s">
        <v>1152</v>
      </c>
      <c r="V682" s="2" t="s">
        <v>2786</v>
      </c>
      <c r="W682" s="2" t="s">
        <v>33</v>
      </c>
      <c r="X682" s="2" t="s">
        <v>2703</v>
      </c>
      <c r="Y682" s="2" t="s">
        <v>2704</v>
      </c>
      <c r="Z682" s="2" t="s">
        <v>2358</v>
      </c>
      <c r="AA682" s="2" t="s">
        <v>2359</v>
      </c>
      <c r="AB682" s="2" t="s">
        <v>2735</v>
      </c>
      <c r="AC682" s="2" t="s">
        <v>33</v>
      </c>
      <c r="AD682" s="2" t="s">
        <v>2787</v>
      </c>
      <c r="AE682" s="2" t="s">
        <v>33</v>
      </c>
      <c r="AF682" s="2" t="s">
        <v>33</v>
      </c>
      <c r="AG682" s="2" t="s">
        <v>33</v>
      </c>
      <c r="AH682" s="3">
        <v>45868.420381944445</v>
      </c>
      <c r="AI682" s="3">
        <v>45868.420381944445</v>
      </c>
    </row>
    <row r="683" spans="1:35">
      <c r="A683" s="2" t="s">
        <v>2788</v>
      </c>
      <c r="B683" s="2" t="s">
        <v>77</v>
      </c>
      <c r="C683" s="2" t="s">
        <v>30</v>
      </c>
      <c r="D683" s="2" t="s">
        <v>78</v>
      </c>
      <c r="E683" s="2" t="s">
        <v>1173</v>
      </c>
      <c r="F683" s="2" t="s">
        <v>2789</v>
      </c>
      <c r="G683" s="2" t="s">
        <v>2790</v>
      </c>
      <c r="H683">
        <v>551190000319</v>
      </c>
      <c r="I683" s="2" t="s">
        <v>1191</v>
      </c>
      <c r="J683" s="2" t="s">
        <v>1192</v>
      </c>
      <c r="L683" s="3">
        <v>45890.6875</v>
      </c>
      <c r="M683" s="6">
        <f ca="1">TODAY() -appointments_complete_FULL_2025_08_03T19_53_00[[#This Row],[start_time]]</f>
        <v>-17.6875</v>
      </c>
      <c r="N68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83" s="3">
        <v>45890.729166666664</v>
      </c>
      <c r="P683">
        <v>60</v>
      </c>
      <c r="Q683" s="2" t="s">
        <v>2356</v>
      </c>
      <c r="R683" s="2" t="s">
        <v>1149</v>
      </c>
      <c r="S683" s="2" t="s">
        <v>1150</v>
      </c>
      <c r="T683" s="2" t="s">
        <v>2791</v>
      </c>
      <c r="U683" s="2" t="s">
        <v>1152</v>
      </c>
      <c r="V683" s="2" t="s">
        <v>2791</v>
      </c>
      <c r="W683" s="2" t="s">
        <v>33</v>
      </c>
      <c r="X683" s="2" t="s">
        <v>2703</v>
      </c>
      <c r="Y683" s="2" t="s">
        <v>2704</v>
      </c>
      <c r="Z683" s="2" t="s">
        <v>2358</v>
      </c>
      <c r="AA683" s="2" t="s">
        <v>2359</v>
      </c>
      <c r="AB683" s="2" t="s">
        <v>2723</v>
      </c>
      <c r="AC683" s="2" t="s">
        <v>33</v>
      </c>
      <c r="AD683" s="2" t="s">
        <v>2792</v>
      </c>
      <c r="AE683" s="2" t="s">
        <v>33</v>
      </c>
      <c r="AF683" s="2" t="s">
        <v>33</v>
      </c>
      <c r="AG683" s="2" t="s">
        <v>33</v>
      </c>
      <c r="AH683" s="3">
        <v>45868.420381944445</v>
      </c>
      <c r="AI683" s="3">
        <v>45868.420381944445</v>
      </c>
    </row>
    <row r="684" spans="1:35">
      <c r="A684" s="2" t="s">
        <v>2793</v>
      </c>
      <c r="B684" s="2" t="s">
        <v>77</v>
      </c>
      <c r="C684" s="2" t="s">
        <v>30</v>
      </c>
      <c r="D684" s="2" t="s">
        <v>78</v>
      </c>
      <c r="E684" s="2" t="s">
        <v>1173</v>
      </c>
      <c r="F684" s="2" t="s">
        <v>2794</v>
      </c>
      <c r="G684" s="2" t="s">
        <v>2795</v>
      </c>
      <c r="H684">
        <v>551190000814</v>
      </c>
      <c r="I684" s="2" t="s">
        <v>1191</v>
      </c>
      <c r="J684" s="2" t="s">
        <v>1192</v>
      </c>
      <c r="L684" s="3">
        <v>45899.458333333336</v>
      </c>
      <c r="M684" s="6">
        <f ca="1">TODAY() -appointments_complete_FULL_2025_08_03T19_53_00[[#This Row],[start_time]]</f>
        <v>-26.458333333335759</v>
      </c>
      <c r="N68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84" s="3">
        <v>45899.5</v>
      </c>
      <c r="P684">
        <v>60</v>
      </c>
      <c r="Q684" s="2" t="s">
        <v>2356</v>
      </c>
      <c r="R684" s="2" t="s">
        <v>1149</v>
      </c>
      <c r="S684" s="2" t="s">
        <v>1150</v>
      </c>
      <c r="T684" s="2" t="s">
        <v>2796</v>
      </c>
      <c r="U684" s="2" t="s">
        <v>1152</v>
      </c>
      <c r="V684" s="2" t="s">
        <v>2796</v>
      </c>
      <c r="W684" s="2" t="s">
        <v>33</v>
      </c>
      <c r="X684" s="2" t="s">
        <v>2703</v>
      </c>
      <c r="Y684" s="2" t="s">
        <v>2704</v>
      </c>
      <c r="Z684" s="2" t="s">
        <v>2358</v>
      </c>
      <c r="AA684" s="2" t="s">
        <v>2359</v>
      </c>
      <c r="AB684" s="2" t="s">
        <v>2797</v>
      </c>
      <c r="AC684" s="2" t="s">
        <v>33</v>
      </c>
      <c r="AD684" s="2" t="s">
        <v>2798</v>
      </c>
      <c r="AE684" s="2" t="s">
        <v>33</v>
      </c>
      <c r="AF684" s="2" t="s">
        <v>33</v>
      </c>
      <c r="AG684" s="2" t="s">
        <v>33</v>
      </c>
      <c r="AH684" s="3">
        <v>45868.420370370368</v>
      </c>
      <c r="AI684" s="3">
        <v>45868.420370370368</v>
      </c>
    </row>
    <row r="685" spans="1:35">
      <c r="A685" s="2" t="s">
        <v>2799</v>
      </c>
      <c r="B685" s="2" t="s">
        <v>2743</v>
      </c>
      <c r="C685" s="2" t="s">
        <v>2727</v>
      </c>
      <c r="D685" s="2" t="s">
        <v>2744</v>
      </c>
      <c r="E685" s="2" t="s">
        <v>2745</v>
      </c>
      <c r="F685" s="2" t="s">
        <v>2800</v>
      </c>
      <c r="G685" s="2" t="s">
        <v>2801</v>
      </c>
      <c r="H685">
        <v>551198000084</v>
      </c>
      <c r="I685" s="2" t="s">
        <v>2732</v>
      </c>
      <c r="J685" s="2" t="s">
        <v>2748</v>
      </c>
      <c r="K685">
        <v>60</v>
      </c>
      <c r="L685" s="3">
        <v>45870.6875</v>
      </c>
      <c r="M685" s="6">
        <f ca="1">TODAY() -appointments_complete_FULL_2025_08_03T19_53_00[[#This Row],[start_time]]</f>
        <v>2.3125</v>
      </c>
      <c r="N68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85" s="3">
        <v>45870.729166666664</v>
      </c>
      <c r="P685">
        <v>60</v>
      </c>
      <c r="Q685" s="2" t="s">
        <v>2356</v>
      </c>
      <c r="R685" s="2" t="s">
        <v>1149</v>
      </c>
      <c r="S685" s="2" t="s">
        <v>1150</v>
      </c>
      <c r="T685" s="2" t="s">
        <v>2749</v>
      </c>
      <c r="U685" s="2" t="s">
        <v>1152</v>
      </c>
      <c r="V685" s="2" t="s">
        <v>2749</v>
      </c>
      <c r="W685" s="2" t="s">
        <v>33</v>
      </c>
      <c r="X685" s="2" t="s">
        <v>2703</v>
      </c>
      <c r="Y685" s="2" t="s">
        <v>2704</v>
      </c>
      <c r="Z685" s="2" t="s">
        <v>2358</v>
      </c>
      <c r="AA685" s="2" t="s">
        <v>2359</v>
      </c>
      <c r="AB685" s="2" t="s">
        <v>2735</v>
      </c>
      <c r="AC685" s="2" t="s">
        <v>33</v>
      </c>
      <c r="AD685" s="2" t="s">
        <v>2802</v>
      </c>
      <c r="AE685" s="2" t="s">
        <v>33</v>
      </c>
      <c r="AF685" s="2" t="s">
        <v>33</v>
      </c>
      <c r="AG685" s="2" t="s">
        <v>33</v>
      </c>
      <c r="AH685" s="3">
        <v>45868.420370370368</v>
      </c>
      <c r="AI685" s="3">
        <v>45868.420370370368</v>
      </c>
    </row>
    <row r="686" spans="1:35">
      <c r="A686" s="2" t="s">
        <v>2803</v>
      </c>
      <c r="B686" s="2" t="s">
        <v>41</v>
      </c>
      <c r="C686" s="2" t="s">
        <v>30</v>
      </c>
      <c r="D686" s="2" t="s">
        <v>42</v>
      </c>
      <c r="E686" s="2" t="s">
        <v>1166</v>
      </c>
      <c r="F686" s="2" t="s">
        <v>2804</v>
      </c>
      <c r="G686" s="2" t="s">
        <v>2805</v>
      </c>
      <c r="H686">
        <v>551190000769</v>
      </c>
      <c r="I686" s="2" t="s">
        <v>1167</v>
      </c>
      <c r="J686" s="2" t="s">
        <v>1168</v>
      </c>
      <c r="K686">
        <v>45</v>
      </c>
      <c r="L686" s="3">
        <v>45892.395833333336</v>
      </c>
      <c r="M686" s="6">
        <f ca="1">TODAY() -appointments_complete_FULL_2025_08_03T19_53_00[[#This Row],[start_time]]</f>
        <v>-19.395833333335759</v>
      </c>
      <c r="N68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86" s="3">
        <v>45892.427083333336</v>
      </c>
      <c r="P686">
        <v>45</v>
      </c>
      <c r="Q686" s="2" t="s">
        <v>2356</v>
      </c>
      <c r="R686" s="2" t="s">
        <v>1149</v>
      </c>
      <c r="S686" s="2" t="s">
        <v>1150</v>
      </c>
      <c r="T686" s="2" t="s">
        <v>2806</v>
      </c>
      <c r="U686" s="2" t="s">
        <v>1152</v>
      </c>
      <c r="V686" s="2" t="s">
        <v>2806</v>
      </c>
      <c r="W686" s="2" t="s">
        <v>33</v>
      </c>
      <c r="X686" s="2" t="s">
        <v>2703</v>
      </c>
      <c r="Y686" s="2" t="s">
        <v>2704</v>
      </c>
      <c r="Z686" s="2" t="s">
        <v>2358</v>
      </c>
      <c r="AA686" s="2" t="s">
        <v>2359</v>
      </c>
      <c r="AB686" s="2" t="s">
        <v>2797</v>
      </c>
      <c r="AC686" s="2" t="s">
        <v>33</v>
      </c>
      <c r="AD686" s="2" t="s">
        <v>2807</v>
      </c>
      <c r="AE686" s="2" t="s">
        <v>33</v>
      </c>
      <c r="AF686" s="2" t="s">
        <v>33</v>
      </c>
      <c r="AG686" s="2" t="s">
        <v>33</v>
      </c>
      <c r="AH686" s="3">
        <v>45868.420370370368</v>
      </c>
      <c r="AI686" s="3">
        <v>45868.420370370368</v>
      </c>
    </row>
    <row r="687" spans="1:35">
      <c r="A687" s="2" t="s">
        <v>2808</v>
      </c>
      <c r="B687" s="2" t="s">
        <v>83</v>
      </c>
      <c r="C687" s="2" t="s">
        <v>48</v>
      </c>
      <c r="D687" s="2" t="s">
        <v>84</v>
      </c>
      <c r="E687" s="2" t="s">
        <v>1214</v>
      </c>
      <c r="F687" s="2" t="s">
        <v>2809</v>
      </c>
      <c r="G687" s="2" t="s">
        <v>2810</v>
      </c>
      <c r="H687">
        <v>551190000076</v>
      </c>
      <c r="I687" s="2" t="s">
        <v>1419</v>
      </c>
      <c r="J687" s="2" t="s">
        <v>1983</v>
      </c>
      <c r="K687">
        <v>50</v>
      </c>
      <c r="L687" s="3">
        <v>45869.708333333336</v>
      </c>
      <c r="M687" s="6">
        <f ca="1">TODAY() -appointments_complete_FULL_2025_08_03T19_53_00[[#This Row],[start_time]]</f>
        <v>3.2916666666642413</v>
      </c>
      <c r="N68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87" s="3">
        <v>45869.743055555555</v>
      </c>
      <c r="P687">
        <v>50</v>
      </c>
      <c r="Q687" s="2" t="s">
        <v>2356</v>
      </c>
      <c r="R687" s="2" t="s">
        <v>1149</v>
      </c>
      <c r="S687" s="2" t="s">
        <v>1150</v>
      </c>
      <c r="T687" s="2" t="s">
        <v>2811</v>
      </c>
      <c r="U687" s="2" t="s">
        <v>1152</v>
      </c>
      <c r="V687" s="2" t="s">
        <v>2811</v>
      </c>
      <c r="W687" s="2" t="s">
        <v>33</v>
      </c>
      <c r="X687" s="2" t="s">
        <v>2703</v>
      </c>
      <c r="Y687" s="2" t="s">
        <v>2704</v>
      </c>
      <c r="Z687" s="2" t="s">
        <v>2358</v>
      </c>
      <c r="AA687" s="2" t="s">
        <v>2359</v>
      </c>
      <c r="AB687" s="2" t="s">
        <v>2812</v>
      </c>
      <c r="AC687" s="2" t="s">
        <v>33</v>
      </c>
      <c r="AD687" s="2" t="s">
        <v>2813</v>
      </c>
      <c r="AE687" s="2" t="s">
        <v>33</v>
      </c>
      <c r="AF687" s="2" t="s">
        <v>33</v>
      </c>
      <c r="AG687" s="2" t="s">
        <v>33</v>
      </c>
      <c r="AH687" s="3">
        <v>45868.420370370368</v>
      </c>
      <c r="AI687" s="3">
        <v>45868.420370370368</v>
      </c>
    </row>
    <row r="688" spans="1:35">
      <c r="A688" s="2" t="s">
        <v>2814</v>
      </c>
      <c r="B688" s="2" t="s">
        <v>83</v>
      </c>
      <c r="C688" s="2" t="s">
        <v>48</v>
      </c>
      <c r="D688" s="2" t="s">
        <v>84</v>
      </c>
      <c r="E688" s="2" t="s">
        <v>1214</v>
      </c>
      <c r="F688" s="2" t="s">
        <v>2815</v>
      </c>
      <c r="G688" s="2" t="s">
        <v>2816</v>
      </c>
      <c r="H688">
        <v>551190000771</v>
      </c>
      <c r="I688" s="2" t="s">
        <v>1419</v>
      </c>
      <c r="J688" s="2" t="s">
        <v>1983</v>
      </c>
      <c r="K688">
        <v>50</v>
      </c>
      <c r="L688" s="3">
        <v>45906.479166666664</v>
      </c>
      <c r="M688" s="6">
        <f ca="1">TODAY() -appointments_complete_FULL_2025_08_03T19_53_00[[#This Row],[start_time]]</f>
        <v>-33.479166666664241</v>
      </c>
      <c r="N68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88" s="3">
        <v>45906.513888888891</v>
      </c>
      <c r="P688">
        <v>50</v>
      </c>
      <c r="Q688" s="2" t="s">
        <v>2356</v>
      </c>
      <c r="R688" s="2" t="s">
        <v>1149</v>
      </c>
      <c r="S688" s="2" t="s">
        <v>1150</v>
      </c>
      <c r="T688" s="2" t="s">
        <v>2817</v>
      </c>
      <c r="U688" s="2" t="s">
        <v>1152</v>
      </c>
      <c r="V688" s="2" t="s">
        <v>2817</v>
      </c>
      <c r="W688" s="2" t="s">
        <v>33</v>
      </c>
      <c r="X688" s="2" t="s">
        <v>2703</v>
      </c>
      <c r="Y688" s="2" t="s">
        <v>2704</v>
      </c>
      <c r="Z688" s="2" t="s">
        <v>2358</v>
      </c>
      <c r="AA688" s="2" t="s">
        <v>2359</v>
      </c>
      <c r="AB688" s="2" t="s">
        <v>2818</v>
      </c>
      <c r="AC688" s="2" t="s">
        <v>33</v>
      </c>
      <c r="AD688" s="2" t="s">
        <v>2819</v>
      </c>
      <c r="AE688" s="2" t="s">
        <v>33</v>
      </c>
      <c r="AF688" s="2" t="s">
        <v>33</v>
      </c>
      <c r="AG688" s="2" t="s">
        <v>33</v>
      </c>
      <c r="AH688" s="3">
        <v>45868.420370370368</v>
      </c>
      <c r="AI688" s="3">
        <v>45868.420370370368</v>
      </c>
    </row>
    <row r="689" spans="1:35">
      <c r="A689" s="2" t="s">
        <v>2820</v>
      </c>
      <c r="B689" s="2" t="s">
        <v>2743</v>
      </c>
      <c r="C689" s="2" t="s">
        <v>2727</v>
      </c>
      <c r="D689" s="2" t="s">
        <v>2744</v>
      </c>
      <c r="E689" s="2" t="s">
        <v>2745</v>
      </c>
      <c r="F689" s="2" t="s">
        <v>2821</v>
      </c>
      <c r="G689" s="2" t="s">
        <v>2822</v>
      </c>
      <c r="H689">
        <v>551190000328</v>
      </c>
      <c r="I689" s="2" t="s">
        <v>2732</v>
      </c>
      <c r="J689" s="2" t="s">
        <v>2748</v>
      </c>
      <c r="K689">
        <v>60</v>
      </c>
      <c r="L689" s="3">
        <v>45874.625</v>
      </c>
      <c r="M689" s="6">
        <f ca="1">TODAY() -appointments_complete_FULL_2025_08_03T19_53_00[[#This Row],[start_time]]</f>
        <v>-1.625</v>
      </c>
      <c r="N68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89" s="3">
        <v>45874.666666666664</v>
      </c>
      <c r="P689">
        <v>60</v>
      </c>
      <c r="Q689" s="2" t="s">
        <v>2356</v>
      </c>
      <c r="R689" s="2" t="s">
        <v>1149</v>
      </c>
      <c r="S689" s="2" t="s">
        <v>1150</v>
      </c>
      <c r="T689" s="2" t="s">
        <v>2823</v>
      </c>
      <c r="U689" s="2" t="s">
        <v>1152</v>
      </c>
      <c r="V689" s="2" t="s">
        <v>2823</v>
      </c>
      <c r="W689" s="2" t="s">
        <v>33</v>
      </c>
      <c r="X689" s="2" t="s">
        <v>2703</v>
      </c>
      <c r="Y689" s="2" t="s">
        <v>2704</v>
      </c>
      <c r="Z689" s="2" t="s">
        <v>2358</v>
      </c>
      <c r="AA689" s="2" t="s">
        <v>2359</v>
      </c>
      <c r="AB689" s="2" t="s">
        <v>2824</v>
      </c>
      <c r="AC689" s="2" t="s">
        <v>33</v>
      </c>
      <c r="AD689" s="2" t="s">
        <v>2825</v>
      </c>
      <c r="AE689" s="2" t="s">
        <v>33</v>
      </c>
      <c r="AF689" s="2" t="s">
        <v>33</v>
      </c>
      <c r="AG689" s="2" t="s">
        <v>33</v>
      </c>
      <c r="AH689" s="3">
        <v>45868.420370370368</v>
      </c>
      <c r="AI689" s="3">
        <v>45868.420370370368</v>
      </c>
    </row>
    <row r="690" spans="1:35">
      <c r="A690" s="2" t="s">
        <v>2826</v>
      </c>
      <c r="B690" s="2" t="s">
        <v>2708</v>
      </c>
      <c r="C690" s="2" t="s">
        <v>2709</v>
      </c>
      <c r="D690" s="2" t="s">
        <v>2710</v>
      </c>
      <c r="E690" s="2" t="s">
        <v>2711</v>
      </c>
      <c r="F690" s="2" t="s">
        <v>2827</v>
      </c>
      <c r="G690" s="2" t="s">
        <v>2828</v>
      </c>
      <c r="H690">
        <v>551190000469</v>
      </c>
      <c r="I690" s="2" t="s">
        <v>2714</v>
      </c>
      <c r="J690" s="2" t="s">
        <v>2715</v>
      </c>
      <c r="K690">
        <v>60</v>
      </c>
      <c r="L690" s="3">
        <v>45874.395833333336</v>
      </c>
      <c r="M690" s="6">
        <f ca="1">TODAY() -appointments_complete_FULL_2025_08_03T19_53_00[[#This Row],[start_time]]</f>
        <v>-1.3958333333357587</v>
      </c>
      <c r="N69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90" s="3">
        <v>45874.4375</v>
      </c>
      <c r="P690">
        <v>60</v>
      </c>
      <c r="Q690" s="2" t="s">
        <v>2356</v>
      </c>
      <c r="R690" s="2" t="s">
        <v>1149</v>
      </c>
      <c r="S690" s="2" t="s">
        <v>1150</v>
      </c>
      <c r="T690" s="2" t="s">
        <v>2716</v>
      </c>
      <c r="U690" s="2" t="s">
        <v>1152</v>
      </c>
      <c r="V690" s="2" t="s">
        <v>2716</v>
      </c>
      <c r="W690" s="2" t="s">
        <v>33</v>
      </c>
      <c r="X690" s="2" t="s">
        <v>2703</v>
      </c>
      <c r="Y690" s="2" t="s">
        <v>2704</v>
      </c>
      <c r="Z690" s="2" t="s">
        <v>2358</v>
      </c>
      <c r="AA690" s="2" t="s">
        <v>2359</v>
      </c>
      <c r="AB690" s="2" t="s">
        <v>2717</v>
      </c>
      <c r="AC690" s="2" t="s">
        <v>33</v>
      </c>
      <c r="AD690" s="2" t="s">
        <v>2829</v>
      </c>
      <c r="AE690" s="2" t="s">
        <v>33</v>
      </c>
      <c r="AF690" s="2" t="s">
        <v>33</v>
      </c>
      <c r="AG690" s="2" t="s">
        <v>33</v>
      </c>
      <c r="AH690" s="3">
        <v>45868.420358796298</v>
      </c>
      <c r="AI690" s="3">
        <v>45868.420358796298</v>
      </c>
    </row>
    <row r="691" spans="1:35">
      <c r="A691" s="2" t="s">
        <v>2830</v>
      </c>
      <c r="B691" s="2" t="s">
        <v>83</v>
      </c>
      <c r="C691" s="2" t="s">
        <v>48</v>
      </c>
      <c r="D691" s="2" t="s">
        <v>84</v>
      </c>
      <c r="E691" s="2" t="s">
        <v>1214</v>
      </c>
      <c r="F691" s="2" t="s">
        <v>2831</v>
      </c>
      <c r="G691" s="2" t="s">
        <v>2832</v>
      </c>
      <c r="H691">
        <v>551190000366</v>
      </c>
      <c r="I691" s="2" t="s">
        <v>1419</v>
      </c>
      <c r="J691" s="2" t="s">
        <v>1983</v>
      </c>
      <c r="K691">
        <v>50</v>
      </c>
      <c r="L691" s="3">
        <v>45885.458333333336</v>
      </c>
      <c r="M691" s="6">
        <f ca="1">TODAY() -appointments_complete_FULL_2025_08_03T19_53_00[[#This Row],[start_time]]</f>
        <v>-12.458333333335759</v>
      </c>
      <c r="N69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91" s="3">
        <v>45885.493055555555</v>
      </c>
      <c r="P691">
        <v>50</v>
      </c>
      <c r="Q691" s="2" t="s">
        <v>2356</v>
      </c>
      <c r="R691" s="2" t="s">
        <v>1149</v>
      </c>
      <c r="S691" s="2" t="s">
        <v>1150</v>
      </c>
      <c r="T691" s="2" t="s">
        <v>2833</v>
      </c>
      <c r="U691" s="2" t="s">
        <v>1152</v>
      </c>
      <c r="V691" s="2" t="s">
        <v>2833</v>
      </c>
      <c r="W691" s="2" t="s">
        <v>33</v>
      </c>
      <c r="X691" s="2" t="s">
        <v>2703</v>
      </c>
      <c r="Y691" s="2" t="s">
        <v>2704</v>
      </c>
      <c r="Z691" s="2" t="s">
        <v>2358</v>
      </c>
      <c r="AA691" s="2" t="s">
        <v>2359</v>
      </c>
      <c r="AB691" s="2" t="s">
        <v>2834</v>
      </c>
      <c r="AC691" s="2" t="s">
        <v>33</v>
      </c>
      <c r="AD691" s="2" t="s">
        <v>2835</v>
      </c>
      <c r="AE691" s="2" t="s">
        <v>33</v>
      </c>
      <c r="AF691" s="2" t="s">
        <v>33</v>
      </c>
      <c r="AG691" s="2" t="s">
        <v>33</v>
      </c>
      <c r="AH691" s="3">
        <v>45868.420358796298</v>
      </c>
      <c r="AI691" s="3">
        <v>45868.420358796298</v>
      </c>
    </row>
    <row r="692" spans="1:35">
      <c r="A692" s="2" t="s">
        <v>2836</v>
      </c>
      <c r="B692" s="2" t="s">
        <v>2837</v>
      </c>
      <c r="C692" s="2" t="s">
        <v>2775</v>
      </c>
      <c r="D692" s="2" t="s">
        <v>2838</v>
      </c>
      <c r="E692" s="2" t="s">
        <v>2839</v>
      </c>
      <c r="F692" s="2" t="s">
        <v>2840</v>
      </c>
      <c r="G692" s="2" t="s">
        <v>2841</v>
      </c>
      <c r="H692">
        <v>551198000061</v>
      </c>
      <c r="I692" s="2" t="s">
        <v>2779</v>
      </c>
      <c r="J692" s="2" t="s">
        <v>2842</v>
      </c>
      <c r="K692">
        <v>60</v>
      </c>
      <c r="L692" s="3">
        <v>45902.604166666664</v>
      </c>
      <c r="M692" s="6">
        <f ca="1">TODAY() -appointments_complete_FULL_2025_08_03T19_53_00[[#This Row],[start_time]]</f>
        <v>-29.604166666664241</v>
      </c>
      <c r="N69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92" s="3">
        <v>45902.645833333336</v>
      </c>
      <c r="P692">
        <v>60</v>
      </c>
      <c r="Q692" s="2" t="s">
        <v>2356</v>
      </c>
      <c r="R692" s="2" t="s">
        <v>1149</v>
      </c>
      <c r="S692" s="2" t="s">
        <v>1150</v>
      </c>
      <c r="T692" s="2" t="s">
        <v>2739</v>
      </c>
      <c r="U692" s="2" t="s">
        <v>1152</v>
      </c>
      <c r="V692" s="2" t="s">
        <v>2739</v>
      </c>
      <c r="W692" s="2" t="s">
        <v>33</v>
      </c>
      <c r="X692" s="2" t="s">
        <v>2703</v>
      </c>
      <c r="Y692" s="2" t="s">
        <v>2704</v>
      </c>
      <c r="Z692" s="2" t="s">
        <v>2358</v>
      </c>
      <c r="AA692" s="2" t="s">
        <v>2359</v>
      </c>
      <c r="AB692" s="2" t="s">
        <v>2843</v>
      </c>
      <c r="AC692" s="2" t="s">
        <v>33</v>
      </c>
      <c r="AD692" s="2" t="s">
        <v>2844</v>
      </c>
      <c r="AE692" s="2" t="s">
        <v>33</v>
      </c>
      <c r="AF692" s="2" t="s">
        <v>33</v>
      </c>
      <c r="AG692" s="2" t="s">
        <v>33</v>
      </c>
      <c r="AH692" s="3">
        <v>45868.420358796298</v>
      </c>
      <c r="AI692" s="3">
        <v>45868.420358796298</v>
      </c>
    </row>
    <row r="693" spans="1:35">
      <c r="A693" s="2" t="s">
        <v>2845</v>
      </c>
      <c r="B693" s="2" t="s">
        <v>2708</v>
      </c>
      <c r="C693" s="2" t="s">
        <v>2709</v>
      </c>
      <c r="D693" s="2" t="s">
        <v>2710</v>
      </c>
      <c r="E693" s="2" t="s">
        <v>2711</v>
      </c>
      <c r="F693" s="2" t="s">
        <v>2846</v>
      </c>
      <c r="G693" s="2" t="s">
        <v>2847</v>
      </c>
      <c r="H693">
        <v>551190000578</v>
      </c>
      <c r="I693" s="2" t="s">
        <v>2714</v>
      </c>
      <c r="J693" s="2" t="s">
        <v>2715</v>
      </c>
      <c r="K693">
        <v>60</v>
      </c>
      <c r="L693" s="3">
        <v>45885.5</v>
      </c>
      <c r="M693" s="6">
        <f ca="1">TODAY() -appointments_complete_FULL_2025_08_03T19_53_00[[#This Row],[start_time]]</f>
        <v>-12.5</v>
      </c>
      <c r="N69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93" s="3">
        <v>45885.541666666664</v>
      </c>
      <c r="P693">
        <v>60</v>
      </c>
      <c r="Q693" s="2" t="s">
        <v>2356</v>
      </c>
      <c r="R693" s="2" t="s">
        <v>1149</v>
      </c>
      <c r="S693" s="2" t="s">
        <v>1150</v>
      </c>
      <c r="T693" s="2" t="s">
        <v>2848</v>
      </c>
      <c r="U693" s="2" t="s">
        <v>1152</v>
      </c>
      <c r="V693" s="2" t="s">
        <v>2848</v>
      </c>
      <c r="W693" s="2" t="s">
        <v>33</v>
      </c>
      <c r="X693" s="2" t="s">
        <v>2703</v>
      </c>
      <c r="Y693" s="2" t="s">
        <v>2704</v>
      </c>
      <c r="Z693" s="2" t="s">
        <v>2358</v>
      </c>
      <c r="AA693" s="2" t="s">
        <v>2359</v>
      </c>
      <c r="AB693" s="2" t="s">
        <v>2849</v>
      </c>
      <c r="AC693" s="2" t="s">
        <v>33</v>
      </c>
      <c r="AD693" s="2" t="s">
        <v>2850</v>
      </c>
      <c r="AE693" s="2" t="s">
        <v>33</v>
      </c>
      <c r="AF693" s="2" t="s">
        <v>33</v>
      </c>
      <c r="AG693" s="2" t="s">
        <v>33</v>
      </c>
      <c r="AH693" s="3">
        <v>45868.420358796298</v>
      </c>
      <c r="AI693" s="3">
        <v>45868.420358796298</v>
      </c>
    </row>
    <row r="694" spans="1:35">
      <c r="A694" s="2" t="s">
        <v>2851</v>
      </c>
      <c r="B694" s="2" t="s">
        <v>2837</v>
      </c>
      <c r="C694" s="2" t="s">
        <v>2775</v>
      </c>
      <c r="D694" s="2" t="s">
        <v>2838</v>
      </c>
      <c r="E694" s="2" t="s">
        <v>2839</v>
      </c>
      <c r="F694" s="2" t="s">
        <v>2852</v>
      </c>
      <c r="G694" s="2" t="s">
        <v>2853</v>
      </c>
      <c r="H694">
        <v>551190000476</v>
      </c>
      <c r="I694" s="2" t="s">
        <v>2779</v>
      </c>
      <c r="J694" s="2" t="s">
        <v>2842</v>
      </c>
      <c r="K694">
        <v>60</v>
      </c>
      <c r="L694" s="3">
        <v>45902.479166666664</v>
      </c>
      <c r="M694" s="6">
        <f ca="1">TODAY() -appointments_complete_FULL_2025_08_03T19_53_00[[#This Row],[start_time]]</f>
        <v>-29.479166666664241</v>
      </c>
      <c r="N69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94" s="3">
        <v>45902.520833333336</v>
      </c>
      <c r="P694">
        <v>60</v>
      </c>
      <c r="Q694" s="2" t="s">
        <v>2356</v>
      </c>
      <c r="R694" s="2" t="s">
        <v>1149</v>
      </c>
      <c r="S694" s="2" t="s">
        <v>1150</v>
      </c>
      <c r="T694" s="2" t="s">
        <v>2854</v>
      </c>
      <c r="U694" s="2" t="s">
        <v>1152</v>
      </c>
      <c r="V694" s="2" t="s">
        <v>2854</v>
      </c>
      <c r="W694" s="2" t="s">
        <v>33</v>
      </c>
      <c r="X694" s="2" t="s">
        <v>2703</v>
      </c>
      <c r="Y694" s="2" t="s">
        <v>2704</v>
      </c>
      <c r="Z694" s="2" t="s">
        <v>2358</v>
      </c>
      <c r="AA694" s="2" t="s">
        <v>2359</v>
      </c>
      <c r="AB694" s="2" t="s">
        <v>2855</v>
      </c>
      <c r="AC694" s="2" t="s">
        <v>33</v>
      </c>
      <c r="AD694" s="2" t="s">
        <v>2856</v>
      </c>
      <c r="AE694" s="2" t="s">
        <v>33</v>
      </c>
      <c r="AF694" s="2" t="s">
        <v>33</v>
      </c>
      <c r="AG694" s="2" t="s">
        <v>33</v>
      </c>
      <c r="AH694" s="3">
        <v>45868.420358796298</v>
      </c>
      <c r="AI694" s="3">
        <v>45868.420358796298</v>
      </c>
    </row>
    <row r="695" spans="1:35">
      <c r="A695" s="2" t="s">
        <v>2857</v>
      </c>
      <c r="B695" s="2" t="s">
        <v>2837</v>
      </c>
      <c r="C695" s="2" t="s">
        <v>2775</v>
      </c>
      <c r="D695" s="2" t="s">
        <v>2838</v>
      </c>
      <c r="E695" s="2" t="s">
        <v>2839</v>
      </c>
      <c r="F695" s="2" t="s">
        <v>2858</v>
      </c>
      <c r="G695" s="2" t="s">
        <v>2859</v>
      </c>
      <c r="H695">
        <v>551190000011</v>
      </c>
      <c r="I695" s="2" t="s">
        <v>2779</v>
      </c>
      <c r="J695" s="2" t="s">
        <v>2842</v>
      </c>
      <c r="K695">
        <v>60</v>
      </c>
      <c r="L695" s="3">
        <v>45896.583333333336</v>
      </c>
      <c r="M695" s="6">
        <f ca="1">TODAY() -appointments_complete_FULL_2025_08_03T19_53_00[[#This Row],[start_time]]</f>
        <v>-23.583333333335759</v>
      </c>
      <c r="N69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95" s="3">
        <v>45896.625</v>
      </c>
      <c r="P695">
        <v>60</v>
      </c>
      <c r="Q695" s="2" t="s">
        <v>2356</v>
      </c>
      <c r="R695" s="2" t="s">
        <v>1149</v>
      </c>
      <c r="S695" s="2" t="s">
        <v>1150</v>
      </c>
      <c r="T695" s="2" t="s">
        <v>2860</v>
      </c>
      <c r="U695" s="2" t="s">
        <v>1152</v>
      </c>
      <c r="V695" s="2" t="s">
        <v>2860</v>
      </c>
      <c r="W695" s="2" t="s">
        <v>33</v>
      </c>
      <c r="X695" s="2" t="s">
        <v>2703</v>
      </c>
      <c r="Y695" s="2" t="s">
        <v>2704</v>
      </c>
      <c r="Z695" s="2" t="s">
        <v>2358</v>
      </c>
      <c r="AA695" s="2" t="s">
        <v>2359</v>
      </c>
      <c r="AB695" s="2" t="s">
        <v>2843</v>
      </c>
      <c r="AC695" s="2" t="s">
        <v>33</v>
      </c>
      <c r="AD695" s="2" t="s">
        <v>2861</v>
      </c>
      <c r="AE695" s="2" t="s">
        <v>33</v>
      </c>
      <c r="AF695" s="2" t="s">
        <v>33</v>
      </c>
      <c r="AG695" s="2" t="s">
        <v>33</v>
      </c>
      <c r="AH695" s="3">
        <v>45868.420358796298</v>
      </c>
      <c r="AI695" s="3">
        <v>45868.420358796298</v>
      </c>
    </row>
    <row r="696" spans="1:35">
      <c r="A696" s="2" t="s">
        <v>2862</v>
      </c>
      <c r="B696" s="2" t="s">
        <v>2743</v>
      </c>
      <c r="C696" s="2" t="s">
        <v>2727</v>
      </c>
      <c r="D696" s="2" t="s">
        <v>2744</v>
      </c>
      <c r="E696" s="2" t="s">
        <v>2745</v>
      </c>
      <c r="F696" s="2" t="s">
        <v>2863</v>
      </c>
      <c r="G696" s="2" t="s">
        <v>2864</v>
      </c>
      <c r="H696">
        <v>551190000312</v>
      </c>
      <c r="I696" s="2" t="s">
        <v>2732</v>
      </c>
      <c r="J696" s="2" t="s">
        <v>2748</v>
      </c>
      <c r="K696">
        <v>60</v>
      </c>
      <c r="L696" s="3">
        <v>45885.5</v>
      </c>
      <c r="M696" s="6">
        <f ca="1">TODAY() -appointments_complete_FULL_2025_08_03T19_53_00[[#This Row],[start_time]]</f>
        <v>-12.5</v>
      </c>
      <c r="N69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96" s="3">
        <v>45885.541666666664</v>
      </c>
      <c r="P696">
        <v>60</v>
      </c>
      <c r="Q696" s="2" t="s">
        <v>2356</v>
      </c>
      <c r="R696" s="2" t="s">
        <v>1149</v>
      </c>
      <c r="S696" s="2" t="s">
        <v>1150</v>
      </c>
      <c r="T696" s="2" t="s">
        <v>2865</v>
      </c>
      <c r="U696" s="2" t="s">
        <v>1152</v>
      </c>
      <c r="V696" s="2" t="s">
        <v>2865</v>
      </c>
      <c r="W696" s="2" t="s">
        <v>33</v>
      </c>
      <c r="X696" s="2" t="s">
        <v>2703</v>
      </c>
      <c r="Y696" s="2" t="s">
        <v>2704</v>
      </c>
      <c r="Z696" s="2" t="s">
        <v>2358</v>
      </c>
      <c r="AA696" s="2" t="s">
        <v>2359</v>
      </c>
      <c r="AB696" s="2" t="s">
        <v>2740</v>
      </c>
      <c r="AC696" s="2" t="s">
        <v>33</v>
      </c>
      <c r="AD696" s="2" t="s">
        <v>2866</v>
      </c>
      <c r="AE696" s="2" t="s">
        <v>33</v>
      </c>
      <c r="AF696" s="2" t="s">
        <v>33</v>
      </c>
      <c r="AG696" s="2" t="s">
        <v>33</v>
      </c>
      <c r="AH696" s="3">
        <v>45868.420347222222</v>
      </c>
      <c r="AI696" s="3">
        <v>45868.420347222222</v>
      </c>
    </row>
    <row r="697" spans="1:35">
      <c r="A697" s="2" t="s">
        <v>2867</v>
      </c>
      <c r="B697" s="2" t="s">
        <v>2726</v>
      </c>
      <c r="C697" s="2" t="s">
        <v>2727</v>
      </c>
      <c r="D697" s="2" t="s">
        <v>2728</v>
      </c>
      <c r="E697" s="2" t="s">
        <v>2729</v>
      </c>
      <c r="F697" s="2" t="s">
        <v>2868</v>
      </c>
      <c r="G697" s="2" t="s">
        <v>2869</v>
      </c>
      <c r="H697">
        <v>551190000708</v>
      </c>
      <c r="I697" s="2" t="s">
        <v>2732</v>
      </c>
      <c r="J697" s="2" t="s">
        <v>2733</v>
      </c>
      <c r="K697">
        <v>60</v>
      </c>
      <c r="L697" s="3">
        <v>45870.541666666664</v>
      </c>
      <c r="M697" s="6">
        <f ca="1">TODAY() -appointments_complete_FULL_2025_08_03T19_53_00[[#This Row],[start_time]]</f>
        <v>2.4583333333357587</v>
      </c>
      <c r="N69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697" s="3">
        <v>45870.583333333336</v>
      </c>
      <c r="P697">
        <v>60</v>
      </c>
      <c r="Q697" s="2" t="s">
        <v>2356</v>
      </c>
      <c r="R697" s="2" t="s">
        <v>1149</v>
      </c>
      <c r="S697" s="2" t="s">
        <v>1150</v>
      </c>
      <c r="T697" s="2" t="s">
        <v>2870</v>
      </c>
      <c r="U697" s="2" t="s">
        <v>1152</v>
      </c>
      <c r="V697" s="2" t="s">
        <v>2870</v>
      </c>
      <c r="W697" s="2" t="s">
        <v>33</v>
      </c>
      <c r="X697" s="2" t="s">
        <v>2703</v>
      </c>
      <c r="Y697" s="2" t="s">
        <v>2704</v>
      </c>
      <c r="Z697" s="2" t="s">
        <v>2358</v>
      </c>
      <c r="AA697" s="2" t="s">
        <v>2359</v>
      </c>
      <c r="AB697" s="2" t="s">
        <v>2871</v>
      </c>
      <c r="AC697" s="2" t="s">
        <v>33</v>
      </c>
      <c r="AD697" s="2" t="s">
        <v>2872</v>
      </c>
      <c r="AE697" s="2" t="s">
        <v>33</v>
      </c>
      <c r="AF697" s="2" t="s">
        <v>33</v>
      </c>
      <c r="AG697" s="2" t="s">
        <v>33</v>
      </c>
      <c r="AH697" s="3">
        <v>45868.420347222222</v>
      </c>
      <c r="AI697" s="3">
        <v>45868.420347222222</v>
      </c>
    </row>
    <row r="698" spans="1:35">
      <c r="A698" s="2" t="s">
        <v>2873</v>
      </c>
      <c r="B698" s="2" t="s">
        <v>2726</v>
      </c>
      <c r="C698" s="2" t="s">
        <v>2727</v>
      </c>
      <c r="D698" s="2" t="s">
        <v>2728</v>
      </c>
      <c r="E698" s="2" t="s">
        <v>2729</v>
      </c>
      <c r="F698" s="2" t="s">
        <v>2712</v>
      </c>
      <c r="G698" s="2" t="s">
        <v>2713</v>
      </c>
      <c r="H698">
        <v>551190000698</v>
      </c>
      <c r="I698" s="2" t="s">
        <v>2732</v>
      </c>
      <c r="J698" s="2" t="s">
        <v>2733</v>
      </c>
      <c r="K698">
        <v>60</v>
      </c>
      <c r="L698" s="3">
        <v>45903.5</v>
      </c>
      <c r="M698" s="6">
        <f ca="1">TODAY() -appointments_complete_FULL_2025_08_03T19_53_00[[#This Row],[start_time]]</f>
        <v>-30.5</v>
      </c>
      <c r="N69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98" s="3">
        <v>45903.541666666664</v>
      </c>
      <c r="P698">
        <v>60</v>
      </c>
      <c r="Q698" s="2" t="s">
        <v>2356</v>
      </c>
      <c r="R698" s="2" t="s">
        <v>1149</v>
      </c>
      <c r="S698" s="2" t="s">
        <v>1150</v>
      </c>
      <c r="T698" s="2" t="s">
        <v>2791</v>
      </c>
      <c r="U698" s="2" t="s">
        <v>1152</v>
      </c>
      <c r="V698" s="2" t="s">
        <v>2791</v>
      </c>
      <c r="W698" s="2" t="s">
        <v>33</v>
      </c>
      <c r="X698" s="2" t="s">
        <v>2703</v>
      </c>
      <c r="Y698" s="2" t="s">
        <v>2704</v>
      </c>
      <c r="Z698" s="2" t="s">
        <v>2358</v>
      </c>
      <c r="AA698" s="2" t="s">
        <v>2359</v>
      </c>
      <c r="AB698" s="2" t="s">
        <v>2740</v>
      </c>
      <c r="AC698" s="2" t="s">
        <v>33</v>
      </c>
      <c r="AD698" s="2" t="s">
        <v>2874</v>
      </c>
      <c r="AE698" s="2" t="s">
        <v>33</v>
      </c>
      <c r="AF698" s="2" t="s">
        <v>33</v>
      </c>
      <c r="AG698" s="2" t="s">
        <v>33</v>
      </c>
      <c r="AH698" s="3">
        <v>45868.420347222222</v>
      </c>
      <c r="AI698" s="3">
        <v>45868.420347222222</v>
      </c>
    </row>
    <row r="699" spans="1:35">
      <c r="A699" s="2" t="s">
        <v>2875</v>
      </c>
      <c r="B699" s="2" t="s">
        <v>41</v>
      </c>
      <c r="C699" s="2" t="s">
        <v>30</v>
      </c>
      <c r="D699" s="2" t="s">
        <v>42</v>
      </c>
      <c r="E699" s="2" t="s">
        <v>1166</v>
      </c>
      <c r="F699" s="2" t="s">
        <v>2876</v>
      </c>
      <c r="G699" s="2" t="s">
        <v>2877</v>
      </c>
      <c r="H699">
        <v>551190000392</v>
      </c>
      <c r="I699" s="2" t="s">
        <v>1167</v>
      </c>
      <c r="J699" s="2" t="s">
        <v>1168</v>
      </c>
      <c r="K699">
        <v>45</v>
      </c>
      <c r="L699" s="3">
        <v>45877.729166666664</v>
      </c>
      <c r="M699" s="6">
        <f ca="1">TODAY() -appointments_complete_FULL_2025_08_03T19_53_00[[#This Row],[start_time]]</f>
        <v>-4.7291666666642413</v>
      </c>
      <c r="N69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699" s="3">
        <v>45877.760416666664</v>
      </c>
      <c r="P699">
        <v>45</v>
      </c>
      <c r="Q699" s="2" t="s">
        <v>2356</v>
      </c>
      <c r="R699" s="2" t="s">
        <v>1149</v>
      </c>
      <c r="S699" s="2" t="s">
        <v>1150</v>
      </c>
      <c r="T699" s="2" t="s">
        <v>2811</v>
      </c>
      <c r="U699" s="2" t="s">
        <v>1152</v>
      </c>
      <c r="V699" s="2" t="s">
        <v>2811</v>
      </c>
      <c r="W699" s="2" t="s">
        <v>33</v>
      </c>
      <c r="X699" s="2" t="s">
        <v>2703</v>
      </c>
      <c r="Y699" s="2" t="s">
        <v>2704</v>
      </c>
      <c r="Z699" s="2" t="s">
        <v>2358</v>
      </c>
      <c r="AA699" s="2" t="s">
        <v>2359</v>
      </c>
      <c r="AB699" s="2" t="s">
        <v>2878</v>
      </c>
      <c r="AC699" s="2" t="s">
        <v>33</v>
      </c>
      <c r="AD699" s="2" t="s">
        <v>2879</v>
      </c>
      <c r="AE699" s="2" t="s">
        <v>33</v>
      </c>
      <c r="AF699" s="2" t="s">
        <v>33</v>
      </c>
      <c r="AG699" s="2" t="s">
        <v>33</v>
      </c>
      <c r="AH699" s="3">
        <v>45868.420347222222</v>
      </c>
      <c r="AI699" s="3">
        <v>45868.420347222222</v>
      </c>
    </row>
    <row r="700" spans="1:35">
      <c r="A700" s="2" t="s">
        <v>2880</v>
      </c>
      <c r="B700" s="2" t="s">
        <v>47</v>
      </c>
      <c r="C700" s="2" t="s">
        <v>48</v>
      </c>
      <c r="D700" s="2" t="s">
        <v>47</v>
      </c>
      <c r="E700" s="2" t="s">
        <v>1145</v>
      </c>
      <c r="F700" s="2" t="s">
        <v>2881</v>
      </c>
      <c r="G700" s="2" t="s">
        <v>2882</v>
      </c>
      <c r="H700">
        <v>551190000823</v>
      </c>
      <c r="I700" s="2" t="s">
        <v>1419</v>
      </c>
      <c r="J700" s="2" t="s">
        <v>1420</v>
      </c>
      <c r="K700">
        <v>50</v>
      </c>
      <c r="L700" s="3">
        <v>45912.583333333336</v>
      </c>
      <c r="M700" s="6">
        <f ca="1">TODAY() -appointments_complete_FULL_2025_08_03T19_53_00[[#This Row],[start_time]]</f>
        <v>-39.583333333335759</v>
      </c>
      <c r="N70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00" s="3">
        <v>45912.618055555555</v>
      </c>
      <c r="P700">
        <v>50</v>
      </c>
      <c r="Q700" s="2" t="s">
        <v>2356</v>
      </c>
      <c r="R700" s="2" t="s">
        <v>1149</v>
      </c>
      <c r="S700" s="2" t="s">
        <v>1150</v>
      </c>
      <c r="T700" s="2" t="s">
        <v>2883</v>
      </c>
      <c r="U700" s="2" t="s">
        <v>1152</v>
      </c>
      <c r="V700" s="2" t="s">
        <v>2883</v>
      </c>
      <c r="W700" s="2" t="s">
        <v>33</v>
      </c>
      <c r="X700" s="2" t="s">
        <v>2703</v>
      </c>
      <c r="Y700" s="2" t="s">
        <v>2704</v>
      </c>
      <c r="Z700" s="2" t="s">
        <v>2358</v>
      </c>
      <c r="AA700" s="2" t="s">
        <v>2359</v>
      </c>
      <c r="AB700" s="2" t="s">
        <v>2818</v>
      </c>
      <c r="AC700" s="2" t="s">
        <v>33</v>
      </c>
      <c r="AD700" s="2" t="s">
        <v>2884</v>
      </c>
      <c r="AE700" s="2" t="s">
        <v>33</v>
      </c>
      <c r="AF700" s="2" t="s">
        <v>33</v>
      </c>
      <c r="AG700" s="2" t="s">
        <v>33</v>
      </c>
      <c r="AH700" s="3">
        <v>45868.420347222222</v>
      </c>
      <c r="AI700" s="3">
        <v>45868.420347222222</v>
      </c>
    </row>
    <row r="701" spans="1:35">
      <c r="A701" s="2" t="s">
        <v>2885</v>
      </c>
      <c r="B701" s="2" t="s">
        <v>41</v>
      </c>
      <c r="C701" s="2" t="s">
        <v>30</v>
      </c>
      <c r="D701" s="2" t="s">
        <v>42</v>
      </c>
      <c r="E701" s="2" t="s">
        <v>1166</v>
      </c>
      <c r="F701" s="2" t="s">
        <v>2886</v>
      </c>
      <c r="G701" s="2" t="s">
        <v>2887</v>
      </c>
      <c r="H701">
        <v>551190000880</v>
      </c>
      <c r="I701" s="2" t="s">
        <v>1167</v>
      </c>
      <c r="J701" s="2" t="s">
        <v>1168</v>
      </c>
      <c r="K701">
        <v>45</v>
      </c>
      <c r="L701" s="3">
        <v>45905.479166666664</v>
      </c>
      <c r="M701" s="6">
        <f ca="1">TODAY() -appointments_complete_FULL_2025_08_03T19_53_00[[#This Row],[start_time]]</f>
        <v>-32.479166666664241</v>
      </c>
      <c r="N70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01" s="3">
        <v>45905.510416666664</v>
      </c>
      <c r="P701">
        <v>45</v>
      </c>
      <c r="Q701" s="2" t="s">
        <v>2356</v>
      </c>
      <c r="R701" s="2" t="s">
        <v>1149</v>
      </c>
      <c r="S701" s="2" t="s">
        <v>1150</v>
      </c>
      <c r="T701" s="2" t="s">
        <v>2888</v>
      </c>
      <c r="U701" s="2" t="s">
        <v>1152</v>
      </c>
      <c r="V701" s="2" t="s">
        <v>2888</v>
      </c>
      <c r="W701" s="2" t="s">
        <v>33</v>
      </c>
      <c r="X701" s="2" t="s">
        <v>2703</v>
      </c>
      <c r="Y701" s="2" t="s">
        <v>2704</v>
      </c>
      <c r="Z701" s="2" t="s">
        <v>2358</v>
      </c>
      <c r="AA701" s="2" t="s">
        <v>2359</v>
      </c>
      <c r="AB701" s="2" t="s">
        <v>2797</v>
      </c>
      <c r="AC701" s="2" t="s">
        <v>33</v>
      </c>
      <c r="AD701" s="2" t="s">
        <v>2889</v>
      </c>
      <c r="AE701" s="2" t="s">
        <v>33</v>
      </c>
      <c r="AF701" s="2" t="s">
        <v>33</v>
      </c>
      <c r="AG701" s="2" t="s">
        <v>33</v>
      </c>
      <c r="AH701" s="3">
        <v>45868.420335648145</v>
      </c>
      <c r="AI701" s="3">
        <v>45868.420335648145</v>
      </c>
    </row>
    <row r="702" spans="1:35">
      <c r="A702" s="2" t="s">
        <v>2890</v>
      </c>
      <c r="B702" s="2" t="s">
        <v>2837</v>
      </c>
      <c r="C702" s="2" t="s">
        <v>2775</v>
      </c>
      <c r="D702" s="2" t="s">
        <v>2838</v>
      </c>
      <c r="E702" s="2" t="s">
        <v>2839</v>
      </c>
      <c r="F702" s="2" t="s">
        <v>2891</v>
      </c>
      <c r="G702" s="2" t="s">
        <v>2892</v>
      </c>
      <c r="H702">
        <v>551190000757</v>
      </c>
      <c r="I702" s="2" t="s">
        <v>2779</v>
      </c>
      <c r="J702" s="2" t="s">
        <v>2842</v>
      </c>
      <c r="K702">
        <v>60</v>
      </c>
      <c r="L702" s="3">
        <v>45905.333333333336</v>
      </c>
      <c r="M702" s="6">
        <f ca="1">TODAY() -appointments_complete_FULL_2025_08_03T19_53_00[[#This Row],[start_time]]</f>
        <v>-32.333333333335759</v>
      </c>
      <c r="N70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02" s="3">
        <v>45905.375</v>
      </c>
      <c r="P702">
        <v>60</v>
      </c>
      <c r="Q702" s="2" t="s">
        <v>2356</v>
      </c>
      <c r="R702" s="2" t="s">
        <v>1149</v>
      </c>
      <c r="S702" s="2" t="s">
        <v>1150</v>
      </c>
      <c r="T702" s="2" t="s">
        <v>2883</v>
      </c>
      <c r="U702" s="2" t="s">
        <v>1152</v>
      </c>
      <c r="V702" s="2" t="s">
        <v>2883</v>
      </c>
      <c r="W702" s="2" t="s">
        <v>33</v>
      </c>
      <c r="X702" s="2" t="s">
        <v>2703</v>
      </c>
      <c r="Y702" s="2" t="s">
        <v>2704</v>
      </c>
      <c r="Z702" s="2" t="s">
        <v>2358</v>
      </c>
      <c r="AA702" s="2" t="s">
        <v>2359</v>
      </c>
      <c r="AB702" s="2" t="s">
        <v>2893</v>
      </c>
      <c r="AC702" s="2" t="s">
        <v>33</v>
      </c>
      <c r="AD702" s="2" t="s">
        <v>2894</v>
      </c>
      <c r="AE702" s="2" t="s">
        <v>33</v>
      </c>
      <c r="AF702" s="2" t="s">
        <v>33</v>
      </c>
      <c r="AG702" s="2" t="s">
        <v>33</v>
      </c>
      <c r="AH702" s="3">
        <v>45868.420335648145</v>
      </c>
      <c r="AI702" s="3">
        <v>45868.420335648145</v>
      </c>
    </row>
    <row r="703" spans="1:35">
      <c r="A703" s="2" t="s">
        <v>2895</v>
      </c>
      <c r="B703" s="2" t="s">
        <v>77</v>
      </c>
      <c r="C703" s="2" t="s">
        <v>30</v>
      </c>
      <c r="D703" s="2" t="s">
        <v>78</v>
      </c>
      <c r="E703" s="2" t="s">
        <v>1173</v>
      </c>
      <c r="F703" s="2" t="s">
        <v>2896</v>
      </c>
      <c r="G703" s="2" t="s">
        <v>2897</v>
      </c>
      <c r="H703">
        <v>551190000509</v>
      </c>
      <c r="I703" s="2" t="s">
        <v>1191</v>
      </c>
      <c r="J703" s="2" t="s">
        <v>1192</v>
      </c>
      <c r="L703" s="3">
        <v>45878.583333333336</v>
      </c>
      <c r="M703" s="6">
        <f ca="1">TODAY() -appointments_complete_FULL_2025_08_03T19_53_00[[#This Row],[start_time]]</f>
        <v>-5.5833333333357587</v>
      </c>
      <c r="N70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03" s="3">
        <v>45878.625</v>
      </c>
      <c r="P703">
        <v>60</v>
      </c>
      <c r="Q703" s="2" t="s">
        <v>2356</v>
      </c>
      <c r="R703" s="2" t="s">
        <v>1149</v>
      </c>
      <c r="S703" s="2" t="s">
        <v>1150</v>
      </c>
      <c r="T703" s="2" t="s">
        <v>2848</v>
      </c>
      <c r="U703" s="2" t="s">
        <v>1152</v>
      </c>
      <c r="V703" s="2" t="s">
        <v>2848</v>
      </c>
      <c r="W703" s="2" t="s">
        <v>33</v>
      </c>
      <c r="X703" s="2" t="s">
        <v>2703</v>
      </c>
      <c r="Y703" s="2" t="s">
        <v>2704</v>
      </c>
      <c r="Z703" s="2" t="s">
        <v>2358</v>
      </c>
      <c r="AA703" s="2" t="s">
        <v>2359</v>
      </c>
      <c r="AB703" s="2" t="s">
        <v>2878</v>
      </c>
      <c r="AC703" s="2" t="s">
        <v>33</v>
      </c>
      <c r="AD703" s="2" t="s">
        <v>2898</v>
      </c>
      <c r="AE703" s="2" t="s">
        <v>33</v>
      </c>
      <c r="AF703" s="2" t="s">
        <v>33</v>
      </c>
      <c r="AG703" s="2" t="s">
        <v>33</v>
      </c>
      <c r="AH703" s="3">
        <v>45868.420335648145</v>
      </c>
      <c r="AI703" s="3">
        <v>45868.420335648145</v>
      </c>
    </row>
    <row r="704" spans="1:35">
      <c r="A704" s="2" t="s">
        <v>2899</v>
      </c>
      <c r="B704" s="2" t="s">
        <v>2837</v>
      </c>
      <c r="C704" s="2" t="s">
        <v>2775</v>
      </c>
      <c r="D704" s="2" t="s">
        <v>2838</v>
      </c>
      <c r="E704" s="2" t="s">
        <v>2839</v>
      </c>
      <c r="F704" s="2" t="s">
        <v>2858</v>
      </c>
      <c r="G704" s="2" t="s">
        <v>2859</v>
      </c>
      <c r="H704">
        <v>551190000011</v>
      </c>
      <c r="I704" s="2" t="s">
        <v>2779</v>
      </c>
      <c r="J704" s="2" t="s">
        <v>2842</v>
      </c>
      <c r="K704">
        <v>60</v>
      </c>
      <c r="L704" s="3">
        <v>45904.4375</v>
      </c>
      <c r="M704" s="6">
        <f ca="1">TODAY() -appointments_complete_FULL_2025_08_03T19_53_00[[#This Row],[start_time]]</f>
        <v>-31.4375</v>
      </c>
      <c r="N70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04" s="3">
        <v>45904.479166666664</v>
      </c>
      <c r="P704">
        <v>60</v>
      </c>
      <c r="Q704" s="2" t="s">
        <v>2356</v>
      </c>
      <c r="R704" s="2" t="s">
        <v>1149</v>
      </c>
      <c r="S704" s="2" t="s">
        <v>1150</v>
      </c>
      <c r="T704" s="2" t="s">
        <v>2754</v>
      </c>
      <c r="U704" s="2" t="s">
        <v>1152</v>
      </c>
      <c r="V704" s="2" t="s">
        <v>2754</v>
      </c>
      <c r="W704" s="2" t="s">
        <v>33</v>
      </c>
      <c r="X704" s="2" t="s">
        <v>2703</v>
      </c>
      <c r="Y704" s="2" t="s">
        <v>2704</v>
      </c>
      <c r="Z704" s="2" t="s">
        <v>2358</v>
      </c>
      <c r="AA704" s="2" t="s">
        <v>2359</v>
      </c>
      <c r="AB704" s="2" t="s">
        <v>2900</v>
      </c>
      <c r="AC704" s="2" t="s">
        <v>33</v>
      </c>
      <c r="AD704" s="2" t="s">
        <v>2901</v>
      </c>
      <c r="AE704" s="2" t="s">
        <v>33</v>
      </c>
      <c r="AF704" s="2" t="s">
        <v>33</v>
      </c>
      <c r="AG704" s="2" t="s">
        <v>33</v>
      </c>
      <c r="AH704" s="3">
        <v>45868.420335648145</v>
      </c>
      <c r="AI704" s="3">
        <v>45868.420335648145</v>
      </c>
    </row>
    <row r="705" spans="1:35">
      <c r="A705" s="2" t="s">
        <v>2902</v>
      </c>
      <c r="B705" s="2" t="s">
        <v>83</v>
      </c>
      <c r="C705" s="2" t="s">
        <v>48</v>
      </c>
      <c r="D705" s="2" t="s">
        <v>84</v>
      </c>
      <c r="E705" s="2" t="s">
        <v>1214</v>
      </c>
      <c r="F705" s="2" t="s">
        <v>2903</v>
      </c>
      <c r="G705" s="2" t="s">
        <v>2904</v>
      </c>
      <c r="H705">
        <v>551190000882</v>
      </c>
      <c r="I705" s="2" t="s">
        <v>1419</v>
      </c>
      <c r="J705" s="2" t="s">
        <v>1983</v>
      </c>
      <c r="K705">
        <v>50</v>
      </c>
      <c r="L705" s="3">
        <v>45888.645833333336</v>
      </c>
      <c r="M705" s="6">
        <f ca="1">TODAY() -appointments_complete_FULL_2025_08_03T19_53_00[[#This Row],[start_time]]</f>
        <v>-15.645833333335759</v>
      </c>
      <c r="N70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05" s="3">
        <v>45888.680555555555</v>
      </c>
      <c r="P705">
        <v>50</v>
      </c>
      <c r="Q705" s="2" t="s">
        <v>2356</v>
      </c>
      <c r="R705" s="2" t="s">
        <v>1149</v>
      </c>
      <c r="S705" s="2" t="s">
        <v>1150</v>
      </c>
      <c r="T705" s="2" t="s">
        <v>2749</v>
      </c>
      <c r="U705" s="2" t="s">
        <v>1152</v>
      </c>
      <c r="V705" s="2" t="s">
        <v>2749</v>
      </c>
      <c r="W705" s="2" t="s">
        <v>33</v>
      </c>
      <c r="X705" s="2" t="s">
        <v>2703</v>
      </c>
      <c r="Y705" s="2" t="s">
        <v>2704</v>
      </c>
      <c r="Z705" s="2" t="s">
        <v>2358</v>
      </c>
      <c r="AA705" s="2" t="s">
        <v>2359</v>
      </c>
      <c r="AB705" s="2" t="s">
        <v>2818</v>
      </c>
      <c r="AC705" s="2" t="s">
        <v>33</v>
      </c>
      <c r="AD705" s="2" t="s">
        <v>2905</v>
      </c>
      <c r="AE705" s="2" t="s">
        <v>33</v>
      </c>
      <c r="AF705" s="2" t="s">
        <v>33</v>
      </c>
      <c r="AG705" s="2" t="s">
        <v>33</v>
      </c>
      <c r="AH705" s="3">
        <v>45868.420335648145</v>
      </c>
      <c r="AI705" s="3">
        <v>45868.420335648145</v>
      </c>
    </row>
    <row r="706" spans="1:35">
      <c r="A706" s="2" t="s">
        <v>2906</v>
      </c>
      <c r="B706" s="2" t="s">
        <v>47</v>
      </c>
      <c r="C706" s="2" t="s">
        <v>48</v>
      </c>
      <c r="D706" s="2" t="s">
        <v>47</v>
      </c>
      <c r="E706" s="2" t="s">
        <v>1145</v>
      </c>
      <c r="F706" s="2" t="s">
        <v>2907</v>
      </c>
      <c r="G706" s="2" t="s">
        <v>2908</v>
      </c>
      <c r="H706">
        <v>551190000743</v>
      </c>
      <c r="I706" s="2" t="s">
        <v>1419</v>
      </c>
      <c r="J706" s="2" t="s">
        <v>1420</v>
      </c>
      <c r="K706">
        <v>50</v>
      </c>
      <c r="L706" s="3">
        <v>45873.645833333336</v>
      </c>
      <c r="M706" s="6">
        <f ca="1">TODAY() -appointments_complete_FULL_2025_08_03T19_53_00[[#This Row],[start_time]]</f>
        <v>-0.64583333333575865</v>
      </c>
      <c r="N70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06" s="3">
        <v>45873.680555555555</v>
      </c>
      <c r="P706">
        <v>50</v>
      </c>
      <c r="Q706" s="2" t="s">
        <v>2356</v>
      </c>
      <c r="R706" s="2" t="s">
        <v>1149</v>
      </c>
      <c r="S706" s="2" t="s">
        <v>1150</v>
      </c>
      <c r="T706" s="2" t="s">
        <v>2909</v>
      </c>
      <c r="U706" s="2" t="s">
        <v>1152</v>
      </c>
      <c r="V706" s="2" t="s">
        <v>2909</v>
      </c>
      <c r="W706" s="2" t="s">
        <v>33</v>
      </c>
      <c r="X706" s="2" t="s">
        <v>2703</v>
      </c>
      <c r="Y706" s="2" t="s">
        <v>2704</v>
      </c>
      <c r="Z706" s="2" t="s">
        <v>2358</v>
      </c>
      <c r="AA706" s="2" t="s">
        <v>2359</v>
      </c>
      <c r="AB706" s="2" t="s">
        <v>2834</v>
      </c>
      <c r="AC706" s="2" t="s">
        <v>33</v>
      </c>
      <c r="AD706" s="2" t="s">
        <v>2910</v>
      </c>
      <c r="AE706" s="2" t="s">
        <v>33</v>
      </c>
      <c r="AF706" s="2" t="s">
        <v>33</v>
      </c>
      <c r="AG706" s="2" t="s">
        <v>33</v>
      </c>
      <c r="AH706" s="3">
        <v>45868.420335648145</v>
      </c>
      <c r="AI706" s="3">
        <v>45868.420335648145</v>
      </c>
    </row>
    <row r="707" spans="1:35">
      <c r="A707" s="2" t="s">
        <v>2911</v>
      </c>
      <c r="B707" s="2" t="s">
        <v>77</v>
      </c>
      <c r="C707" s="2" t="s">
        <v>30</v>
      </c>
      <c r="D707" s="2" t="s">
        <v>78</v>
      </c>
      <c r="E707" s="2" t="s">
        <v>1173</v>
      </c>
      <c r="F707" s="2" t="s">
        <v>2912</v>
      </c>
      <c r="G707" s="2" t="s">
        <v>2913</v>
      </c>
      <c r="H707">
        <v>551190000891</v>
      </c>
      <c r="I707" s="2" t="s">
        <v>1191</v>
      </c>
      <c r="J707" s="2" t="s">
        <v>1192</v>
      </c>
      <c r="L707" s="3">
        <v>45892.645833333336</v>
      </c>
      <c r="M707" s="6">
        <f ca="1">TODAY() -appointments_complete_FULL_2025_08_03T19_53_00[[#This Row],[start_time]]</f>
        <v>-19.645833333335759</v>
      </c>
      <c r="N70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07" s="3">
        <v>45892.6875</v>
      </c>
      <c r="P707">
        <v>60</v>
      </c>
      <c r="Q707" s="2" t="s">
        <v>2356</v>
      </c>
      <c r="R707" s="2" t="s">
        <v>1149</v>
      </c>
      <c r="S707" s="2" t="s">
        <v>1150</v>
      </c>
      <c r="T707" s="2" t="s">
        <v>2914</v>
      </c>
      <c r="U707" s="2" t="s">
        <v>1152</v>
      </c>
      <c r="V707" s="2" t="s">
        <v>2914</v>
      </c>
      <c r="W707" s="2" t="s">
        <v>33</v>
      </c>
      <c r="X707" s="2" t="s">
        <v>2703</v>
      </c>
      <c r="Y707" s="2" t="s">
        <v>2704</v>
      </c>
      <c r="Z707" s="2" t="s">
        <v>2358</v>
      </c>
      <c r="AA707" s="2" t="s">
        <v>2359</v>
      </c>
      <c r="AB707" s="2" t="s">
        <v>2797</v>
      </c>
      <c r="AC707" s="2" t="s">
        <v>33</v>
      </c>
      <c r="AD707" s="2" t="s">
        <v>2915</v>
      </c>
      <c r="AE707" s="2" t="s">
        <v>33</v>
      </c>
      <c r="AF707" s="2" t="s">
        <v>33</v>
      </c>
      <c r="AG707" s="2" t="s">
        <v>33</v>
      </c>
      <c r="AH707" s="3">
        <v>45868.420324074075</v>
      </c>
      <c r="AI707" s="3">
        <v>45868.420324074075</v>
      </c>
    </row>
    <row r="708" spans="1:35">
      <c r="A708" s="2" t="s">
        <v>2916</v>
      </c>
      <c r="B708" s="2" t="s">
        <v>47</v>
      </c>
      <c r="C708" s="2" t="s">
        <v>48</v>
      </c>
      <c r="D708" s="2" t="s">
        <v>47</v>
      </c>
      <c r="E708" s="2" t="s">
        <v>1145</v>
      </c>
      <c r="F708" s="2" t="s">
        <v>2917</v>
      </c>
      <c r="G708" s="2" t="s">
        <v>2918</v>
      </c>
      <c r="H708">
        <v>551190000620</v>
      </c>
      <c r="I708" s="2" t="s">
        <v>1419</v>
      </c>
      <c r="J708" s="2" t="s">
        <v>1420</v>
      </c>
      <c r="K708">
        <v>50</v>
      </c>
      <c r="L708" s="3">
        <v>45910.5625</v>
      </c>
      <c r="M708" s="6">
        <f ca="1">TODAY() -appointments_complete_FULL_2025_08_03T19_53_00[[#This Row],[start_time]]</f>
        <v>-37.5625</v>
      </c>
      <c r="N70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08" s="3">
        <v>45910.597222222219</v>
      </c>
      <c r="P708">
        <v>50</v>
      </c>
      <c r="Q708" s="2" t="s">
        <v>2356</v>
      </c>
      <c r="R708" s="2" t="s">
        <v>1149</v>
      </c>
      <c r="S708" s="2" t="s">
        <v>1150</v>
      </c>
      <c r="T708" s="2" t="s">
        <v>2919</v>
      </c>
      <c r="U708" s="2" t="s">
        <v>1152</v>
      </c>
      <c r="V708" s="2" t="s">
        <v>2919</v>
      </c>
      <c r="W708" s="2" t="s">
        <v>33</v>
      </c>
      <c r="X708" s="2" t="s">
        <v>2703</v>
      </c>
      <c r="Y708" s="2" t="s">
        <v>2704</v>
      </c>
      <c r="Z708" s="2" t="s">
        <v>2358</v>
      </c>
      <c r="AA708" s="2" t="s">
        <v>2359</v>
      </c>
      <c r="AB708" s="2" t="s">
        <v>2771</v>
      </c>
      <c r="AC708" s="2" t="s">
        <v>33</v>
      </c>
      <c r="AD708" s="2" t="s">
        <v>2920</v>
      </c>
      <c r="AE708" s="2" t="s">
        <v>33</v>
      </c>
      <c r="AF708" s="2" t="s">
        <v>33</v>
      </c>
      <c r="AG708" s="2" t="s">
        <v>33</v>
      </c>
      <c r="AH708" s="3">
        <v>45868.420324074075</v>
      </c>
      <c r="AI708" s="3">
        <v>45868.420324074075</v>
      </c>
    </row>
    <row r="709" spans="1:35">
      <c r="A709" s="2" t="s">
        <v>2921</v>
      </c>
      <c r="B709" s="2" t="s">
        <v>47</v>
      </c>
      <c r="C709" s="2" t="s">
        <v>48</v>
      </c>
      <c r="D709" s="2" t="s">
        <v>47</v>
      </c>
      <c r="E709" s="2" t="s">
        <v>1145</v>
      </c>
      <c r="F709" s="2" t="s">
        <v>2922</v>
      </c>
      <c r="G709" s="2" t="s">
        <v>2923</v>
      </c>
      <c r="H709">
        <v>551190000120</v>
      </c>
      <c r="I709" s="2" t="s">
        <v>1419</v>
      </c>
      <c r="J709" s="2" t="s">
        <v>1420</v>
      </c>
      <c r="K709">
        <v>50</v>
      </c>
      <c r="L709" s="3">
        <v>45912.541666666664</v>
      </c>
      <c r="M709" s="6">
        <f ca="1">TODAY() -appointments_complete_FULL_2025_08_03T19_53_00[[#This Row],[start_time]]</f>
        <v>-39.541666666664241</v>
      </c>
      <c r="N70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09" s="3">
        <v>45912.576388888891</v>
      </c>
      <c r="P709">
        <v>50</v>
      </c>
      <c r="Q709" s="2" t="s">
        <v>2356</v>
      </c>
      <c r="R709" s="2" t="s">
        <v>1149</v>
      </c>
      <c r="S709" s="2" t="s">
        <v>1150</v>
      </c>
      <c r="T709" s="2" t="s">
        <v>2924</v>
      </c>
      <c r="U709" s="2" t="s">
        <v>1152</v>
      </c>
      <c r="V709" s="2" t="s">
        <v>2924</v>
      </c>
      <c r="W709" s="2" t="s">
        <v>33</v>
      </c>
      <c r="X709" s="2" t="s">
        <v>2703</v>
      </c>
      <c r="Y709" s="2" t="s">
        <v>2704</v>
      </c>
      <c r="Z709" s="2" t="s">
        <v>2358</v>
      </c>
      <c r="AA709" s="2" t="s">
        <v>2359</v>
      </c>
      <c r="AB709" s="2" t="s">
        <v>2834</v>
      </c>
      <c r="AC709" s="2" t="s">
        <v>33</v>
      </c>
      <c r="AD709" s="2" t="s">
        <v>2925</v>
      </c>
      <c r="AE709" s="2" t="s">
        <v>33</v>
      </c>
      <c r="AF709" s="2" t="s">
        <v>33</v>
      </c>
      <c r="AG709" s="2" t="s">
        <v>33</v>
      </c>
      <c r="AH709" s="3">
        <v>45868.420324074075</v>
      </c>
      <c r="AI709" s="3">
        <v>45868.420324074075</v>
      </c>
    </row>
    <row r="710" spans="1:35">
      <c r="A710" s="2" t="s">
        <v>2926</v>
      </c>
      <c r="B710" s="2" t="s">
        <v>2743</v>
      </c>
      <c r="C710" s="2" t="s">
        <v>2727</v>
      </c>
      <c r="D710" s="2" t="s">
        <v>2744</v>
      </c>
      <c r="E710" s="2" t="s">
        <v>2745</v>
      </c>
      <c r="F710" s="2" t="s">
        <v>2858</v>
      </c>
      <c r="G710" s="2" t="s">
        <v>2859</v>
      </c>
      <c r="H710">
        <v>551190000011</v>
      </c>
      <c r="I710" s="2" t="s">
        <v>2732</v>
      </c>
      <c r="J710" s="2" t="s">
        <v>2748</v>
      </c>
      <c r="K710">
        <v>60</v>
      </c>
      <c r="L710" s="3">
        <v>45869.604166666664</v>
      </c>
      <c r="M710" s="6">
        <f ca="1">TODAY() -appointments_complete_FULL_2025_08_03T19_53_00[[#This Row],[start_time]]</f>
        <v>3.3958333333357587</v>
      </c>
      <c r="N7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710" s="3">
        <v>45869.645833333336</v>
      </c>
      <c r="P710">
        <v>60</v>
      </c>
      <c r="Q710" s="2" t="s">
        <v>2356</v>
      </c>
      <c r="R710" s="2" t="s">
        <v>1149</v>
      </c>
      <c r="S710" s="2" t="s">
        <v>1150</v>
      </c>
      <c r="T710" s="2" t="s">
        <v>2722</v>
      </c>
      <c r="U710" s="2" t="s">
        <v>1152</v>
      </c>
      <c r="V710" s="2" t="s">
        <v>2722</v>
      </c>
      <c r="W710" s="2" t="s">
        <v>33</v>
      </c>
      <c r="X710" s="2" t="s">
        <v>2703</v>
      </c>
      <c r="Y710" s="2" t="s">
        <v>2704</v>
      </c>
      <c r="Z710" s="2" t="s">
        <v>2358</v>
      </c>
      <c r="AA710" s="2" t="s">
        <v>2359</v>
      </c>
      <c r="AB710" s="2" t="s">
        <v>2824</v>
      </c>
      <c r="AC710" s="2" t="s">
        <v>33</v>
      </c>
      <c r="AD710" s="2" t="s">
        <v>2927</v>
      </c>
      <c r="AE710" s="2" t="s">
        <v>33</v>
      </c>
      <c r="AF710" s="2" t="s">
        <v>33</v>
      </c>
      <c r="AG710" s="2" t="s">
        <v>33</v>
      </c>
      <c r="AH710" s="3">
        <v>45868.420324074075</v>
      </c>
      <c r="AI710" s="3">
        <v>45868.420324074075</v>
      </c>
    </row>
    <row r="711" spans="1:35">
      <c r="A711" s="2" t="s">
        <v>2928</v>
      </c>
      <c r="B711" s="2" t="s">
        <v>47</v>
      </c>
      <c r="C711" s="2" t="s">
        <v>48</v>
      </c>
      <c r="D711" s="2" t="s">
        <v>47</v>
      </c>
      <c r="E711" s="2" t="s">
        <v>1145</v>
      </c>
      <c r="F711" s="2" t="s">
        <v>2929</v>
      </c>
      <c r="G711" s="2" t="s">
        <v>2930</v>
      </c>
      <c r="H711">
        <v>551190000318</v>
      </c>
      <c r="I711" s="2" t="s">
        <v>1419</v>
      </c>
      <c r="J711" s="2" t="s">
        <v>1420</v>
      </c>
      <c r="K711">
        <v>50</v>
      </c>
      <c r="L711" s="3">
        <v>45902.645833333336</v>
      </c>
      <c r="M711" s="6">
        <f ca="1">TODAY() -appointments_complete_FULL_2025_08_03T19_53_00[[#This Row],[start_time]]</f>
        <v>-29.645833333335759</v>
      </c>
      <c r="N7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11" s="3">
        <v>45902.680555555555</v>
      </c>
      <c r="P711">
        <v>50</v>
      </c>
      <c r="Q711" s="2" t="s">
        <v>2356</v>
      </c>
      <c r="R711" s="2" t="s">
        <v>1149</v>
      </c>
      <c r="S711" s="2" t="s">
        <v>1150</v>
      </c>
      <c r="T711" s="2" t="s">
        <v>2888</v>
      </c>
      <c r="U711" s="2" t="s">
        <v>1152</v>
      </c>
      <c r="V711" s="2" t="s">
        <v>2888</v>
      </c>
      <c r="W711" s="2" t="s">
        <v>33</v>
      </c>
      <c r="X711" s="2" t="s">
        <v>2703</v>
      </c>
      <c r="Y711" s="2" t="s">
        <v>2704</v>
      </c>
      <c r="Z711" s="2" t="s">
        <v>2358</v>
      </c>
      <c r="AA711" s="2" t="s">
        <v>2359</v>
      </c>
      <c r="AB711" s="2" t="s">
        <v>2834</v>
      </c>
      <c r="AC711" s="2" t="s">
        <v>33</v>
      </c>
      <c r="AD711" s="2" t="s">
        <v>2931</v>
      </c>
      <c r="AE711" s="2" t="s">
        <v>33</v>
      </c>
      <c r="AF711" s="2" t="s">
        <v>33</v>
      </c>
      <c r="AG711" s="2" t="s">
        <v>33</v>
      </c>
      <c r="AH711" s="3">
        <v>45868.420324074075</v>
      </c>
      <c r="AI711" s="3">
        <v>45868.420324074075</v>
      </c>
    </row>
    <row r="712" spans="1:35">
      <c r="A712" s="2" t="s">
        <v>2932</v>
      </c>
      <c r="B712" s="2" t="s">
        <v>77</v>
      </c>
      <c r="C712" s="2" t="s">
        <v>30</v>
      </c>
      <c r="D712" s="2" t="s">
        <v>78</v>
      </c>
      <c r="E712" s="2" t="s">
        <v>1173</v>
      </c>
      <c r="F712" s="2" t="s">
        <v>2933</v>
      </c>
      <c r="G712" s="2" t="s">
        <v>2934</v>
      </c>
      <c r="H712">
        <v>551190000329</v>
      </c>
      <c r="I712" s="2" t="s">
        <v>1191</v>
      </c>
      <c r="J712" s="2" t="s">
        <v>1192</v>
      </c>
      <c r="L712" s="3">
        <v>45873.583333333336</v>
      </c>
      <c r="M712" s="6">
        <f ca="1">TODAY() -appointments_complete_FULL_2025_08_03T19_53_00[[#This Row],[start_time]]</f>
        <v>-0.58333333333575865</v>
      </c>
      <c r="N7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12" s="3">
        <v>45873.625</v>
      </c>
      <c r="P712">
        <v>60</v>
      </c>
      <c r="Q712" s="2" t="s">
        <v>2356</v>
      </c>
      <c r="R712" s="2" t="s">
        <v>1149</v>
      </c>
      <c r="S712" s="2" t="s">
        <v>1150</v>
      </c>
      <c r="T712" s="2" t="s">
        <v>2935</v>
      </c>
      <c r="U712" s="2" t="s">
        <v>1152</v>
      </c>
      <c r="V712" s="2" t="s">
        <v>2935</v>
      </c>
      <c r="W712" s="2" t="s">
        <v>33</v>
      </c>
      <c r="X712" s="2" t="s">
        <v>2703</v>
      </c>
      <c r="Y712" s="2" t="s">
        <v>2704</v>
      </c>
      <c r="Z712" s="2" t="s">
        <v>2358</v>
      </c>
      <c r="AA712" s="2" t="s">
        <v>2359</v>
      </c>
      <c r="AB712" s="2" t="s">
        <v>2760</v>
      </c>
      <c r="AC712" s="2" t="s">
        <v>33</v>
      </c>
      <c r="AD712" s="2" t="s">
        <v>2936</v>
      </c>
      <c r="AE712" s="2" t="s">
        <v>33</v>
      </c>
      <c r="AF712" s="2" t="s">
        <v>33</v>
      </c>
      <c r="AG712" s="2" t="s">
        <v>33</v>
      </c>
      <c r="AH712" s="3">
        <v>45868.420324074075</v>
      </c>
      <c r="AI712" s="3">
        <v>45868.420324074075</v>
      </c>
    </row>
    <row r="713" spans="1:35">
      <c r="A713" s="2" t="s">
        <v>2937</v>
      </c>
      <c r="B713" s="2" t="s">
        <v>2837</v>
      </c>
      <c r="C713" s="2" t="s">
        <v>2775</v>
      </c>
      <c r="D713" s="2" t="s">
        <v>2838</v>
      </c>
      <c r="E713" s="2" t="s">
        <v>2839</v>
      </c>
      <c r="F713" s="2" t="s">
        <v>2789</v>
      </c>
      <c r="G713" s="2" t="s">
        <v>2790</v>
      </c>
      <c r="H713">
        <v>551190000319</v>
      </c>
      <c r="I713" s="2" t="s">
        <v>2779</v>
      </c>
      <c r="J713" s="2" t="s">
        <v>2842</v>
      </c>
      <c r="K713">
        <v>60</v>
      </c>
      <c r="L713" s="3">
        <v>45902.4375</v>
      </c>
      <c r="M713" s="6">
        <f ca="1">TODAY() -appointments_complete_FULL_2025_08_03T19_53_00[[#This Row],[start_time]]</f>
        <v>-29.4375</v>
      </c>
      <c r="N7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13" s="3">
        <v>45902.479166666664</v>
      </c>
      <c r="P713">
        <v>60</v>
      </c>
      <c r="Q713" s="2" t="s">
        <v>2356</v>
      </c>
      <c r="R713" s="2" t="s">
        <v>1149</v>
      </c>
      <c r="S713" s="2" t="s">
        <v>1150</v>
      </c>
      <c r="T713" s="2" t="s">
        <v>2888</v>
      </c>
      <c r="U713" s="2" t="s">
        <v>1152</v>
      </c>
      <c r="V713" s="2" t="s">
        <v>2888</v>
      </c>
      <c r="W713" s="2" t="s">
        <v>33</v>
      </c>
      <c r="X713" s="2" t="s">
        <v>2703</v>
      </c>
      <c r="Y713" s="2" t="s">
        <v>2704</v>
      </c>
      <c r="Z713" s="2" t="s">
        <v>2358</v>
      </c>
      <c r="AA713" s="2" t="s">
        <v>2359</v>
      </c>
      <c r="AB713" s="2" t="s">
        <v>2900</v>
      </c>
      <c r="AC713" s="2" t="s">
        <v>33</v>
      </c>
      <c r="AD713" s="2" t="s">
        <v>2938</v>
      </c>
      <c r="AE713" s="2" t="s">
        <v>33</v>
      </c>
      <c r="AF713" s="2" t="s">
        <v>33</v>
      </c>
      <c r="AG713" s="2" t="s">
        <v>33</v>
      </c>
      <c r="AH713" s="3">
        <v>45868.420312499999</v>
      </c>
      <c r="AI713" s="3">
        <v>45868.420312499999</v>
      </c>
    </row>
    <row r="714" spans="1:35">
      <c r="A714" s="2" t="s">
        <v>2939</v>
      </c>
      <c r="B714" s="2" t="s">
        <v>2743</v>
      </c>
      <c r="C714" s="2" t="s">
        <v>2727</v>
      </c>
      <c r="D714" s="2" t="s">
        <v>2744</v>
      </c>
      <c r="E714" s="2" t="s">
        <v>2745</v>
      </c>
      <c r="F714" s="2" t="s">
        <v>2940</v>
      </c>
      <c r="G714" s="2" t="s">
        <v>2941</v>
      </c>
      <c r="H714">
        <v>551190000618</v>
      </c>
      <c r="I714" s="2" t="s">
        <v>2732</v>
      </c>
      <c r="J714" s="2" t="s">
        <v>2748</v>
      </c>
      <c r="K714">
        <v>60</v>
      </c>
      <c r="L714" s="3">
        <v>45883.395833333336</v>
      </c>
      <c r="M714" s="6">
        <f ca="1">TODAY() -appointments_complete_FULL_2025_08_03T19_53_00[[#This Row],[start_time]]</f>
        <v>-10.395833333335759</v>
      </c>
      <c r="N7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14" s="3">
        <v>45883.4375</v>
      </c>
      <c r="P714">
        <v>60</v>
      </c>
      <c r="Q714" s="2" t="s">
        <v>2356</v>
      </c>
      <c r="R714" s="2" t="s">
        <v>1149</v>
      </c>
      <c r="S714" s="2" t="s">
        <v>1150</v>
      </c>
      <c r="T714" s="2" t="s">
        <v>2806</v>
      </c>
      <c r="U714" s="2" t="s">
        <v>1152</v>
      </c>
      <c r="V714" s="2" t="s">
        <v>2806</v>
      </c>
      <c r="W714" s="2" t="s">
        <v>33</v>
      </c>
      <c r="X714" s="2" t="s">
        <v>2703</v>
      </c>
      <c r="Y714" s="2" t="s">
        <v>2704</v>
      </c>
      <c r="Z714" s="2" t="s">
        <v>2358</v>
      </c>
      <c r="AA714" s="2" t="s">
        <v>2359</v>
      </c>
      <c r="AB714" s="2" t="s">
        <v>2871</v>
      </c>
      <c r="AC714" s="2" t="s">
        <v>33</v>
      </c>
      <c r="AD714" s="2" t="s">
        <v>2942</v>
      </c>
      <c r="AE714" s="2" t="s">
        <v>33</v>
      </c>
      <c r="AF714" s="2" t="s">
        <v>33</v>
      </c>
      <c r="AG714" s="2" t="s">
        <v>33</v>
      </c>
      <c r="AH714" s="3">
        <v>45868.420312499999</v>
      </c>
      <c r="AI714" s="3">
        <v>45868.420312499999</v>
      </c>
    </row>
    <row r="715" spans="1:35">
      <c r="A715" s="2" t="s">
        <v>2943</v>
      </c>
      <c r="B715" s="2" t="s">
        <v>28</v>
      </c>
      <c r="C715" s="2" t="s">
        <v>30</v>
      </c>
      <c r="D715" s="2" t="s">
        <v>29</v>
      </c>
      <c r="E715" s="2" t="s">
        <v>1197</v>
      </c>
      <c r="F715" s="2" t="s">
        <v>2944</v>
      </c>
      <c r="G715" s="2" t="s">
        <v>2945</v>
      </c>
      <c r="H715">
        <v>551190000833</v>
      </c>
      <c r="I715" s="2" t="s">
        <v>1167</v>
      </c>
      <c r="J715" s="2" t="s">
        <v>1198</v>
      </c>
      <c r="K715">
        <v>45</v>
      </c>
      <c r="L715" s="3">
        <v>45909.4375</v>
      </c>
      <c r="M715" s="6">
        <f ca="1">TODAY() -appointments_complete_FULL_2025_08_03T19_53_00[[#This Row],[start_time]]</f>
        <v>-36.4375</v>
      </c>
      <c r="N7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15" s="3">
        <v>45909.46875</v>
      </c>
      <c r="P715">
        <v>45</v>
      </c>
      <c r="Q715" s="2" t="s">
        <v>2356</v>
      </c>
      <c r="R715" s="2" t="s">
        <v>1149</v>
      </c>
      <c r="S715" s="2" t="s">
        <v>1150</v>
      </c>
      <c r="T715" s="2" t="s">
        <v>2883</v>
      </c>
      <c r="U715" s="2" t="s">
        <v>1152</v>
      </c>
      <c r="V715" s="2" t="s">
        <v>2883</v>
      </c>
      <c r="W715" s="2" t="s">
        <v>33</v>
      </c>
      <c r="X715" s="2" t="s">
        <v>2703</v>
      </c>
      <c r="Y715" s="2" t="s">
        <v>2704</v>
      </c>
      <c r="Z715" s="2" t="s">
        <v>2358</v>
      </c>
      <c r="AA715" s="2" t="s">
        <v>2359</v>
      </c>
      <c r="AB715" s="2" t="s">
        <v>2760</v>
      </c>
      <c r="AC715" s="2" t="s">
        <v>33</v>
      </c>
      <c r="AD715" s="2" t="s">
        <v>2946</v>
      </c>
      <c r="AE715" s="2" t="s">
        <v>33</v>
      </c>
      <c r="AF715" s="2" t="s">
        <v>33</v>
      </c>
      <c r="AG715" s="2" t="s">
        <v>33</v>
      </c>
      <c r="AH715" s="3">
        <v>45868.420312499999</v>
      </c>
      <c r="AI715" s="3">
        <v>45868.420312499999</v>
      </c>
    </row>
    <row r="716" spans="1:35">
      <c r="A716" s="2" t="s">
        <v>2947</v>
      </c>
      <c r="B716" s="2" t="s">
        <v>83</v>
      </c>
      <c r="C716" s="2" t="s">
        <v>48</v>
      </c>
      <c r="D716" s="2" t="s">
        <v>84</v>
      </c>
      <c r="E716" s="2" t="s">
        <v>1214</v>
      </c>
      <c r="F716" s="2" t="s">
        <v>2948</v>
      </c>
      <c r="G716" s="2" t="s">
        <v>2949</v>
      </c>
      <c r="H716">
        <v>551190000306</v>
      </c>
      <c r="I716" s="2" t="s">
        <v>1419</v>
      </c>
      <c r="J716" s="2" t="s">
        <v>1983</v>
      </c>
      <c r="K716">
        <v>50</v>
      </c>
      <c r="L716" s="3">
        <v>45876.604166666664</v>
      </c>
      <c r="M716" s="6">
        <f ca="1">TODAY() -appointments_complete_FULL_2025_08_03T19_53_00[[#This Row],[start_time]]</f>
        <v>-3.6041666666642413</v>
      </c>
      <c r="N7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16" s="3">
        <v>45876.638888888891</v>
      </c>
      <c r="P716">
        <v>50</v>
      </c>
      <c r="Q716" s="2" t="s">
        <v>2356</v>
      </c>
      <c r="R716" s="2" t="s">
        <v>1149</v>
      </c>
      <c r="S716" s="2" t="s">
        <v>1150</v>
      </c>
      <c r="T716" s="2" t="s">
        <v>2950</v>
      </c>
      <c r="U716" s="2" t="s">
        <v>1152</v>
      </c>
      <c r="V716" s="2" t="s">
        <v>2950</v>
      </c>
      <c r="W716" s="2" t="s">
        <v>33</v>
      </c>
      <c r="X716" s="2" t="s">
        <v>2703</v>
      </c>
      <c r="Y716" s="2" t="s">
        <v>2704</v>
      </c>
      <c r="Z716" s="2" t="s">
        <v>2358</v>
      </c>
      <c r="AA716" s="2" t="s">
        <v>2359</v>
      </c>
      <c r="AB716" s="2" t="s">
        <v>2834</v>
      </c>
      <c r="AC716" s="2" t="s">
        <v>33</v>
      </c>
      <c r="AD716" s="2" t="s">
        <v>2951</v>
      </c>
      <c r="AE716" s="2" t="s">
        <v>33</v>
      </c>
      <c r="AF716" s="2" t="s">
        <v>33</v>
      </c>
      <c r="AG716" s="2" t="s">
        <v>33</v>
      </c>
      <c r="AH716" s="3">
        <v>45868.420312499999</v>
      </c>
      <c r="AI716" s="3">
        <v>45868.420312499999</v>
      </c>
    </row>
    <row r="717" spans="1:35">
      <c r="A717" s="2" t="s">
        <v>2952</v>
      </c>
      <c r="B717" s="2" t="s">
        <v>41</v>
      </c>
      <c r="C717" s="2" t="s">
        <v>30</v>
      </c>
      <c r="D717" s="2" t="s">
        <v>42</v>
      </c>
      <c r="E717" s="2" t="s">
        <v>1166</v>
      </c>
      <c r="F717" s="2" t="s">
        <v>2953</v>
      </c>
      <c r="G717" s="2" t="s">
        <v>2954</v>
      </c>
      <c r="H717">
        <v>551190000014</v>
      </c>
      <c r="I717" s="2" t="s">
        <v>1167</v>
      </c>
      <c r="J717" s="2" t="s">
        <v>1168</v>
      </c>
      <c r="K717">
        <v>45</v>
      </c>
      <c r="L717" s="3">
        <v>45895.5</v>
      </c>
      <c r="M717" s="6">
        <f ca="1">TODAY() -appointments_complete_FULL_2025_08_03T19_53_00[[#This Row],[start_time]]</f>
        <v>-22.5</v>
      </c>
      <c r="N7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17" s="3">
        <v>45895.53125</v>
      </c>
      <c r="P717">
        <v>45</v>
      </c>
      <c r="Q717" s="2" t="s">
        <v>2356</v>
      </c>
      <c r="R717" s="2" t="s">
        <v>1149</v>
      </c>
      <c r="S717" s="2" t="s">
        <v>1150</v>
      </c>
      <c r="T717" s="2" t="s">
        <v>2811</v>
      </c>
      <c r="U717" s="2" t="s">
        <v>1152</v>
      </c>
      <c r="V717" s="2" t="s">
        <v>2811</v>
      </c>
      <c r="W717" s="2" t="s">
        <v>33</v>
      </c>
      <c r="X717" s="2" t="s">
        <v>2703</v>
      </c>
      <c r="Y717" s="2" t="s">
        <v>2704</v>
      </c>
      <c r="Z717" s="2" t="s">
        <v>2358</v>
      </c>
      <c r="AA717" s="2" t="s">
        <v>2359</v>
      </c>
      <c r="AB717" s="2" t="s">
        <v>2760</v>
      </c>
      <c r="AC717" s="2" t="s">
        <v>33</v>
      </c>
      <c r="AD717" s="2" t="s">
        <v>2955</v>
      </c>
      <c r="AE717" s="2" t="s">
        <v>33</v>
      </c>
      <c r="AF717" s="2" t="s">
        <v>33</v>
      </c>
      <c r="AG717" s="2" t="s">
        <v>33</v>
      </c>
      <c r="AH717" s="3">
        <v>45868.420312499999</v>
      </c>
      <c r="AI717" s="3">
        <v>45868.420312499999</v>
      </c>
    </row>
    <row r="718" spans="1:35">
      <c r="A718" s="2" t="s">
        <v>2956</v>
      </c>
      <c r="B718" s="2" t="s">
        <v>2837</v>
      </c>
      <c r="C718" s="2" t="s">
        <v>2775</v>
      </c>
      <c r="D718" s="2" t="s">
        <v>2838</v>
      </c>
      <c r="E718" s="2" t="s">
        <v>2839</v>
      </c>
      <c r="F718" s="2" t="s">
        <v>2800</v>
      </c>
      <c r="G718" s="2" t="s">
        <v>2957</v>
      </c>
      <c r="H718">
        <v>551198000075</v>
      </c>
      <c r="I718" s="2" t="s">
        <v>2779</v>
      </c>
      <c r="J718" s="2" t="s">
        <v>2842</v>
      </c>
      <c r="K718">
        <v>60</v>
      </c>
      <c r="L718" s="3">
        <v>45898.5625</v>
      </c>
      <c r="M718" s="6">
        <f ca="1">TODAY() -appointments_complete_FULL_2025_08_03T19_53_00[[#This Row],[start_time]]</f>
        <v>-25.5625</v>
      </c>
      <c r="N7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18" s="3">
        <v>45898.604166666664</v>
      </c>
      <c r="P718">
        <v>60</v>
      </c>
      <c r="Q718" s="2" t="s">
        <v>2356</v>
      </c>
      <c r="R718" s="2" t="s">
        <v>1149</v>
      </c>
      <c r="S718" s="2" t="s">
        <v>1150</v>
      </c>
      <c r="T718" s="2" t="s">
        <v>2958</v>
      </c>
      <c r="U718" s="2" t="s">
        <v>1152</v>
      </c>
      <c r="V718" s="2" t="s">
        <v>2958</v>
      </c>
      <c r="W718" s="2" t="s">
        <v>33</v>
      </c>
      <c r="X718" s="2" t="s">
        <v>2703</v>
      </c>
      <c r="Y718" s="2" t="s">
        <v>2704</v>
      </c>
      <c r="Z718" s="2" t="s">
        <v>2358</v>
      </c>
      <c r="AA718" s="2" t="s">
        <v>2359</v>
      </c>
      <c r="AB718" s="2" t="s">
        <v>2855</v>
      </c>
      <c r="AC718" s="2" t="s">
        <v>33</v>
      </c>
      <c r="AD718" s="2" t="s">
        <v>2959</v>
      </c>
      <c r="AE718" s="2" t="s">
        <v>33</v>
      </c>
      <c r="AF718" s="2" t="s">
        <v>33</v>
      </c>
      <c r="AG718" s="2" t="s">
        <v>33</v>
      </c>
      <c r="AH718" s="3">
        <v>45868.420312499999</v>
      </c>
      <c r="AI718" s="3">
        <v>45868.420312499999</v>
      </c>
    </row>
    <row r="719" spans="1:35">
      <c r="A719" s="2" t="s">
        <v>2960</v>
      </c>
      <c r="B719" s="2" t="s">
        <v>28</v>
      </c>
      <c r="C719" s="2" t="s">
        <v>30</v>
      </c>
      <c r="D719" s="2" t="s">
        <v>29</v>
      </c>
      <c r="E719" s="2" t="s">
        <v>1197</v>
      </c>
      <c r="F719" s="2" t="s">
        <v>2961</v>
      </c>
      <c r="G719" s="2" t="s">
        <v>2962</v>
      </c>
      <c r="H719">
        <v>551190000342</v>
      </c>
      <c r="I719" s="2" t="s">
        <v>1167</v>
      </c>
      <c r="J719" s="2" t="s">
        <v>1198</v>
      </c>
      <c r="K719">
        <v>45</v>
      </c>
      <c r="L719" s="3">
        <v>45886.458333333336</v>
      </c>
      <c r="M719" s="6">
        <f ca="1">TODAY() -appointments_complete_FULL_2025_08_03T19_53_00[[#This Row],[start_time]]</f>
        <v>-13.458333333335759</v>
      </c>
      <c r="N7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19" s="3">
        <v>45886.489583333336</v>
      </c>
      <c r="P719">
        <v>45</v>
      </c>
      <c r="Q719" s="2" t="s">
        <v>2356</v>
      </c>
      <c r="R719" s="2" t="s">
        <v>1149</v>
      </c>
      <c r="S719" s="2" t="s">
        <v>1150</v>
      </c>
      <c r="T719" s="2" t="s">
        <v>2817</v>
      </c>
      <c r="U719" s="2" t="s">
        <v>1152</v>
      </c>
      <c r="V719" s="2" t="s">
        <v>2817</v>
      </c>
      <c r="W719" s="2" t="s">
        <v>33</v>
      </c>
      <c r="X719" s="2" t="s">
        <v>2703</v>
      </c>
      <c r="Y719" s="2" t="s">
        <v>2704</v>
      </c>
      <c r="Z719" s="2" t="s">
        <v>2358</v>
      </c>
      <c r="AA719" s="2" t="s">
        <v>2359</v>
      </c>
      <c r="AB719" s="2" t="s">
        <v>2705</v>
      </c>
      <c r="AC719" s="2" t="s">
        <v>33</v>
      </c>
      <c r="AD719" s="2" t="s">
        <v>2963</v>
      </c>
      <c r="AE719" s="2" t="s">
        <v>33</v>
      </c>
      <c r="AF719" s="2" t="s">
        <v>33</v>
      </c>
      <c r="AG719" s="2" t="s">
        <v>33</v>
      </c>
      <c r="AH719" s="3">
        <v>45868.420300925929</v>
      </c>
      <c r="AI719" s="3">
        <v>45868.420300925929</v>
      </c>
    </row>
    <row r="720" spans="1:35">
      <c r="A720" s="2" t="s">
        <v>2964</v>
      </c>
      <c r="B720" s="2" t="s">
        <v>2837</v>
      </c>
      <c r="C720" s="2" t="s">
        <v>2775</v>
      </c>
      <c r="D720" s="2" t="s">
        <v>2838</v>
      </c>
      <c r="E720" s="2" t="s">
        <v>2839</v>
      </c>
      <c r="F720" s="2" t="s">
        <v>2953</v>
      </c>
      <c r="G720" s="2" t="s">
        <v>2965</v>
      </c>
      <c r="H720">
        <v>551190000094</v>
      </c>
      <c r="I720" s="2" t="s">
        <v>2779</v>
      </c>
      <c r="J720" s="2" t="s">
        <v>2842</v>
      </c>
      <c r="K720">
        <v>60</v>
      </c>
      <c r="L720" s="3">
        <v>45875.5625</v>
      </c>
      <c r="M720" s="6">
        <f ca="1">TODAY() -appointments_complete_FULL_2025_08_03T19_53_00[[#This Row],[start_time]]</f>
        <v>-2.5625</v>
      </c>
      <c r="N7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20" s="3">
        <v>45875.604166666664</v>
      </c>
      <c r="P720">
        <v>60</v>
      </c>
      <c r="Q720" s="2" t="s">
        <v>2356</v>
      </c>
      <c r="R720" s="2" t="s">
        <v>1149</v>
      </c>
      <c r="S720" s="2" t="s">
        <v>1150</v>
      </c>
      <c r="T720" s="2" t="s">
        <v>2966</v>
      </c>
      <c r="U720" s="2" t="s">
        <v>1152</v>
      </c>
      <c r="V720" s="2" t="s">
        <v>2966</v>
      </c>
      <c r="W720" s="2" t="s">
        <v>33</v>
      </c>
      <c r="X720" s="2" t="s">
        <v>2703</v>
      </c>
      <c r="Y720" s="2" t="s">
        <v>2704</v>
      </c>
      <c r="Z720" s="2" t="s">
        <v>2358</v>
      </c>
      <c r="AA720" s="2" t="s">
        <v>2359</v>
      </c>
      <c r="AB720" s="2" t="s">
        <v>2855</v>
      </c>
      <c r="AC720" s="2" t="s">
        <v>33</v>
      </c>
      <c r="AD720" s="2" t="s">
        <v>2967</v>
      </c>
      <c r="AE720" s="2" t="s">
        <v>33</v>
      </c>
      <c r="AF720" s="2" t="s">
        <v>33</v>
      </c>
      <c r="AG720" s="2" t="s">
        <v>33</v>
      </c>
      <c r="AH720" s="3">
        <v>45868.420300925929</v>
      </c>
      <c r="AI720" s="3">
        <v>45868.420300925929</v>
      </c>
    </row>
    <row r="721" spans="1:35">
      <c r="A721" s="2" t="s">
        <v>2968</v>
      </c>
      <c r="B721" s="2" t="s">
        <v>41</v>
      </c>
      <c r="C721" s="2" t="s">
        <v>30</v>
      </c>
      <c r="D721" s="2" t="s">
        <v>42</v>
      </c>
      <c r="E721" s="2" t="s">
        <v>1166</v>
      </c>
      <c r="F721" s="2" t="s">
        <v>2969</v>
      </c>
      <c r="G721" s="2" t="s">
        <v>2970</v>
      </c>
      <c r="H721">
        <v>551190000844</v>
      </c>
      <c r="I721" s="2" t="s">
        <v>1167</v>
      </c>
      <c r="J721" s="2" t="s">
        <v>1168</v>
      </c>
      <c r="K721">
        <v>45</v>
      </c>
      <c r="L721" s="3">
        <v>45879.333333333336</v>
      </c>
      <c r="M721" s="6">
        <f ca="1">TODAY() -appointments_complete_FULL_2025_08_03T19_53_00[[#This Row],[start_time]]</f>
        <v>-6.3333333333357587</v>
      </c>
      <c r="N7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21" s="3">
        <v>45879.364583333336</v>
      </c>
      <c r="P721">
        <v>45</v>
      </c>
      <c r="Q721" s="2" t="s">
        <v>2356</v>
      </c>
      <c r="R721" s="2" t="s">
        <v>1149</v>
      </c>
      <c r="S721" s="2" t="s">
        <v>1150</v>
      </c>
      <c r="T721" s="2" t="s">
        <v>2958</v>
      </c>
      <c r="U721" s="2" t="s">
        <v>1152</v>
      </c>
      <c r="V721" s="2" t="s">
        <v>2958</v>
      </c>
      <c r="W721" s="2" t="s">
        <v>33</v>
      </c>
      <c r="X721" s="2" t="s">
        <v>2703</v>
      </c>
      <c r="Y721" s="2" t="s">
        <v>2704</v>
      </c>
      <c r="Z721" s="2" t="s">
        <v>2358</v>
      </c>
      <c r="AA721" s="2" t="s">
        <v>2359</v>
      </c>
      <c r="AB721" s="2" t="s">
        <v>2760</v>
      </c>
      <c r="AC721" s="2" t="s">
        <v>33</v>
      </c>
      <c r="AD721" s="2" t="s">
        <v>2971</v>
      </c>
      <c r="AE721" s="2" t="s">
        <v>33</v>
      </c>
      <c r="AF721" s="2" t="s">
        <v>33</v>
      </c>
      <c r="AG721" s="2" t="s">
        <v>33</v>
      </c>
      <c r="AH721" s="3">
        <v>45868.420300925929</v>
      </c>
      <c r="AI721" s="3">
        <v>45868.420300925929</v>
      </c>
    </row>
    <row r="722" spans="1:35">
      <c r="A722" s="2" t="s">
        <v>2972</v>
      </c>
      <c r="B722" s="2" t="s">
        <v>47</v>
      </c>
      <c r="C722" s="2" t="s">
        <v>48</v>
      </c>
      <c r="D722" s="2" t="s">
        <v>47</v>
      </c>
      <c r="E722" s="2" t="s">
        <v>1145</v>
      </c>
      <c r="F722" s="2" t="s">
        <v>2973</v>
      </c>
      <c r="G722" s="2" t="s">
        <v>2974</v>
      </c>
      <c r="H722">
        <v>551190000310</v>
      </c>
      <c r="I722" s="2" t="s">
        <v>1419</v>
      </c>
      <c r="J722" s="2" t="s">
        <v>1420</v>
      </c>
      <c r="K722">
        <v>50</v>
      </c>
      <c r="L722" s="3">
        <v>45895.708333333336</v>
      </c>
      <c r="M722" s="6">
        <f ca="1">TODAY() -appointments_complete_FULL_2025_08_03T19_53_00[[#This Row],[start_time]]</f>
        <v>-22.708333333335759</v>
      </c>
      <c r="N7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22" s="3">
        <v>45895.743055555555</v>
      </c>
      <c r="P722">
        <v>50</v>
      </c>
      <c r="Q722" s="2" t="s">
        <v>2356</v>
      </c>
      <c r="R722" s="2" t="s">
        <v>1149</v>
      </c>
      <c r="S722" s="2" t="s">
        <v>1150</v>
      </c>
      <c r="T722" s="2" t="s">
        <v>2924</v>
      </c>
      <c r="U722" s="2" t="s">
        <v>1152</v>
      </c>
      <c r="V722" s="2" t="s">
        <v>2924</v>
      </c>
      <c r="W722" s="2" t="s">
        <v>33</v>
      </c>
      <c r="X722" s="2" t="s">
        <v>2703</v>
      </c>
      <c r="Y722" s="2" t="s">
        <v>2704</v>
      </c>
      <c r="Z722" s="2" t="s">
        <v>2358</v>
      </c>
      <c r="AA722" s="2" t="s">
        <v>2359</v>
      </c>
      <c r="AB722" s="2" t="s">
        <v>2771</v>
      </c>
      <c r="AC722" s="2" t="s">
        <v>33</v>
      </c>
      <c r="AD722" s="2" t="s">
        <v>2975</v>
      </c>
      <c r="AE722" s="2" t="s">
        <v>33</v>
      </c>
      <c r="AF722" s="2" t="s">
        <v>33</v>
      </c>
      <c r="AG722" s="2" t="s">
        <v>33</v>
      </c>
      <c r="AH722" s="3">
        <v>45868.420300925929</v>
      </c>
      <c r="AI722" s="3">
        <v>45868.420300925929</v>
      </c>
    </row>
    <row r="723" spans="1:35">
      <c r="A723" s="2" t="s">
        <v>2976</v>
      </c>
      <c r="B723" s="2" t="s">
        <v>47</v>
      </c>
      <c r="C723" s="2" t="s">
        <v>48</v>
      </c>
      <c r="D723" s="2" t="s">
        <v>47</v>
      </c>
      <c r="E723" s="2" t="s">
        <v>1145</v>
      </c>
      <c r="F723" s="2" t="s">
        <v>2977</v>
      </c>
      <c r="G723" s="2" t="s">
        <v>2978</v>
      </c>
      <c r="H723">
        <v>551190000647</v>
      </c>
      <c r="I723" s="2" t="s">
        <v>1419</v>
      </c>
      <c r="J723" s="2" t="s">
        <v>1420</v>
      </c>
      <c r="K723">
        <v>50</v>
      </c>
      <c r="L723" s="3">
        <v>45875.4375</v>
      </c>
      <c r="M723" s="6">
        <f ca="1">TODAY() -appointments_complete_FULL_2025_08_03T19_53_00[[#This Row],[start_time]]</f>
        <v>-2.4375</v>
      </c>
      <c r="N7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23" s="3">
        <v>45875.472222222219</v>
      </c>
      <c r="P723">
        <v>50</v>
      </c>
      <c r="Q723" s="2" t="s">
        <v>2356</v>
      </c>
      <c r="R723" s="2" t="s">
        <v>1149</v>
      </c>
      <c r="S723" s="2" t="s">
        <v>1150</v>
      </c>
      <c r="T723" s="2" t="s">
        <v>2979</v>
      </c>
      <c r="U723" s="2" t="s">
        <v>1152</v>
      </c>
      <c r="V723" s="2" t="s">
        <v>2979</v>
      </c>
      <c r="W723" s="2" t="s">
        <v>33</v>
      </c>
      <c r="X723" s="2" t="s">
        <v>2703</v>
      </c>
      <c r="Y723" s="2" t="s">
        <v>2704</v>
      </c>
      <c r="Z723" s="2" t="s">
        <v>2358</v>
      </c>
      <c r="AA723" s="2" t="s">
        <v>2359</v>
      </c>
      <c r="AB723" s="2" t="s">
        <v>2818</v>
      </c>
      <c r="AC723" s="2" t="s">
        <v>33</v>
      </c>
      <c r="AD723" s="2" t="s">
        <v>2980</v>
      </c>
      <c r="AE723" s="2" t="s">
        <v>33</v>
      </c>
      <c r="AF723" s="2" t="s">
        <v>33</v>
      </c>
      <c r="AG723" s="2" t="s">
        <v>33</v>
      </c>
      <c r="AH723" s="3">
        <v>45868.420300925929</v>
      </c>
      <c r="AI723" s="3">
        <v>45868.420300925929</v>
      </c>
    </row>
    <row r="724" spans="1:35">
      <c r="A724" s="2" t="s">
        <v>2981</v>
      </c>
      <c r="B724" s="2" t="s">
        <v>2774</v>
      </c>
      <c r="C724" s="2" t="s">
        <v>2775</v>
      </c>
      <c r="D724" s="2" t="s">
        <v>2774</v>
      </c>
      <c r="E724" s="2" t="s">
        <v>2776</v>
      </c>
      <c r="F724" s="2" t="s">
        <v>2982</v>
      </c>
      <c r="G724" s="2" t="s">
        <v>2983</v>
      </c>
      <c r="H724">
        <v>551190000059</v>
      </c>
      <c r="I724" s="2" t="s">
        <v>2779</v>
      </c>
      <c r="J724" s="2" t="s">
        <v>2780</v>
      </c>
      <c r="K724">
        <v>60</v>
      </c>
      <c r="L724" s="3">
        <v>45870.5625</v>
      </c>
      <c r="M724" s="6">
        <f ca="1">TODAY() -appointments_complete_FULL_2025_08_03T19_53_00[[#This Row],[start_time]]</f>
        <v>2.4375</v>
      </c>
      <c r="N7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724" s="3">
        <v>45870.604166666664</v>
      </c>
      <c r="P724">
        <v>60</v>
      </c>
      <c r="Q724" s="2" t="s">
        <v>2356</v>
      </c>
      <c r="R724" s="2" t="s">
        <v>1149</v>
      </c>
      <c r="S724" s="2" t="s">
        <v>1150</v>
      </c>
      <c r="T724" s="2" t="s">
        <v>2702</v>
      </c>
      <c r="U724" s="2" t="s">
        <v>1152</v>
      </c>
      <c r="V724" s="2" t="s">
        <v>2702</v>
      </c>
      <c r="W724" s="2" t="s">
        <v>33</v>
      </c>
      <c r="X724" s="2" t="s">
        <v>2703</v>
      </c>
      <c r="Y724" s="2" t="s">
        <v>2704</v>
      </c>
      <c r="Z724" s="2" t="s">
        <v>2358</v>
      </c>
      <c r="AA724" s="2" t="s">
        <v>2359</v>
      </c>
      <c r="AB724" s="2" t="s">
        <v>2855</v>
      </c>
      <c r="AC724" s="2" t="s">
        <v>33</v>
      </c>
      <c r="AD724" s="2" t="s">
        <v>2984</v>
      </c>
      <c r="AE724" s="2" t="s">
        <v>33</v>
      </c>
      <c r="AF724" s="2" t="s">
        <v>33</v>
      </c>
      <c r="AG724" s="2" t="s">
        <v>33</v>
      </c>
      <c r="AH724" s="3">
        <v>45868.420300925929</v>
      </c>
      <c r="AI724" s="3">
        <v>45868.420300925929</v>
      </c>
    </row>
    <row r="725" spans="1:35">
      <c r="A725" s="2" t="s">
        <v>2985</v>
      </c>
      <c r="B725" s="2" t="s">
        <v>83</v>
      </c>
      <c r="C725" s="2" t="s">
        <v>48</v>
      </c>
      <c r="D725" s="2" t="s">
        <v>84</v>
      </c>
      <c r="E725" s="2" t="s">
        <v>1214</v>
      </c>
      <c r="F725" s="2" t="s">
        <v>2986</v>
      </c>
      <c r="G725" s="2" t="s">
        <v>2987</v>
      </c>
      <c r="H725">
        <v>551190000864</v>
      </c>
      <c r="I725" s="2" t="s">
        <v>1419</v>
      </c>
      <c r="J725" s="2" t="s">
        <v>1983</v>
      </c>
      <c r="K725">
        <v>50</v>
      </c>
      <c r="L725" s="3">
        <v>45880.395833333336</v>
      </c>
      <c r="M725" s="6">
        <f ca="1">TODAY() -appointments_complete_FULL_2025_08_03T19_53_00[[#This Row],[start_time]]</f>
        <v>-7.3958333333357587</v>
      </c>
      <c r="N7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25" s="3">
        <v>45880.430555555555</v>
      </c>
      <c r="P725">
        <v>50</v>
      </c>
      <c r="Q725" s="2" t="s">
        <v>2356</v>
      </c>
      <c r="R725" s="2" t="s">
        <v>1149</v>
      </c>
      <c r="S725" s="2" t="s">
        <v>1150</v>
      </c>
      <c r="T725" s="2" t="s">
        <v>2988</v>
      </c>
      <c r="U725" s="2" t="s">
        <v>1152</v>
      </c>
      <c r="V725" s="2" t="s">
        <v>2988</v>
      </c>
      <c r="W725" s="2" t="s">
        <v>33</v>
      </c>
      <c r="X725" s="2" t="s">
        <v>2703</v>
      </c>
      <c r="Y725" s="2" t="s">
        <v>2704</v>
      </c>
      <c r="Z725" s="2" t="s">
        <v>2358</v>
      </c>
      <c r="AA725" s="2" t="s">
        <v>2359</v>
      </c>
      <c r="AB725" s="2" t="s">
        <v>2771</v>
      </c>
      <c r="AC725" s="2" t="s">
        <v>33</v>
      </c>
      <c r="AD725" s="2" t="s">
        <v>2989</v>
      </c>
      <c r="AE725" s="2" t="s">
        <v>33</v>
      </c>
      <c r="AF725" s="2" t="s">
        <v>33</v>
      </c>
      <c r="AG725" s="2" t="s">
        <v>33</v>
      </c>
      <c r="AH725" s="3">
        <v>45868.420289351852</v>
      </c>
      <c r="AI725" s="3">
        <v>45868.420289351852</v>
      </c>
    </row>
    <row r="726" spans="1:35">
      <c r="A726" s="2" t="s">
        <v>2990</v>
      </c>
      <c r="B726" s="2" t="s">
        <v>2774</v>
      </c>
      <c r="C726" s="2" t="s">
        <v>2775</v>
      </c>
      <c r="D726" s="2" t="s">
        <v>2774</v>
      </c>
      <c r="E726" s="2" t="s">
        <v>2776</v>
      </c>
      <c r="F726" s="2" t="s">
        <v>2991</v>
      </c>
      <c r="G726" s="2" t="s">
        <v>2992</v>
      </c>
      <c r="H726">
        <v>551190000381</v>
      </c>
      <c r="I726" s="2" t="s">
        <v>2779</v>
      </c>
      <c r="J726" s="2" t="s">
        <v>2780</v>
      </c>
      <c r="K726">
        <v>60</v>
      </c>
      <c r="L726" s="3">
        <v>45887.583333333336</v>
      </c>
      <c r="M726" s="6">
        <f ca="1">TODAY() -appointments_complete_FULL_2025_08_03T19_53_00[[#This Row],[start_time]]</f>
        <v>-14.583333333335759</v>
      </c>
      <c r="N7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26" s="3">
        <v>45887.625</v>
      </c>
      <c r="P726">
        <v>60</v>
      </c>
      <c r="Q726" s="2" t="s">
        <v>2356</v>
      </c>
      <c r="R726" s="2" t="s">
        <v>1149</v>
      </c>
      <c r="S726" s="2" t="s">
        <v>1150</v>
      </c>
      <c r="T726" s="2" t="s">
        <v>2950</v>
      </c>
      <c r="U726" s="2" t="s">
        <v>1152</v>
      </c>
      <c r="V726" s="2" t="s">
        <v>2950</v>
      </c>
      <c r="W726" s="2" t="s">
        <v>33</v>
      </c>
      <c r="X726" s="2" t="s">
        <v>2703</v>
      </c>
      <c r="Y726" s="2" t="s">
        <v>2704</v>
      </c>
      <c r="Z726" s="2" t="s">
        <v>2358</v>
      </c>
      <c r="AA726" s="2" t="s">
        <v>2359</v>
      </c>
      <c r="AB726" s="2" t="s">
        <v>2855</v>
      </c>
      <c r="AC726" s="2" t="s">
        <v>33</v>
      </c>
      <c r="AD726" s="2" t="s">
        <v>2993</v>
      </c>
      <c r="AE726" s="2" t="s">
        <v>33</v>
      </c>
      <c r="AF726" s="2" t="s">
        <v>33</v>
      </c>
      <c r="AG726" s="2" t="s">
        <v>33</v>
      </c>
      <c r="AH726" s="3">
        <v>45868.420289351852</v>
      </c>
      <c r="AI726" s="3">
        <v>45868.420289351852</v>
      </c>
    </row>
    <row r="727" spans="1:35">
      <c r="A727" s="2" t="s">
        <v>2994</v>
      </c>
      <c r="B727" s="2" t="s">
        <v>2726</v>
      </c>
      <c r="C727" s="2" t="s">
        <v>2727</v>
      </c>
      <c r="D727" s="2" t="s">
        <v>2728</v>
      </c>
      <c r="E727" s="2" t="s">
        <v>2729</v>
      </c>
      <c r="F727" s="2" t="s">
        <v>2995</v>
      </c>
      <c r="G727" s="2" t="s">
        <v>2996</v>
      </c>
      <c r="H727">
        <v>551198000035</v>
      </c>
      <c r="I727" s="2" t="s">
        <v>2732</v>
      </c>
      <c r="J727" s="2" t="s">
        <v>2733</v>
      </c>
      <c r="K727">
        <v>60</v>
      </c>
      <c r="L727" s="3">
        <v>45888.541666666664</v>
      </c>
      <c r="M727" s="6">
        <f ca="1">TODAY() -appointments_complete_FULL_2025_08_03T19_53_00[[#This Row],[start_time]]</f>
        <v>-15.541666666664241</v>
      </c>
      <c r="N7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27" s="3">
        <v>45888.583333333336</v>
      </c>
      <c r="P727">
        <v>60</v>
      </c>
      <c r="Q727" s="2" t="s">
        <v>2356</v>
      </c>
      <c r="R727" s="2" t="s">
        <v>1149</v>
      </c>
      <c r="S727" s="2" t="s">
        <v>1150</v>
      </c>
      <c r="T727" s="2" t="s">
        <v>2786</v>
      </c>
      <c r="U727" s="2" t="s">
        <v>1152</v>
      </c>
      <c r="V727" s="2" t="s">
        <v>2786</v>
      </c>
      <c r="W727" s="2" t="s">
        <v>33</v>
      </c>
      <c r="X727" s="2" t="s">
        <v>2703</v>
      </c>
      <c r="Y727" s="2" t="s">
        <v>2704</v>
      </c>
      <c r="Z727" s="2" t="s">
        <v>2358</v>
      </c>
      <c r="AA727" s="2" t="s">
        <v>2359</v>
      </c>
      <c r="AB727" s="2" t="s">
        <v>2735</v>
      </c>
      <c r="AC727" s="2" t="s">
        <v>33</v>
      </c>
      <c r="AD727" s="2" t="s">
        <v>2997</v>
      </c>
      <c r="AE727" s="2" t="s">
        <v>33</v>
      </c>
      <c r="AF727" s="2" t="s">
        <v>33</v>
      </c>
      <c r="AG727" s="2" t="s">
        <v>33</v>
      </c>
      <c r="AH727" s="3">
        <v>45868.420289351852</v>
      </c>
      <c r="AI727" s="3">
        <v>45868.420289351852</v>
      </c>
    </row>
    <row r="728" spans="1:35">
      <c r="A728" s="2" t="s">
        <v>2998</v>
      </c>
      <c r="B728" s="2" t="s">
        <v>2726</v>
      </c>
      <c r="C728" s="2" t="s">
        <v>2727</v>
      </c>
      <c r="D728" s="2" t="s">
        <v>2728</v>
      </c>
      <c r="E728" s="2" t="s">
        <v>2729</v>
      </c>
      <c r="F728" s="2" t="s">
        <v>2999</v>
      </c>
      <c r="G728" s="2" t="s">
        <v>3000</v>
      </c>
      <c r="H728">
        <v>551198000076</v>
      </c>
      <c r="I728" s="2" t="s">
        <v>2732</v>
      </c>
      <c r="J728" s="2" t="s">
        <v>2733</v>
      </c>
      <c r="K728">
        <v>60</v>
      </c>
      <c r="L728" s="3">
        <v>45908.4375</v>
      </c>
      <c r="M728" s="6">
        <f ca="1">TODAY() -appointments_complete_FULL_2025_08_03T19_53_00[[#This Row],[start_time]]</f>
        <v>-35.4375</v>
      </c>
      <c r="N7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28" s="3">
        <v>45908.479166666664</v>
      </c>
      <c r="P728">
        <v>60</v>
      </c>
      <c r="Q728" s="2" t="s">
        <v>2356</v>
      </c>
      <c r="R728" s="2" t="s">
        <v>1149</v>
      </c>
      <c r="S728" s="2" t="s">
        <v>1150</v>
      </c>
      <c r="T728" s="2" t="s">
        <v>2865</v>
      </c>
      <c r="U728" s="2" t="s">
        <v>1152</v>
      </c>
      <c r="V728" s="2" t="s">
        <v>2865</v>
      </c>
      <c r="W728" s="2" t="s">
        <v>33</v>
      </c>
      <c r="X728" s="2" t="s">
        <v>2703</v>
      </c>
      <c r="Y728" s="2" t="s">
        <v>2704</v>
      </c>
      <c r="Z728" s="2" t="s">
        <v>2358</v>
      </c>
      <c r="AA728" s="2" t="s">
        <v>2359</v>
      </c>
      <c r="AB728" s="2" t="s">
        <v>2824</v>
      </c>
      <c r="AC728" s="2" t="s">
        <v>33</v>
      </c>
      <c r="AD728" s="2" t="s">
        <v>3001</v>
      </c>
      <c r="AE728" s="2" t="s">
        <v>33</v>
      </c>
      <c r="AF728" s="2" t="s">
        <v>33</v>
      </c>
      <c r="AG728" s="2" t="s">
        <v>33</v>
      </c>
      <c r="AH728" s="3">
        <v>45868.420289351852</v>
      </c>
      <c r="AI728" s="3">
        <v>45868.420289351852</v>
      </c>
    </row>
    <row r="729" spans="1:35">
      <c r="A729" s="2" t="s">
        <v>3002</v>
      </c>
      <c r="B729" s="2" t="s">
        <v>83</v>
      </c>
      <c r="C729" s="2" t="s">
        <v>48</v>
      </c>
      <c r="D729" s="2" t="s">
        <v>84</v>
      </c>
      <c r="E729" s="2" t="s">
        <v>1214</v>
      </c>
      <c r="F729" s="2" t="s">
        <v>3003</v>
      </c>
      <c r="G729" s="2" t="s">
        <v>3004</v>
      </c>
      <c r="H729">
        <v>551198000024</v>
      </c>
      <c r="I729" s="2" t="s">
        <v>1419</v>
      </c>
      <c r="J729" s="2" t="s">
        <v>1983</v>
      </c>
      <c r="K729">
        <v>50</v>
      </c>
      <c r="L729" s="3">
        <v>45884.583333333336</v>
      </c>
      <c r="M729" s="6">
        <f ca="1">TODAY() -appointments_complete_FULL_2025_08_03T19_53_00[[#This Row],[start_time]]</f>
        <v>-11.583333333335759</v>
      </c>
      <c r="N7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29" s="3">
        <v>45884.618055555555</v>
      </c>
      <c r="P729">
        <v>50</v>
      </c>
      <c r="Q729" s="2" t="s">
        <v>2356</v>
      </c>
      <c r="R729" s="2" t="s">
        <v>1149</v>
      </c>
      <c r="S729" s="2" t="s">
        <v>1150</v>
      </c>
      <c r="T729" s="2" t="s">
        <v>3005</v>
      </c>
      <c r="U729" s="2" t="s">
        <v>1152</v>
      </c>
      <c r="V729" s="2" t="s">
        <v>3005</v>
      </c>
      <c r="W729" s="2" t="s">
        <v>33</v>
      </c>
      <c r="X729" s="2" t="s">
        <v>2703</v>
      </c>
      <c r="Y729" s="2" t="s">
        <v>2704</v>
      </c>
      <c r="Z729" s="2" t="s">
        <v>2358</v>
      </c>
      <c r="AA729" s="2" t="s">
        <v>2359</v>
      </c>
      <c r="AB729" s="2" t="s">
        <v>2812</v>
      </c>
      <c r="AC729" s="2" t="s">
        <v>33</v>
      </c>
      <c r="AD729" s="2" t="s">
        <v>3006</v>
      </c>
      <c r="AE729" s="2" t="s">
        <v>33</v>
      </c>
      <c r="AF729" s="2" t="s">
        <v>33</v>
      </c>
      <c r="AG729" s="2" t="s">
        <v>33</v>
      </c>
      <c r="AH729" s="3">
        <v>45868.420289351852</v>
      </c>
      <c r="AI729" s="3">
        <v>45868.420289351852</v>
      </c>
    </row>
    <row r="730" spans="1:35">
      <c r="A730" s="2" t="s">
        <v>3007</v>
      </c>
      <c r="B730" s="2" t="s">
        <v>83</v>
      </c>
      <c r="C730" s="2" t="s">
        <v>48</v>
      </c>
      <c r="D730" s="2" t="s">
        <v>84</v>
      </c>
      <c r="E730" s="2" t="s">
        <v>1214</v>
      </c>
      <c r="F730" s="2" t="s">
        <v>2896</v>
      </c>
      <c r="G730" s="2" t="s">
        <v>2897</v>
      </c>
      <c r="H730">
        <v>551190000509</v>
      </c>
      <c r="I730" s="2" t="s">
        <v>1419</v>
      </c>
      <c r="J730" s="2" t="s">
        <v>1983</v>
      </c>
      <c r="K730">
        <v>50</v>
      </c>
      <c r="L730" s="3">
        <v>45888.708333333336</v>
      </c>
      <c r="M730" s="6">
        <f ca="1">TODAY() -appointments_complete_FULL_2025_08_03T19_53_00[[#This Row],[start_time]]</f>
        <v>-15.708333333335759</v>
      </c>
      <c r="N7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30" s="3">
        <v>45888.743055555555</v>
      </c>
      <c r="P730">
        <v>50</v>
      </c>
      <c r="Q730" s="2" t="s">
        <v>2356</v>
      </c>
      <c r="R730" s="2" t="s">
        <v>1149</v>
      </c>
      <c r="S730" s="2" t="s">
        <v>1150</v>
      </c>
      <c r="T730" s="2" t="s">
        <v>2811</v>
      </c>
      <c r="U730" s="2" t="s">
        <v>1152</v>
      </c>
      <c r="V730" s="2" t="s">
        <v>2811</v>
      </c>
      <c r="W730" s="2" t="s">
        <v>33</v>
      </c>
      <c r="X730" s="2" t="s">
        <v>2703</v>
      </c>
      <c r="Y730" s="2" t="s">
        <v>2704</v>
      </c>
      <c r="Z730" s="2" t="s">
        <v>2358</v>
      </c>
      <c r="AA730" s="2" t="s">
        <v>2359</v>
      </c>
      <c r="AB730" s="2" t="s">
        <v>2812</v>
      </c>
      <c r="AC730" s="2" t="s">
        <v>33</v>
      </c>
      <c r="AD730" s="2" t="s">
        <v>3008</v>
      </c>
      <c r="AE730" s="2" t="s">
        <v>33</v>
      </c>
      <c r="AF730" s="2" t="s">
        <v>33</v>
      </c>
      <c r="AG730" s="2" t="s">
        <v>33</v>
      </c>
      <c r="AH730" s="3">
        <v>45868.420289351852</v>
      </c>
      <c r="AI730" s="3">
        <v>45868.420289351852</v>
      </c>
    </row>
    <row r="731" spans="1:35">
      <c r="A731" s="2" t="s">
        <v>3009</v>
      </c>
      <c r="B731" s="2" t="s">
        <v>77</v>
      </c>
      <c r="C731" s="2" t="s">
        <v>30</v>
      </c>
      <c r="D731" s="2" t="s">
        <v>78</v>
      </c>
      <c r="E731" s="2" t="s">
        <v>1173</v>
      </c>
      <c r="F731" s="2" t="s">
        <v>3010</v>
      </c>
      <c r="G731" s="2" t="s">
        <v>3011</v>
      </c>
      <c r="H731">
        <v>551190000703</v>
      </c>
      <c r="I731" s="2" t="s">
        <v>1191</v>
      </c>
      <c r="J731" s="2" t="s">
        <v>1192</v>
      </c>
      <c r="L731" s="3">
        <v>45868.645833333336</v>
      </c>
      <c r="M731" s="6">
        <f ca="1">TODAY() -appointments_complete_FULL_2025_08_03T19_53_00[[#This Row],[start_time]]</f>
        <v>4.3541666666642413</v>
      </c>
      <c r="N7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731" s="3">
        <v>45868.6875</v>
      </c>
      <c r="P731">
        <v>60</v>
      </c>
      <c r="Q731" s="2" t="s">
        <v>2356</v>
      </c>
      <c r="R731" s="2" t="s">
        <v>1149</v>
      </c>
      <c r="S731" s="2" t="s">
        <v>1150</v>
      </c>
      <c r="T731" s="2" t="s">
        <v>2734</v>
      </c>
      <c r="U731" s="2" t="s">
        <v>1152</v>
      </c>
      <c r="V731" s="2" t="s">
        <v>2734</v>
      </c>
      <c r="W731" s="2" t="s">
        <v>33</v>
      </c>
      <c r="X731" s="2" t="s">
        <v>2703</v>
      </c>
      <c r="Y731" s="2" t="s">
        <v>2704</v>
      </c>
      <c r="Z731" s="2" t="s">
        <v>2358</v>
      </c>
      <c r="AA731" s="2" t="s">
        <v>2359</v>
      </c>
      <c r="AB731" s="2" t="s">
        <v>2705</v>
      </c>
      <c r="AC731" s="2" t="s">
        <v>33</v>
      </c>
      <c r="AD731" s="2" t="s">
        <v>3012</v>
      </c>
      <c r="AE731" s="2" t="s">
        <v>33</v>
      </c>
      <c r="AF731" s="2" t="s">
        <v>33</v>
      </c>
      <c r="AG731" s="2" t="s">
        <v>33</v>
      </c>
      <c r="AH731" s="3">
        <v>45868.420277777775</v>
      </c>
      <c r="AI731" s="3">
        <v>45868.420277777775</v>
      </c>
    </row>
    <row r="732" spans="1:35">
      <c r="A732" s="2" t="s">
        <v>3013</v>
      </c>
      <c r="B732" s="2" t="s">
        <v>2708</v>
      </c>
      <c r="C732" s="2" t="s">
        <v>2709</v>
      </c>
      <c r="D732" s="2" t="s">
        <v>2710</v>
      </c>
      <c r="E732" s="2" t="s">
        <v>2711</v>
      </c>
      <c r="F732" s="2" t="s">
        <v>3014</v>
      </c>
      <c r="G732" s="2" t="s">
        <v>3015</v>
      </c>
      <c r="H732">
        <v>551190000057</v>
      </c>
      <c r="I732" s="2" t="s">
        <v>2714</v>
      </c>
      <c r="J732" s="2" t="s">
        <v>2715</v>
      </c>
      <c r="K732">
        <v>60</v>
      </c>
      <c r="L732" s="3">
        <v>45903.4375</v>
      </c>
      <c r="M732" s="6">
        <f ca="1">TODAY() -appointments_complete_FULL_2025_08_03T19_53_00[[#This Row],[start_time]]</f>
        <v>-30.4375</v>
      </c>
      <c r="N7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32" s="3">
        <v>45903.479166666664</v>
      </c>
      <c r="P732">
        <v>60</v>
      </c>
      <c r="Q732" s="2" t="s">
        <v>2356</v>
      </c>
      <c r="R732" s="2" t="s">
        <v>1149</v>
      </c>
      <c r="S732" s="2" t="s">
        <v>1150</v>
      </c>
      <c r="T732" s="2" t="s">
        <v>2919</v>
      </c>
      <c r="U732" s="2" t="s">
        <v>1152</v>
      </c>
      <c r="V732" s="2" t="s">
        <v>2919</v>
      </c>
      <c r="W732" s="2" t="s">
        <v>33</v>
      </c>
      <c r="X732" s="2" t="s">
        <v>2703</v>
      </c>
      <c r="Y732" s="2" t="s">
        <v>2704</v>
      </c>
      <c r="Z732" s="2" t="s">
        <v>2358</v>
      </c>
      <c r="AA732" s="2" t="s">
        <v>2359</v>
      </c>
      <c r="AB732" s="2" t="s">
        <v>3016</v>
      </c>
      <c r="AC732" s="2" t="s">
        <v>33</v>
      </c>
      <c r="AD732" s="2" t="s">
        <v>3017</v>
      </c>
      <c r="AE732" s="2" t="s">
        <v>33</v>
      </c>
      <c r="AF732" s="2" t="s">
        <v>33</v>
      </c>
      <c r="AG732" s="2" t="s">
        <v>33</v>
      </c>
      <c r="AH732" s="3">
        <v>45868.420277777775</v>
      </c>
      <c r="AI732" s="3">
        <v>45868.420277777775</v>
      </c>
    </row>
    <row r="733" spans="1:35">
      <c r="A733" s="2" t="s">
        <v>3018</v>
      </c>
      <c r="B733" s="2" t="s">
        <v>28</v>
      </c>
      <c r="C733" s="2" t="s">
        <v>30</v>
      </c>
      <c r="D733" s="2" t="s">
        <v>29</v>
      </c>
      <c r="E733" s="2" t="s">
        <v>1197</v>
      </c>
      <c r="F733" s="2" t="s">
        <v>3019</v>
      </c>
      <c r="G733" s="2" t="s">
        <v>3020</v>
      </c>
      <c r="H733">
        <v>551190000028</v>
      </c>
      <c r="I733" s="2" t="s">
        <v>1167</v>
      </c>
      <c r="J733" s="2" t="s">
        <v>1198</v>
      </c>
      <c r="K733">
        <v>45</v>
      </c>
      <c r="L733" s="3">
        <v>45911.6875</v>
      </c>
      <c r="M733" s="6">
        <f ca="1">TODAY() -appointments_complete_FULL_2025_08_03T19_53_00[[#This Row],[start_time]]</f>
        <v>-38.6875</v>
      </c>
      <c r="N7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33" s="3">
        <v>45911.71875</v>
      </c>
      <c r="P733">
        <v>45</v>
      </c>
      <c r="Q733" s="2" t="s">
        <v>2356</v>
      </c>
      <c r="R733" s="2" t="s">
        <v>1149</v>
      </c>
      <c r="S733" s="2" t="s">
        <v>1150</v>
      </c>
      <c r="T733" s="2" t="s">
        <v>3021</v>
      </c>
      <c r="U733" s="2" t="s">
        <v>1152</v>
      </c>
      <c r="V733" s="2" t="s">
        <v>3021</v>
      </c>
      <c r="W733" s="2" t="s">
        <v>33</v>
      </c>
      <c r="X733" s="2" t="s">
        <v>2703</v>
      </c>
      <c r="Y733" s="2" t="s">
        <v>2704</v>
      </c>
      <c r="Z733" s="2" t="s">
        <v>2358</v>
      </c>
      <c r="AA733" s="2" t="s">
        <v>2359</v>
      </c>
      <c r="AB733" s="2" t="s">
        <v>2878</v>
      </c>
      <c r="AC733" s="2" t="s">
        <v>33</v>
      </c>
      <c r="AD733" s="2" t="s">
        <v>3022</v>
      </c>
      <c r="AE733" s="2" t="s">
        <v>33</v>
      </c>
      <c r="AF733" s="2" t="s">
        <v>33</v>
      </c>
      <c r="AG733" s="2" t="s">
        <v>33</v>
      </c>
      <c r="AH733" s="3">
        <v>45868.420277777775</v>
      </c>
      <c r="AI733" s="3">
        <v>45868.420277777775</v>
      </c>
    </row>
    <row r="734" spans="1:35">
      <c r="A734" s="2" t="s">
        <v>3023</v>
      </c>
      <c r="B734" s="2" t="s">
        <v>83</v>
      </c>
      <c r="C734" s="2" t="s">
        <v>48</v>
      </c>
      <c r="D734" s="2" t="s">
        <v>84</v>
      </c>
      <c r="E734" s="2" t="s">
        <v>1214</v>
      </c>
      <c r="F734" s="2" t="s">
        <v>2995</v>
      </c>
      <c r="G734" s="2" t="s">
        <v>3024</v>
      </c>
      <c r="H734">
        <v>551198000071</v>
      </c>
      <c r="I734" s="2" t="s">
        <v>1419</v>
      </c>
      <c r="J734" s="2" t="s">
        <v>1983</v>
      </c>
      <c r="K734">
        <v>50</v>
      </c>
      <c r="L734" s="3">
        <v>45898.416666666664</v>
      </c>
      <c r="M734" s="6">
        <f ca="1">TODAY() -appointments_complete_FULL_2025_08_03T19_53_00[[#This Row],[start_time]]</f>
        <v>-25.416666666664241</v>
      </c>
      <c r="N7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34" s="3">
        <v>45898.451388888891</v>
      </c>
      <c r="P734">
        <v>50</v>
      </c>
      <c r="Q734" s="2" t="s">
        <v>2356</v>
      </c>
      <c r="R734" s="2" t="s">
        <v>1149</v>
      </c>
      <c r="S734" s="2" t="s">
        <v>1150</v>
      </c>
      <c r="T734" s="2" t="s">
        <v>2848</v>
      </c>
      <c r="U734" s="2" t="s">
        <v>1152</v>
      </c>
      <c r="V734" s="2" t="s">
        <v>2848</v>
      </c>
      <c r="W734" s="2" t="s">
        <v>33</v>
      </c>
      <c r="X734" s="2" t="s">
        <v>2703</v>
      </c>
      <c r="Y734" s="2" t="s">
        <v>2704</v>
      </c>
      <c r="Z734" s="2" t="s">
        <v>2358</v>
      </c>
      <c r="AA734" s="2" t="s">
        <v>2359</v>
      </c>
      <c r="AB734" s="2" t="s">
        <v>2771</v>
      </c>
      <c r="AC734" s="2" t="s">
        <v>33</v>
      </c>
      <c r="AD734" s="2" t="s">
        <v>3025</v>
      </c>
      <c r="AE734" s="2" t="s">
        <v>33</v>
      </c>
      <c r="AF734" s="2" t="s">
        <v>33</v>
      </c>
      <c r="AG734" s="2" t="s">
        <v>33</v>
      </c>
      <c r="AH734" s="3">
        <v>45868.420277777775</v>
      </c>
      <c r="AI734" s="3">
        <v>45868.420277777775</v>
      </c>
    </row>
    <row r="735" spans="1:35">
      <c r="A735" s="2" t="s">
        <v>3026</v>
      </c>
      <c r="B735" s="2" t="s">
        <v>77</v>
      </c>
      <c r="C735" s="2" t="s">
        <v>30</v>
      </c>
      <c r="D735" s="2" t="s">
        <v>78</v>
      </c>
      <c r="E735" s="2" t="s">
        <v>1173</v>
      </c>
      <c r="F735" s="2" t="s">
        <v>2840</v>
      </c>
      <c r="G735" s="2" t="s">
        <v>3027</v>
      </c>
      <c r="H735">
        <v>551198000079</v>
      </c>
      <c r="I735" s="2" t="s">
        <v>1191</v>
      </c>
      <c r="J735" s="2" t="s">
        <v>1192</v>
      </c>
      <c r="L735" s="3">
        <v>45876.416666666664</v>
      </c>
      <c r="M735" s="6">
        <f ca="1">TODAY() -appointments_complete_FULL_2025_08_03T19_53_00[[#This Row],[start_time]]</f>
        <v>-3.4166666666642413</v>
      </c>
      <c r="N7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35" s="3">
        <v>45876.458333333336</v>
      </c>
      <c r="P735">
        <v>60</v>
      </c>
      <c r="Q735" s="2" t="s">
        <v>2356</v>
      </c>
      <c r="R735" s="2" t="s">
        <v>1149</v>
      </c>
      <c r="S735" s="2" t="s">
        <v>1150</v>
      </c>
      <c r="T735" s="2" t="s">
        <v>2734</v>
      </c>
      <c r="U735" s="2" t="s">
        <v>1152</v>
      </c>
      <c r="V735" s="2" t="s">
        <v>2734</v>
      </c>
      <c r="W735" s="2" t="s">
        <v>33</v>
      </c>
      <c r="X735" s="2" t="s">
        <v>2703</v>
      </c>
      <c r="Y735" s="2" t="s">
        <v>2704</v>
      </c>
      <c r="Z735" s="2" t="s">
        <v>2358</v>
      </c>
      <c r="AA735" s="2" t="s">
        <v>2359</v>
      </c>
      <c r="AB735" s="2" t="s">
        <v>2760</v>
      </c>
      <c r="AC735" s="2" t="s">
        <v>33</v>
      </c>
      <c r="AD735" s="2" t="s">
        <v>3028</v>
      </c>
      <c r="AE735" s="2" t="s">
        <v>33</v>
      </c>
      <c r="AF735" s="2" t="s">
        <v>33</v>
      </c>
      <c r="AG735" s="2" t="s">
        <v>33</v>
      </c>
      <c r="AH735" s="3">
        <v>45868.420277777775</v>
      </c>
      <c r="AI735" s="3">
        <v>45868.420277777775</v>
      </c>
    </row>
    <row r="736" spans="1:35">
      <c r="A736" s="2" t="s">
        <v>3029</v>
      </c>
      <c r="B736" s="2" t="s">
        <v>28</v>
      </c>
      <c r="C736" s="2" t="s">
        <v>30</v>
      </c>
      <c r="D736" s="2" t="s">
        <v>29</v>
      </c>
      <c r="E736" s="2" t="s">
        <v>1197</v>
      </c>
      <c r="F736" s="2" t="s">
        <v>3030</v>
      </c>
      <c r="G736" s="2" t="s">
        <v>3031</v>
      </c>
      <c r="H736">
        <v>551190000710</v>
      </c>
      <c r="I736" s="2" t="s">
        <v>1167</v>
      </c>
      <c r="J736" s="2" t="s">
        <v>1198</v>
      </c>
      <c r="K736">
        <v>45</v>
      </c>
      <c r="L736" s="3">
        <v>45890.5</v>
      </c>
      <c r="M736" s="6">
        <f ca="1">TODAY() -appointments_complete_FULL_2025_08_03T19_53_00[[#This Row],[start_time]]</f>
        <v>-17.5</v>
      </c>
      <c r="N7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36" s="3">
        <v>45890.53125</v>
      </c>
      <c r="P736">
        <v>45</v>
      </c>
      <c r="Q736" s="2" t="s">
        <v>2356</v>
      </c>
      <c r="R736" s="2" t="s">
        <v>1149</v>
      </c>
      <c r="S736" s="2" t="s">
        <v>1150</v>
      </c>
      <c r="T736" s="2" t="s">
        <v>2716</v>
      </c>
      <c r="U736" s="2" t="s">
        <v>1152</v>
      </c>
      <c r="V736" s="2" t="s">
        <v>2716</v>
      </c>
      <c r="W736" s="2" t="s">
        <v>33</v>
      </c>
      <c r="X736" s="2" t="s">
        <v>2703</v>
      </c>
      <c r="Y736" s="2" t="s">
        <v>2704</v>
      </c>
      <c r="Z736" s="2" t="s">
        <v>2358</v>
      </c>
      <c r="AA736" s="2" t="s">
        <v>2359</v>
      </c>
      <c r="AB736" s="2" t="s">
        <v>2723</v>
      </c>
      <c r="AC736" s="2" t="s">
        <v>33</v>
      </c>
      <c r="AD736" s="2" t="s">
        <v>3032</v>
      </c>
      <c r="AE736" s="2" t="s">
        <v>33</v>
      </c>
      <c r="AF736" s="2" t="s">
        <v>33</v>
      </c>
      <c r="AG736" s="2" t="s">
        <v>33</v>
      </c>
      <c r="AH736" s="3">
        <v>45868.420266203706</v>
      </c>
      <c r="AI736" s="3">
        <v>45868.420266203706</v>
      </c>
    </row>
    <row r="737" spans="1:35">
      <c r="A737" s="2" t="s">
        <v>3033</v>
      </c>
      <c r="B737" s="2" t="s">
        <v>77</v>
      </c>
      <c r="C737" s="2" t="s">
        <v>30</v>
      </c>
      <c r="D737" s="2" t="s">
        <v>78</v>
      </c>
      <c r="E737" s="2" t="s">
        <v>1173</v>
      </c>
      <c r="F737" s="2" t="s">
        <v>3034</v>
      </c>
      <c r="G737" s="2" t="s">
        <v>3035</v>
      </c>
      <c r="H737">
        <v>551190000009</v>
      </c>
      <c r="I737" s="2" t="s">
        <v>1191</v>
      </c>
      <c r="J737" s="2" t="s">
        <v>1192</v>
      </c>
      <c r="L737" s="3">
        <v>45883.375</v>
      </c>
      <c r="M737" s="6">
        <f ca="1">TODAY() -appointments_complete_FULL_2025_08_03T19_53_00[[#This Row],[start_time]]</f>
        <v>-10.375</v>
      </c>
      <c r="N7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37" s="3">
        <v>45883.416666666664</v>
      </c>
      <c r="P737">
        <v>60</v>
      </c>
      <c r="Q737" s="2" t="s">
        <v>2356</v>
      </c>
      <c r="R737" s="2" t="s">
        <v>1149</v>
      </c>
      <c r="S737" s="2" t="s">
        <v>1150</v>
      </c>
      <c r="T737" s="2" t="s">
        <v>2860</v>
      </c>
      <c r="U737" s="2" t="s">
        <v>1152</v>
      </c>
      <c r="V737" s="2" t="s">
        <v>2860</v>
      </c>
      <c r="W737" s="2" t="s">
        <v>33</v>
      </c>
      <c r="X737" s="2" t="s">
        <v>2703</v>
      </c>
      <c r="Y737" s="2" t="s">
        <v>2704</v>
      </c>
      <c r="Z737" s="2" t="s">
        <v>2358</v>
      </c>
      <c r="AA737" s="2" t="s">
        <v>2359</v>
      </c>
      <c r="AB737" s="2" t="s">
        <v>2705</v>
      </c>
      <c r="AC737" s="2" t="s">
        <v>33</v>
      </c>
      <c r="AD737" s="2" t="s">
        <v>3036</v>
      </c>
      <c r="AE737" s="2" t="s">
        <v>33</v>
      </c>
      <c r="AF737" s="2" t="s">
        <v>33</v>
      </c>
      <c r="AG737" s="2" t="s">
        <v>33</v>
      </c>
      <c r="AH737" s="3">
        <v>45868.420266203706</v>
      </c>
      <c r="AI737" s="3">
        <v>45868.420266203706</v>
      </c>
    </row>
    <row r="738" spans="1:35">
      <c r="A738" s="2" t="s">
        <v>3037</v>
      </c>
      <c r="B738" s="2" t="s">
        <v>2774</v>
      </c>
      <c r="C738" s="2" t="s">
        <v>2775</v>
      </c>
      <c r="D738" s="2" t="s">
        <v>2774</v>
      </c>
      <c r="E738" s="2" t="s">
        <v>2776</v>
      </c>
      <c r="F738" s="2" t="s">
        <v>3038</v>
      </c>
      <c r="G738" s="2" t="s">
        <v>3039</v>
      </c>
      <c r="H738">
        <v>551190000395</v>
      </c>
      <c r="I738" s="2" t="s">
        <v>2779</v>
      </c>
      <c r="J738" s="2" t="s">
        <v>2780</v>
      </c>
      <c r="K738">
        <v>60</v>
      </c>
      <c r="L738" s="3">
        <v>45886.333333333336</v>
      </c>
      <c r="M738" s="6">
        <f ca="1">TODAY() -appointments_complete_FULL_2025_08_03T19_53_00[[#This Row],[start_time]]</f>
        <v>-13.333333333335759</v>
      </c>
      <c r="N7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38" s="3">
        <v>45886.375</v>
      </c>
      <c r="P738">
        <v>60</v>
      </c>
      <c r="Q738" s="2" t="s">
        <v>2356</v>
      </c>
      <c r="R738" s="2" t="s">
        <v>1149</v>
      </c>
      <c r="S738" s="2" t="s">
        <v>1150</v>
      </c>
      <c r="T738" s="2" t="s">
        <v>3040</v>
      </c>
      <c r="U738" s="2" t="s">
        <v>1152</v>
      </c>
      <c r="V738" s="2" t="s">
        <v>3040</v>
      </c>
      <c r="W738" s="2" t="s">
        <v>33</v>
      </c>
      <c r="X738" s="2" t="s">
        <v>2703</v>
      </c>
      <c r="Y738" s="2" t="s">
        <v>2704</v>
      </c>
      <c r="Z738" s="2" t="s">
        <v>2358</v>
      </c>
      <c r="AA738" s="2" t="s">
        <v>2359</v>
      </c>
      <c r="AB738" s="2" t="s">
        <v>2843</v>
      </c>
      <c r="AC738" s="2" t="s">
        <v>33</v>
      </c>
      <c r="AD738" s="2" t="s">
        <v>3041</v>
      </c>
      <c r="AE738" s="2" t="s">
        <v>33</v>
      </c>
      <c r="AF738" s="2" t="s">
        <v>33</v>
      </c>
      <c r="AG738" s="2" t="s">
        <v>33</v>
      </c>
      <c r="AH738" s="3">
        <v>45868.420266203706</v>
      </c>
      <c r="AI738" s="3">
        <v>45868.420266203706</v>
      </c>
    </row>
    <row r="739" spans="1:35">
      <c r="A739" s="2" t="s">
        <v>3042</v>
      </c>
      <c r="B739" s="2" t="s">
        <v>77</v>
      </c>
      <c r="C739" s="2" t="s">
        <v>30</v>
      </c>
      <c r="D739" s="2" t="s">
        <v>78</v>
      </c>
      <c r="E739" s="2" t="s">
        <v>1173</v>
      </c>
      <c r="F739" s="2" t="s">
        <v>3043</v>
      </c>
      <c r="G739" s="2" t="s">
        <v>3044</v>
      </c>
      <c r="H739">
        <v>551190000574</v>
      </c>
      <c r="I739" s="2" t="s">
        <v>1191</v>
      </c>
      <c r="J739" s="2" t="s">
        <v>1192</v>
      </c>
      <c r="L739" s="3">
        <v>45876.541666666664</v>
      </c>
      <c r="M739" s="6">
        <f ca="1">TODAY() -appointments_complete_FULL_2025_08_03T19_53_00[[#This Row],[start_time]]</f>
        <v>-3.5416666666642413</v>
      </c>
      <c r="N7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39" s="3">
        <v>45876.583333333336</v>
      </c>
      <c r="P739">
        <v>60</v>
      </c>
      <c r="Q739" s="2" t="s">
        <v>2356</v>
      </c>
      <c r="R739" s="2" t="s">
        <v>1149</v>
      </c>
      <c r="S739" s="2" t="s">
        <v>1150</v>
      </c>
      <c r="T739" s="2" t="s">
        <v>2914</v>
      </c>
      <c r="U739" s="2" t="s">
        <v>1152</v>
      </c>
      <c r="V739" s="2" t="s">
        <v>2914</v>
      </c>
      <c r="W739" s="2" t="s">
        <v>33</v>
      </c>
      <c r="X739" s="2" t="s">
        <v>2703</v>
      </c>
      <c r="Y739" s="2" t="s">
        <v>2704</v>
      </c>
      <c r="Z739" s="2" t="s">
        <v>2358</v>
      </c>
      <c r="AA739" s="2" t="s">
        <v>2359</v>
      </c>
      <c r="AB739" s="2" t="s">
        <v>2705</v>
      </c>
      <c r="AC739" s="2" t="s">
        <v>33</v>
      </c>
      <c r="AD739" s="2" t="s">
        <v>3045</v>
      </c>
      <c r="AE739" s="2" t="s">
        <v>33</v>
      </c>
      <c r="AF739" s="2" t="s">
        <v>33</v>
      </c>
      <c r="AG739" s="2" t="s">
        <v>33</v>
      </c>
      <c r="AH739" s="3">
        <v>45868.420266203706</v>
      </c>
      <c r="AI739" s="3">
        <v>45868.420266203706</v>
      </c>
    </row>
    <row r="740" spans="1:35">
      <c r="A740" s="2" t="s">
        <v>3046</v>
      </c>
      <c r="B740" s="2" t="s">
        <v>2743</v>
      </c>
      <c r="C740" s="2" t="s">
        <v>2727</v>
      </c>
      <c r="D740" s="2" t="s">
        <v>2744</v>
      </c>
      <c r="E740" s="2" t="s">
        <v>2745</v>
      </c>
      <c r="F740" s="2" t="s">
        <v>3047</v>
      </c>
      <c r="G740" s="2" t="s">
        <v>3048</v>
      </c>
      <c r="H740">
        <v>551190000349</v>
      </c>
      <c r="I740" s="2" t="s">
        <v>2732</v>
      </c>
      <c r="J740" s="2" t="s">
        <v>2748</v>
      </c>
      <c r="K740">
        <v>60</v>
      </c>
      <c r="L740" s="3">
        <v>45891.354166666664</v>
      </c>
      <c r="M740" s="6">
        <f ca="1">TODAY() -appointments_complete_FULL_2025_08_03T19_53_00[[#This Row],[start_time]]</f>
        <v>-18.354166666664241</v>
      </c>
      <c r="N7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40" s="3">
        <v>45891.395833333336</v>
      </c>
      <c r="P740">
        <v>60</v>
      </c>
      <c r="Q740" s="2" t="s">
        <v>2356</v>
      </c>
      <c r="R740" s="2" t="s">
        <v>1149</v>
      </c>
      <c r="S740" s="2" t="s">
        <v>1150</v>
      </c>
      <c r="T740" s="2" t="s">
        <v>2823</v>
      </c>
      <c r="U740" s="2" t="s">
        <v>1152</v>
      </c>
      <c r="V740" s="2" t="s">
        <v>2823</v>
      </c>
      <c r="W740" s="2" t="s">
        <v>33</v>
      </c>
      <c r="X740" s="2" t="s">
        <v>2703</v>
      </c>
      <c r="Y740" s="2" t="s">
        <v>2704</v>
      </c>
      <c r="Z740" s="2" t="s">
        <v>2358</v>
      </c>
      <c r="AA740" s="2" t="s">
        <v>2359</v>
      </c>
      <c r="AB740" s="2" t="s">
        <v>2740</v>
      </c>
      <c r="AC740" s="2" t="s">
        <v>33</v>
      </c>
      <c r="AD740" s="2" t="s">
        <v>3049</v>
      </c>
      <c r="AE740" s="2" t="s">
        <v>33</v>
      </c>
      <c r="AF740" s="2" t="s">
        <v>33</v>
      </c>
      <c r="AG740" s="2" t="s">
        <v>33</v>
      </c>
      <c r="AH740" s="3">
        <v>45868.420266203706</v>
      </c>
      <c r="AI740" s="3">
        <v>45868.420266203706</v>
      </c>
    </row>
    <row r="741" spans="1:35">
      <c r="A741" s="2" t="s">
        <v>3050</v>
      </c>
      <c r="B741" s="2" t="s">
        <v>77</v>
      </c>
      <c r="C741" s="2" t="s">
        <v>30</v>
      </c>
      <c r="D741" s="2" t="s">
        <v>78</v>
      </c>
      <c r="E741" s="2" t="s">
        <v>1173</v>
      </c>
      <c r="F741" s="2" t="s">
        <v>3051</v>
      </c>
      <c r="G741" s="2" t="s">
        <v>3052</v>
      </c>
      <c r="H741">
        <v>551190000653</v>
      </c>
      <c r="I741" s="2" t="s">
        <v>1191</v>
      </c>
      <c r="J741" s="2" t="s">
        <v>1192</v>
      </c>
      <c r="L741" s="3">
        <v>45898.354166666664</v>
      </c>
      <c r="M741" s="6">
        <f ca="1">TODAY() -appointments_complete_FULL_2025_08_03T19_53_00[[#This Row],[start_time]]</f>
        <v>-25.354166666664241</v>
      </c>
      <c r="N7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41" s="3">
        <v>45898.395833333336</v>
      </c>
      <c r="P741">
        <v>60</v>
      </c>
      <c r="Q741" s="2" t="s">
        <v>2356</v>
      </c>
      <c r="R741" s="2" t="s">
        <v>1149</v>
      </c>
      <c r="S741" s="2" t="s">
        <v>1150</v>
      </c>
      <c r="T741" s="2" t="s">
        <v>2870</v>
      </c>
      <c r="U741" s="2" t="s">
        <v>1152</v>
      </c>
      <c r="V741" s="2" t="s">
        <v>2870</v>
      </c>
      <c r="W741" s="2" t="s">
        <v>33</v>
      </c>
      <c r="X741" s="2" t="s">
        <v>2703</v>
      </c>
      <c r="Y741" s="2" t="s">
        <v>2704</v>
      </c>
      <c r="Z741" s="2" t="s">
        <v>2358</v>
      </c>
      <c r="AA741" s="2" t="s">
        <v>2359</v>
      </c>
      <c r="AB741" s="2" t="s">
        <v>2760</v>
      </c>
      <c r="AC741" s="2" t="s">
        <v>33</v>
      </c>
      <c r="AD741" s="2" t="s">
        <v>3053</v>
      </c>
      <c r="AE741" s="2" t="s">
        <v>33</v>
      </c>
      <c r="AF741" s="2" t="s">
        <v>33</v>
      </c>
      <c r="AG741" s="2" t="s">
        <v>33</v>
      </c>
      <c r="AH741" s="3">
        <v>45868.420266203706</v>
      </c>
      <c r="AI741" s="3">
        <v>45868.420266203706</v>
      </c>
    </row>
    <row r="742" spans="1:35">
      <c r="A742" s="2" t="s">
        <v>3054</v>
      </c>
      <c r="B742" s="2" t="s">
        <v>77</v>
      </c>
      <c r="C742" s="2" t="s">
        <v>30</v>
      </c>
      <c r="D742" s="2" t="s">
        <v>78</v>
      </c>
      <c r="E742" s="2" t="s">
        <v>1173</v>
      </c>
      <c r="F742" s="2" t="s">
        <v>3055</v>
      </c>
      <c r="G742" s="2" t="s">
        <v>3056</v>
      </c>
      <c r="H742">
        <v>551190000445</v>
      </c>
      <c r="I742" s="2" t="s">
        <v>1191</v>
      </c>
      <c r="J742" s="2" t="s">
        <v>1192</v>
      </c>
      <c r="L742" s="3">
        <v>45902.708333333336</v>
      </c>
      <c r="M742" s="6">
        <f ca="1">TODAY() -appointments_complete_FULL_2025_08_03T19_53_00[[#This Row],[start_time]]</f>
        <v>-29.708333333335759</v>
      </c>
      <c r="N7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42" s="3">
        <v>45902.75</v>
      </c>
      <c r="P742">
        <v>60</v>
      </c>
      <c r="Q742" s="2" t="s">
        <v>2356</v>
      </c>
      <c r="R742" s="2" t="s">
        <v>1149</v>
      </c>
      <c r="S742" s="2" t="s">
        <v>1150</v>
      </c>
      <c r="T742" s="2" t="s">
        <v>2716</v>
      </c>
      <c r="U742" s="2" t="s">
        <v>1152</v>
      </c>
      <c r="V742" s="2" t="s">
        <v>2716</v>
      </c>
      <c r="W742" s="2" t="s">
        <v>33</v>
      </c>
      <c r="X742" s="2" t="s">
        <v>2703</v>
      </c>
      <c r="Y742" s="2" t="s">
        <v>2704</v>
      </c>
      <c r="Z742" s="2" t="s">
        <v>2358</v>
      </c>
      <c r="AA742" s="2" t="s">
        <v>2359</v>
      </c>
      <c r="AB742" s="2" t="s">
        <v>2705</v>
      </c>
      <c r="AC742" s="2" t="s">
        <v>33</v>
      </c>
      <c r="AD742" s="2" t="s">
        <v>3057</v>
      </c>
      <c r="AE742" s="2" t="s">
        <v>33</v>
      </c>
      <c r="AF742" s="2" t="s">
        <v>33</v>
      </c>
      <c r="AG742" s="2" t="s">
        <v>33</v>
      </c>
      <c r="AH742" s="3">
        <v>45868.420254629629</v>
      </c>
      <c r="AI742" s="3">
        <v>45868.420254629629</v>
      </c>
    </row>
    <row r="743" spans="1:35">
      <c r="A743" s="2" t="s">
        <v>3058</v>
      </c>
      <c r="B743" s="2" t="s">
        <v>2708</v>
      </c>
      <c r="C743" s="2" t="s">
        <v>2709</v>
      </c>
      <c r="D743" s="2" t="s">
        <v>2710</v>
      </c>
      <c r="E743" s="2" t="s">
        <v>2711</v>
      </c>
      <c r="F743" s="2" t="s">
        <v>2712</v>
      </c>
      <c r="G743" s="2" t="s">
        <v>2713</v>
      </c>
      <c r="H743">
        <v>551190000698</v>
      </c>
      <c r="I743" s="2" t="s">
        <v>2714</v>
      </c>
      <c r="J743" s="2" t="s">
        <v>2715</v>
      </c>
      <c r="K743">
        <v>60</v>
      </c>
      <c r="L743" s="3">
        <v>45911.458333333336</v>
      </c>
      <c r="M743" s="6">
        <f ca="1">TODAY() -appointments_complete_FULL_2025_08_03T19_53_00[[#This Row],[start_time]]</f>
        <v>-38.458333333335759</v>
      </c>
      <c r="N7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43" s="3">
        <v>45911.5</v>
      </c>
      <c r="P743">
        <v>60</v>
      </c>
      <c r="Q743" s="2" t="s">
        <v>2356</v>
      </c>
      <c r="R743" s="2" t="s">
        <v>1149</v>
      </c>
      <c r="S743" s="2" t="s">
        <v>1150</v>
      </c>
      <c r="T743" s="2" t="s">
        <v>2865</v>
      </c>
      <c r="U743" s="2" t="s">
        <v>1152</v>
      </c>
      <c r="V743" s="2" t="s">
        <v>2865</v>
      </c>
      <c r="W743" s="2" t="s">
        <v>33</v>
      </c>
      <c r="X743" s="2" t="s">
        <v>2703</v>
      </c>
      <c r="Y743" s="2" t="s">
        <v>2704</v>
      </c>
      <c r="Z743" s="2" t="s">
        <v>2358</v>
      </c>
      <c r="AA743" s="2" t="s">
        <v>2359</v>
      </c>
      <c r="AB743" s="2" t="s">
        <v>3059</v>
      </c>
      <c r="AC743" s="2" t="s">
        <v>33</v>
      </c>
      <c r="AD743" s="2" t="s">
        <v>3060</v>
      </c>
      <c r="AE743" s="2" t="s">
        <v>33</v>
      </c>
      <c r="AF743" s="2" t="s">
        <v>33</v>
      </c>
      <c r="AG743" s="2" t="s">
        <v>33</v>
      </c>
      <c r="AH743" s="3">
        <v>45868.420254629629</v>
      </c>
      <c r="AI743" s="3">
        <v>45868.420254629629</v>
      </c>
    </row>
    <row r="744" spans="1:35">
      <c r="A744" s="2" t="s">
        <v>3061</v>
      </c>
      <c r="B744" s="2" t="s">
        <v>41</v>
      </c>
      <c r="C744" s="2" t="s">
        <v>30</v>
      </c>
      <c r="D744" s="2" t="s">
        <v>42</v>
      </c>
      <c r="E744" s="2" t="s">
        <v>1166</v>
      </c>
      <c r="F744" s="2" t="s">
        <v>3062</v>
      </c>
      <c r="G744" s="2" t="s">
        <v>3063</v>
      </c>
      <c r="H744">
        <v>551190000015</v>
      </c>
      <c r="I744" s="2" t="s">
        <v>1167</v>
      </c>
      <c r="J744" s="2" t="s">
        <v>1168</v>
      </c>
      <c r="K744">
        <v>45</v>
      </c>
      <c r="L744" s="3">
        <v>45907.541666666664</v>
      </c>
      <c r="M744" s="6">
        <f ca="1">TODAY() -appointments_complete_FULL_2025_08_03T19_53_00[[#This Row],[start_time]]</f>
        <v>-34.541666666664241</v>
      </c>
      <c r="N7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44" s="3">
        <v>45907.572916666664</v>
      </c>
      <c r="P744">
        <v>45</v>
      </c>
      <c r="Q744" s="2" t="s">
        <v>2356</v>
      </c>
      <c r="R744" s="2" t="s">
        <v>1149</v>
      </c>
      <c r="S744" s="2" t="s">
        <v>1150</v>
      </c>
      <c r="T744" s="2" t="s">
        <v>2786</v>
      </c>
      <c r="U744" s="2" t="s">
        <v>1152</v>
      </c>
      <c r="V744" s="2" t="s">
        <v>2786</v>
      </c>
      <c r="W744" s="2" t="s">
        <v>33</v>
      </c>
      <c r="X744" s="2" t="s">
        <v>2703</v>
      </c>
      <c r="Y744" s="2" t="s">
        <v>2704</v>
      </c>
      <c r="Z744" s="2" t="s">
        <v>2358</v>
      </c>
      <c r="AA744" s="2" t="s">
        <v>2359</v>
      </c>
      <c r="AB744" s="2" t="s">
        <v>2760</v>
      </c>
      <c r="AC744" s="2" t="s">
        <v>33</v>
      </c>
      <c r="AD744" s="2" t="s">
        <v>3064</v>
      </c>
      <c r="AE744" s="2" t="s">
        <v>33</v>
      </c>
      <c r="AF744" s="2" t="s">
        <v>33</v>
      </c>
      <c r="AG744" s="2" t="s">
        <v>33</v>
      </c>
      <c r="AH744" s="3">
        <v>45868.420254629629</v>
      </c>
      <c r="AI744" s="3">
        <v>45868.420254629629</v>
      </c>
    </row>
    <row r="745" spans="1:35">
      <c r="A745" s="2" t="s">
        <v>3065</v>
      </c>
      <c r="B745" s="2" t="s">
        <v>77</v>
      </c>
      <c r="C745" s="2" t="s">
        <v>30</v>
      </c>
      <c r="D745" s="2" t="s">
        <v>78</v>
      </c>
      <c r="E745" s="2" t="s">
        <v>1173</v>
      </c>
      <c r="F745" s="2" t="s">
        <v>3066</v>
      </c>
      <c r="G745" s="2" t="s">
        <v>3067</v>
      </c>
      <c r="H745">
        <v>551190000546</v>
      </c>
      <c r="I745" s="2" t="s">
        <v>1191</v>
      </c>
      <c r="J745" s="2" t="s">
        <v>1192</v>
      </c>
      <c r="L745" s="3">
        <v>45903.541666666664</v>
      </c>
      <c r="M745" s="6">
        <f ca="1">TODAY() -appointments_complete_FULL_2025_08_03T19_53_00[[#This Row],[start_time]]</f>
        <v>-30.541666666664241</v>
      </c>
      <c r="N7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45" s="3">
        <v>45903.583333333336</v>
      </c>
      <c r="P745">
        <v>60</v>
      </c>
      <c r="Q745" s="2" t="s">
        <v>2356</v>
      </c>
      <c r="R745" s="2" t="s">
        <v>1149</v>
      </c>
      <c r="S745" s="2" t="s">
        <v>1150</v>
      </c>
      <c r="T745" s="2" t="s">
        <v>2865</v>
      </c>
      <c r="U745" s="2" t="s">
        <v>1152</v>
      </c>
      <c r="V745" s="2" t="s">
        <v>2865</v>
      </c>
      <c r="W745" s="2" t="s">
        <v>33</v>
      </c>
      <c r="X745" s="2" t="s">
        <v>2703</v>
      </c>
      <c r="Y745" s="2" t="s">
        <v>2704</v>
      </c>
      <c r="Z745" s="2" t="s">
        <v>2358</v>
      </c>
      <c r="AA745" s="2" t="s">
        <v>2359</v>
      </c>
      <c r="AB745" s="2" t="s">
        <v>2705</v>
      </c>
      <c r="AC745" s="2" t="s">
        <v>33</v>
      </c>
      <c r="AD745" s="2" t="s">
        <v>3068</v>
      </c>
      <c r="AE745" s="2" t="s">
        <v>33</v>
      </c>
      <c r="AF745" s="2" t="s">
        <v>33</v>
      </c>
      <c r="AG745" s="2" t="s">
        <v>33</v>
      </c>
      <c r="AH745" s="3">
        <v>45868.420254629629</v>
      </c>
      <c r="AI745" s="3">
        <v>45868.420254629629</v>
      </c>
    </row>
    <row r="746" spans="1:35">
      <c r="A746" s="2" t="s">
        <v>3069</v>
      </c>
      <c r="B746" s="2" t="s">
        <v>2837</v>
      </c>
      <c r="C746" s="2" t="s">
        <v>2775</v>
      </c>
      <c r="D746" s="2" t="s">
        <v>2838</v>
      </c>
      <c r="E746" s="2" t="s">
        <v>2839</v>
      </c>
      <c r="F746" s="2" t="s">
        <v>3070</v>
      </c>
      <c r="G746" s="2" t="s">
        <v>3071</v>
      </c>
      <c r="H746">
        <v>551190000016</v>
      </c>
      <c r="I746" s="2" t="s">
        <v>2779</v>
      </c>
      <c r="J746" s="2" t="s">
        <v>2842</v>
      </c>
      <c r="K746">
        <v>60</v>
      </c>
      <c r="L746" s="3">
        <v>45904.4375</v>
      </c>
      <c r="M746" s="6">
        <f ca="1">TODAY() -appointments_complete_FULL_2025_08_03T19_53_00[[#This Row],[start_time]]</f>
        <v>-31.4375</v>
      </c>
      <c r="N7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46" s="3">
        <v>45904.479166666664</v>
      </c>
      <c r="P746">
        <v>60</v>
      </c>
      <c r="Q746" s="2" t="s">
        <v>2356</v>
      </c>
      <c r="R746" s="2" t="s">
        <v>1149</v>
      </c>
      <c r="S746" s="2" t="s">
        <v>1150</v>
      </c>
      <c r="T746" s="2" t="s">
        <v>3072</v>
      </c>
      <c r="U746" s="2" t="s">
        <v>1152</v>
      </c>
      <c r="V746" s="2" t="s">
        <v>3072</v>
      </c>
      <c r="W746" s="2" t="s">
        <v>33</v>
      </c>
      <c r="X746" s="2" t="s">
        <v>2703</v>
      </c>
      <c r="Y746" s="2" t="s">
        <v>2704</v>
      </c>
      <c r="Z746" s="2" t="s">
        <v>2358</v>
      </c>
      <c r="AA746" s="2" t="s">
        <v>2359</v>
      </c>
      <c r="AB746" s="2" t="s">
        <v>2900</v>
      </c>
      <c r="AC746" s="2" t="s">
        <v>33</v>
      </c>
      <c r="AD746" s="2" t="s">
        <v>3073</v>
      </c>
      <c r="AE746" s="2" t="s">
        <v>33</v>
      </c>
      <c r="AF746" s="2" t="s">
        <v>33</v>
      </c>
      <c r="AG746" s="2" t="s">
        <v>33</v>
      </c>
      <c r="AH746" s="3">
        <v>45868.420254629629</v>
      </c>
      <c r="AI746" s="3">
        <v>45868.420254629629</v>
      </c>
    </row>
    <row r="747" spans="1:35">
      <c r="A747" s="2" t="s">
        <v>3074</v>
      </c>
      <c r="B747" s="2" t="s">
        <v>83</v>
      </c>
      <c r="C747" s="2" t="s">
        <v>48</v>
      </c>
      <c r="D747" s="2" t="s">
        <v>84</v>
      </c>
      <c r="E747" s="2" t="s">
        <v>1214</v>
      </c>
      <c r="F747" s="2" t="s">
        <v>3075</v>
      </c>
      <c r="G747" s="2" t="s">
        <v>3076</v>
      </c>
      <c r="H747">
        <v>551190000650</v>
      </c>
      <c r="I747" s="2" t="s">
        <v>1419</v>
      </c>
      <c r="J747" s="2" t="s">
        <v>1983</v>
      </c>
      <c r="K747">
        <v>50</v>
      </c>
      <c r="L747" s="3">
        <v>45872.6875</v>
      </c>
      <c r="M747" s="6">
        <f ca="1">TODAY() -appointments_complete_FULL_2025_08_03T19_53_00[[#This Row],[start_time]]</f>
        <v>0.3125</v>
      </c>
      <c r="N7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747" s="3">
        <v>45872.722222222219</v>
      </c>
      <c r="P747">
        <v>50</v>
      </c>
      <c r="Q747" s="2" t="s">
        <v>2356</v>
      </c>
      <c r="R747" s="2" t="s">
        <v>1149</v>
      </c>
      <c r="S747" s="2" t="s">
        <v>1150</v>
      </c>
      <c r="T747" s="2" t="s">
        <v>2811</v>
      </c>
      <c r="U747" s="2" t="s">
        <v>1152</v>
      </c>
      <c r="V747" s="2" t="s">
        <v>2811</v>
      </c>
      <c r="W747" s="2" t="s">
        <v>33</v>
      </c>
      <c r="X747" s="2" t="s">
        <v>2703</v>
      </c>
      <c r="Y747" s="2" t="s">
        <v>2704</v>
      </c>
      <c r="Z747" s="2" t="s">
        <v>2358</v>
      </c>
      <c r="AA747" s="2" t="s">
        <v>2359</v>
      </c>
      <c r="AB747" s="2" t="s">
        <v>2812</v>
      </c>
      <c r="AC747" s="2" t="s">
        <v>33</v>
      </c>
      <c r="AD747" s="2" t="s">
        <v>3077</v>
      </c>
      <c r="AE747" s="2" t="s">
        <v>33</v>
      </c>
      <c r="AF747" s="2" t="s">
        <v>33</v>
      </c>
      <c r="AG747" s="2" t="s">
        <v>33</v>
      </c>
      <c r="AH747" s="3">
        <v>45868.420254629629</v>
      </c>
      <c r="AI747" s="3">
        <v>45868.420254629629</v>
      </c>
    </row>
    <row r="748" spans="1:35">
      <c r="A748" s="2" t="s">
        <v>3078</v>
      </c>
      <c r="B748" s="2" t="s">
        <v>28</v>
      </c>
      <c r="C748" s="2" t="s">
        <v>30</v>
      </c>
      <c r="D748" s="2" t="s">
        <v>29</v>
      </c>
      <c r="E748" s="2" t="s">
        <v>1197</v>
      </c>
      <c r="F748" s="2" t="s">
        <v>3079</v>
      </c>
      <c r="G748" s="2" t="s">
        <v>3080</v>
      </c>
      <c r="H748">
        <v>551190000338</v>
      </c>
      <c r="I748" s="2" t="s">
        <v>1167</v>
      </c>
      <c r="J748" s="2" t="s">
        <v>1198</v>
      </c>
      <c r="K748">
        <v>45</v>
      </c>
      <c r="L748" s="3">
        <v>45892.333333333336</v>
      </c>
      <c r="M748" s="6">
        <f ca="1">TODAY() -appointments_complete_FULL_2025_08_03T19_53_00[[#This Row],[start_time]]</f>
        <v>-19.333333333335759</v>
      </c>
      <c r="N7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48" s="3">
        <v>45892.364583333336</v>
      </c>
      <c r="P748">
        <v>45</v>
      </c>
      <c r="Q748" s="2" t="s">
        <v>2356</v>
      </c>
      <c r="R748" s="2" t="s">
        <v>1149</v>
      </c>
      <c r="S748" s="2" t="s">
        <v>1150</v>
      </c>
      <c r="T748" s="2" t="s">
        <v>2854</v>
      </c>
      <c r="U748" s="2" t="s">
        <v>1152</v>
      </c>
      <c r="V748" s="2" t="s">
        <v>2854</v>
      </c>
      <c r="W748" s="2" t="s">
        <v>33</v>
      </c>
      <c r="X748" s="2" t="s">
        <v>2703</v>
      </c>
      <c r="Y748" s="2" t="s">
        <v>2704</v>
      </c>
      <c r="Z748" s="2" t="s">
        <v>2358</v>
      </c>
      <c r="AA748" s="2" t="s">
        <v>2359</v>
      </c>
      <c r="AB748" s="2" t="s">
        <v>2760</v>
      </c>
      <c r="AC748" s="2" t="s">
        <v>33</v>
      </c>
      <c r="AD748" s="2" t="s">
        <v>3081</v>
      </c>
      <c r="AE748" s="2" t="s">
        <v>33</v>
      </c>
      <c r="AF748" s="2" t="s">
        <v>33</v>
      </c>
      <c r="AG748" s="2" t="s">
        <v>33</v>
      </c>
      <c r="AH748" s="3">
        <v>45868.420243055552</v>
      </c>
      <c r="AI748" s="3">
        <v>45868.420243055552</v>
      </c>
    </row>
    <row r="749" spans="1:35">
      <c r="A749" s="2" t="s">
        <v>3082</v>
      </c>
      <c r="B749" s="2" t="s">
        <v>2726</v>
      </c>
      <c r="C749" s="2" t="s">
        <v>2727</v>
      </c>
      <c r="D749" s="2" t="s">
        <v>2728</v>
      </c>
      <c r="E749" s="2" t="s">
        <v>2729</v>
      </c>
      <c r="F749" s="2" t="s">
        <v>3083</v>
      </c>
      <c r="G749" s="2" t="s">
        <v>3084</v>
      </c>
      <c r="H749">
        <v>551190000384</v>
      </c>
      <c r="I749" s="2" t="s">
        <v>2732</v>
      </c>
      <c r="J749" s="2" t="s">
        <v>2733</v>
      </c>
      <c r="K749">
        <v>60</v>
      </c>
      <c r="L749" s="3">
        <v>45868.458333333336</v>
      </c>
      <c r="M749" s="6">
        <f ca="1">TODAY() -appointments_complete_FULL_2025_08_03T19_53_00[[#This Row],[start_time]]</f>
        <v>4.5416666666642413</v>
      </c>
      <c r="N7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749" s="3">
        <v>45868.5</v>
      </c>
      <c r="P749">
        <v>60</v>
      </c>
      <c r="Q749" s="2" t="s">
        <v>2356</v>
      </c>
      <c r="R749" s="2" t="s">
        <v>1149</v>
      </c>
      <c r="S749" s="2" t="s">
        <v>1150</v>
      </c>
      <c r="T749" s="2" t="s">
        <v>2924</v>
      </c>
      <c r="U749" s="2" t="s">
        <v>1152</v>
      </c>
      <c r="V749" s="2" t="s">
        <v>2924</v>
      </c>
      <c r="W749" s="2" t="s">
        <v>33</v>
      </c>
      <c r="X749" s="2" t="s">
        <v>2703</v>
      </c>
      <c r="Y749" s="2" t="s">
        <v>2704</v>
      </c>
      <c r="Z749" s="2" t="s">
        <v>2358</v>
      </c>
      <c r="AA749" s="2" t="s">
        <v>2359</v>
      </c>
      <c r="AB749" s="2" t="s">
        <v>3085</v>
      </c>
      <c r="AC749" s="2" t="s">
        <v>33</v>
      </c>
      <c r="AD749" s="2" t="s">
        <v>3086</v>
      </c>
      <c r="AE749" s="2" t="s">
        <v>33</v>
      </c>
      <c r="AF749" s="2" t="s">
        <v>33</v>
      </c>
      <c r="AG749" s="2" t="s">
        <v>33</v>
      </c>
      <c r="AH749" s="3">
        <v>45868.420243055552</v>
      </c>
      <c r="AI749" s="3">
        <v>45868.420243055552</v>
      </c>
    </row>
    <row r="750" spans="1:35">
      <c r="A750" s="2" t="s">
        <v>3087</v>
      </c>
      <c r="B750" s="2" t="s">
        <v>83</v>
      </c>
      <c r="C750" s="2" t="s">
        <v>48</v>
      </c>
      <c r="D750" s="2" t="s">
        <v>84</v>
      </c>
      <c r="E750" s="2" t="s">
        <v>1214</v>
      </c>
      <c r="F750" s="2" t="s">
        <v>3088</v>
      </c>
      <c r="G750" s="2" t="s">
        <v>3089</v>
      </c>
      <c r="H750">
        <v>551190000803</v>
      </c>
      <c r="I750" s="2" t="s">
        <v>1419</v>
      </c>
      <c r="J750" s="2" t="s">
        <v>1983</v>
      </c>
      <c r="K750">
        <v>50</v>
      </c>
      <c r="L750" s="3">
        <v>45906.583333333336</v>
      </c>
      <c r="M750" s="6">
        <f ca="1">TODAY() -appointments_complete_FULL_2025_08_03T19_53_00[[#This Row],[start_time]]</f>
        <v>-33.583333333335759</v>
      </c>
      <c r="N7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50" s="3">
        <v>45906.618055555555</v>
      </c>
      <c r="P750">
        <v>50</v>
      </c>
      <c r="Q750" s="2" t="s">
        <v>2356</v>
      </c>
      <c r="R750" s="2" t="s">
        <v>1149</v>
      </c>
      <c r="S750" s="2" t="s">
        <v>1150</v>
      </c>
      <c r="T750" s="2" t="s">
        <v>2979</v>
      </c>
      <c r="U750" s="2" t="s">
        <v>1152</v>
      </c>
      <c r="V750" s="2" t="s">
        <v>2979</v>
      </c>
      <c r="W750" s="2" t="s">
        <v>33</v>
      </c>
      <c r="X750" s="2" t="s">
        <v>2703</v>
      </c>
      <c r="Y750" s="2" t="s">
        <v>2704</v>
      </c>
      <c r="Z750" s="2" t="s">
        <v>2358</v>
      </c>
      <c r="AA750" s="2" t="s">
        <v>2359</v>
      </c>
      <c r="AB750" s="2" t="s">
        <v>2771</v>
      </c>
      <c r="AC750" s="2" t="s">
        <v>33</v>
      </c>
      <c r="AD750" s="2" t="s">
        <v>3090</v>
      </c>
      <c r="AE750" s="2" t="s">
        <v>33</v>
      </c>
      <c r="AF750" s="2" t="s">
        <v>33</v>
      </c>
      <c r="AG750" s="2" t="s">
        <v>33</v>
      </c>
      <c r="AH750" s="3">
        <v>45868.420243055552</v>
      </c>
      <c r="AI750" s="3">
        <v>45868.420243055552</v>
      </c>
    </row>
    <row r="751" spans="1:35">
      <c r="A751" s="2" t="s">
        <v>3091</v>
      </c>
      <c r="B751" s="2" t="s">
        <v>2708</v>
      </c>
      <c r="C751" s="2" t="s">
        <v>2709</v>
      </c>
      <c r="D751" s="2" t="s">
        <v>2710</v>
      </c>
      <c r="E751" s="2" t="s">
        <v>2711</v>
      </c>
      <c r="F751" s="2" t="s">
        <v>74</v>
      </c>
      <c r="G751" s="2" t="s">
        <v>3092</v>
      </c>
      <c r="H751">
        <v>551190000080</v>
      </c>
      <c r="I751" s="2" t="s">
        <v>2714</v>
      </c>
      <c r="J751" s="2" t="s">
        <v>2715</v>
      </c>
      <c r="K751">
        <v>60</v>
      </c>
      <c r="L751" s="3">
        <v>45886.5</v>
      </c>
      <c r="M751" s="6">
        <f ca="1">TODAY() -appointments_complete_FULL_2025_08_03T19_53_00[[#This Row],[start_time]]</f>
        <v>-13.5</v>
      </c>
      <c r="N75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51" s="3">
        <v>45886.541666666664</v>
      </c>
      <c r="P751">
        <v>60</v>
      </c>
      <c r="Q751" s="2" t="s">
        <v>2356</v>
      </c>
      <c r="R751" s="2" t="s">
        <v>1149</v>
      </c>
      <c r="S751" s="2" t="s">
        <v>1150</v>
      </c>
      <c r="T751" s="2" t="s">
        <v>2924</v>
      </c>
      <c r="U751" s="2" t="s">
        <v>1152</v>
      </c>
      <c r="V751" s="2" t="s">
        <v>2924</v>
      </c>
      <c r="W751" s="2" t="s">
        <v>33</v>
      </c>
      <c r="X751" s="2" t="s">
        <v>2703</v>
      </c>
      <c r="Y751" s="2" t="s">
        <v>2704</v>
      </c>
      <c r="Z751" s="2" t="s">
        <v>2358</v>
      </c>
      <c r="AA751" s="2" t="s">
        <v>2359</v>
      </c>
      <c r="AB751" s="2" t="s">
        <v>2849</v>
      </c>
      <c r="AC751" s="2" t="s">
        <v>33</v>
      </c>
      <c r="AD751" s="2" t="s">
        <v>3093</v>
      </c>
      <c r="AE751" s="2" t="s">
        <v>33</v>
      </c>
      <c r="AF751" s="2" t="s">
        <v>33</v>
      </c>
      <c r="AG751" s="2" t="s">
        <v>33</v>
      </c>
      <c r="AH751" s="3">
        <v>45868.420243055552</v>
      </c>
      <c r="AI751" s="3">
        <v>45868.420243055552</v>
      </c>
    </row>
    <row r="752" spans="1:35">
      <c r="A752" s="2" t="s">
        <v>3094</v>
      </c>
      <c r="B752" s="2" t="s">
        <v>77</v>
      </c>
      <c r="C752" s="2" t="s">
        <v>30</v>
      </c>
      <c r="D752" s="2" t="s">
        <v>78</v>
      </c>
      <c r="E752" s="2" t="s">
        <v>1173</v>
      </c>
      <c r="F752" s="2" t="s">
        <v>3095</v>
      </c>
      <c r="G752" s="2" t="s">
        <v>3096</v>
      </c>
      <c r="H752">
        <v>551190000786</v>
      </c>
      <c r="I752" s="2" t="s">
        <v>1191</v>
      </c>
      <c r="J752" s="2" t="s">
        <v>1192</v>
      </c>
      <c r="L752" s="3">
        <v>45869.375</v>
      </c>
      <c r="M752" s="6">
        <f ca="1">TODAY() -appointments_complete_FULL_2025_08_03T19_53_00[[#This Row],[start_time]]</f>
        <v>3.625</v>
      </c>
      <c r="N75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752" s="3">
        <v>45869.416666666664</v>
      </c>
      <c r="P752">
        <v>60</v>
      </c>
      <c r="Q752" s="2" t="s">
        <v>2356</v>
      </c>
      <c r="R752" s="2" t="s">
        <v>1149</v>
      </c>
      <c r="S752" s="2" t="s">
        <v>1150</v>
      </c>
      <c r="T752" s="2" t="s">
        <v>2754</v>
      </c>
      <c r="U752" s="2" t="s">
        <v>1152</v>
      </c>
      <c r="V752" s="2" t="s">
        <v>2754</v>
      </c>
      <c r="W752" s="2" t="s">
        <v>33</v>
      </c>
      <c r="X752" s="2" t="s">
        <v>2703</v>
      </c>
      <c r="Y752" s="2" t="s">
        <v>2704</v>
      </c>
      <c r="Z752" s="2" t="s">
        <v>2358</v>
      </c>
      <c r="AA752" s="2" t="s">
        <v>2359</v>
      </c>
      <c r="AB752" s="2" t="s">
        <v>2705</v>
      </c>
      <c r="AC752" s="2" t="s">
        <v>33</v>
      </c>
      <c r="AD752" s="2" t="s">
        <v>3097</v>
      </c>
      <c r="AE752" s="2" t="s">
        <v>33</v>
      </c>
      <c r="AF752" s="2" t="s">
        <v>33</v>
      </c>
      <c r="AG752" s="2" t="s">
        <v>33</v>
      </c>
      <c r="AH752" s="3">
        <v>45868.420243055552</v>
      </c>
      <c r="AI752" s="3">
        <v>45868.420243055552</v>
      </c>
    </row>
    <row r="753" spans="1:35">
      <c r="A753" s="2" t="s">
        <v>3098</v>
      </c>
      <c r="B753" s="2" t="s">
        <v>2743</v>
      </c>
      <c r="C753" s="2" t="s">
        <v>2727</v>
      </c>
      <c r="D753" s="2" t="s">
        <v>2744</v>
      </c>
      <c r="E753" s="2" t="s">
        <v>2745</v>
      </c>
      <c r="F753" s="2" t="s">
        <v>3099</v>
      </c>
      <c r="G753" s="2" t="s">
        <v>3100</v>
      </c>
      <c r="H753">
        <v>551190000540</v>
      </c>
      <c r="I753" s="2" t="s">
        <v>2732</v>
      </c>
      <c r="J753" s="2" t="s">
        <v>2748</v>
      </c>
      <c r="K753">
        <v>60</v>
      </c>
      <c r="L753" s="3">
        <v>45881.416666666664</v>
      </c>
      <c r="M753" s="6">
        <f ca="1">TODAY() -appointments_complete_FULL_2025_08_03T19_53_00[[#This Row],[start_time]]</f>
        <v>-8.4166666666642413</v>
      </c>
      <c r="N75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53" s="3">
        <v>45881.458333333336</v>
      </c>
      <c r="P753">
        <v>60</v>
      </c>
      <c r="Q753" s="2" t="s">
        <v>2356</v>
      </c>
      <c r="R753" s="2" t="s">
        <v>1149</v>
      </c>
      <c r="S753" s="2" t="s">
        <v>1150</v>
      </c>
      <c r="T753" s="2" t="s">
        <v>3101</v>
      </c>
      <c r="U753" s="2" t="s">
        <v>1152</v>
      </c>
      <c r="V753" s="2" t="s">
        <v>3101</v>
      </c>
      <c r="W753" s="2" t="s">
        <v>33</v>
      </c>
      <c r="X753" s="2" t="s">
        <v>2703</v>
      </c>
      <c r="Y753" s="2" t="s">
        <v>2704</v>
      </c>
      <c r="Z753" s="2" t="s">
        <v>2358</v>
      </c>
      <c r="AA753" s="2" t="s">
        <v>2359</v>
      </c>
      <c r="AB753" s="2" t="s">
        <v>2740</v>
      </c>
      <c r="AC753" s="2" t="s">
        <v>33</v>
      </c>
      <c r="AD753" s="2" t="s">
        <v>3102</v>
      </c>
      <c r="AE753" s="2" t="s">
        <v>33</v>
      </c>
      <c r="AF753" s="2" t="s">
        <v>33</v>
      </c>
      <c r="AG753" s="2" t="s">
        <v>33</v>
      </c>
      <c r="AH753" s="3">
        <v>45868.420243055552</v>
      </c>
      <c r="AI753" s="3">
        <v>45868.420243055552</v>
      </c>
    </row>
    <row r="754" spans="1:35">
      <c r="A754" s="2" t="s">
        <v>3103</v>
      </c>
      <c r="B754" s="2" t="s">
        <v>47</v>
      </c>
      <c r="C754" s="2" t="s">
        <v>48</v>
      </c>
      <c r="D754" s="2" t="s">
        <v>47</v>
      </c>
      <c r="E754" s="2" t="s">
        <v>1145</v>
      </c>
      <c r="F754" s="2" t="s">
        <v>3104</v>
      </c>
      <c r="G754" s="2" t="s">
        <v>3105</v>
      </c>
      <c r="H754">
        <v>551198000059</v>
      </c>
      <c r="I754" s="2" t="s">
        <v>1419</v>
      </c>
      <c r="J754" s="2" t="s">
        <v>1420</v>
      </c>
      <c r="K754">
        <v>50</v>
      </c>
      <c r="L754" s="3">
        <v>45907.4375</v>
      </c>
      <c r="M754" s="6">
        <f ca="1">TODAY() -appointments_complete_FULL_2025_08_03T19_53_00[[#This Row],[start_time]]</f>
        <v>-34.4375</v>
      </c>
      <c r="N75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54" s="3">
        <v>45907.472222222219</v>
      </c>
      <c r="P754">
        <v>50</v>
      </c>
      <c r="Q754" s="2" t="s">
        <v>2356</v>
      </c>
      <c r="R754" s="2" t="s">
        <v>1149</v>
      </c>
      <c r="S754" s="2" t="s">
        <v>1150</v>
      </c>
      <c r="T754" s="2" t="s">
        <v>2958</v>
      </c>
      <c r="U754" s="2" t="s">
        <v>1152</v>
      </c>
      <c r="V754" s="2" t="s">
        <v>2958</v>
      </c>
      <c r="W754" s="2" t="s">
        <v>33</v>
      </c>
      <c r="X754" s="2" t="s">
        <v>2703</v>
      </c>
      <c r="Y754" s="2" t="s">
        <v>2704</v>
      </c>
      <c r="Z754" s="2" t="s">
        <v>2358</v>
      </c>
      <c r="AA754" s="2" t="s">
        <v>2359</v>
      </c>
      <c r="AB754" s="2" t="s">
        <v>2834</v>
      </c>
      <c r="AC754" s="2" t="s">
        <v>33</v>
      </c>
      <c r="AD754" s="2" t="s">
        <v>3106</v>
      </c>
      <c r="AE754" s="2" t="s">
        <v>33</v>
      </c>
      <c r="AF754" s="2" t="s">
        <v>33</v>
      </c>
      <c r="AG754" s="2" t="s">
        <v>33</v>
      </c>
      <c r="AH754" s="3">
        <v>45868.420231481483</v>
      </c>
      <c r="AI754" s="3">
        <v>45868.420231481483</v>
      </c>
    </row>
    <row r="755" spans="1:35">
      <c r="A755" s="2" t="s">
        <v>3107</v>
      </c>
      <c r="B755" s="2" t="s">
        <v>2708</v>
      </c>
      <c r="C755" s="2" t="s">
        <v>2709</v>
      </c>
      <c r="D755" s="2" t="s">
        <v>2710</v>
      </c>
      <c r="E755" s="2" t="s">
        <v>2711</v>
      </c>
      <c r="F755" s="2" t="s">
        <v>3108</v>
      </c>
      <c r="G755" s="2" t="s">
        <v>3109</v>
      </c>
      <c r="H755">
        <v>551190000418</v>
      </c>
      <c r="I755" s="2" t="s">
        <v>2714</v>
      </c>
      <c r="J755" s="2" t="s">
        <v>2715</v>
      </c>
      <c r="K755">
        <v>60</v>
      </c>
      <c r="L755" s="3">
        <v>45899.4375</v>
      </c>
      <c r="M755" s="6">
        <f ca="1">TODAY() -appointments_complete_FULL_2025_08_03T19_53_00[[#This Row],[start_time]]</f>
        <v>-26.4375</v>
      </c>
      <c r="N75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55" s="3">
        <v>45899.479166666664</v>
      </c>
      <c r="P755">
        <v>60</v>
      </c>
      <c r="Q755" s="2" t="s">
        <v>2356</v>
      </c>
      <c r="R755" s="2" t="s">
        <v>1149</v>
      </c>
      <c r="S755" s="2" t="s">
        <v>1150</v>
      </c>
      <c r="T755" s="2" t="s">
        <v>3110</v>
      </c>
      <c r="U755" s="2" t="s">
        <v>1152</v>
      </c>
      <c r="V755" s="2" t="s">
        <v>3110</v>
      </c>
      <c r="W755" s="2" t="s">
        <v>33</v>
      </c>
      <c r="X755" s="2" t="s">
        <v>2703</v>
      </c>
      <c r="Y755" s="2" t="s">
        <v>2704</v>
      </c>
      <c r="Z755" s="2" t="s">
        <v>2358</v>
      </c>
      <c r="AA755" s="2" t="s">
        <v>2359</v>
      </c>
      <c r="AB755" s="2" t="s">
        <v>3016</v>
      </c>
      <c r="AC755" s="2" t="s">
        <v>33</v>
      </c>
      <c r="AD755" s="2" t="s">
        <v>3111</v>
      </c>
      <c r="AE755" s="2" t="s">
        <v>33</v>
      </c>
      <c r="AF755" s="2" t="s">
        <v>33</v>
      </c>
      <c r="AG755" s="2" t="s">
        <v>33</v>
      </c>
      <c r="AH755" s="3">
        <v>45868.420231481483</v>
      </c>
      <c r="AI755" s="3">
        <v>45868.420231481483</v>
      </c>
    </row>
    <row r="756" spans="1:35">
      <c r="A756" s="2" t="s">
        <v>3112</v>
      </c>
      <c r="B756" s="2" t="s">
        <v>2837</v>
      </c>
      <c r="C756" s="2" t="s">
        <v>2775</v>
      </c>
      <c r="D756" s="2" t="s">
        <v>2838</v>
      </c>
      <c r="E756" s="2" t="s">
        <v>2839</v>
      </c>
      <c r="F756" s="2" t="s">
        <v>3113</v>
      </c>
      <c r="G756" s="2" t="s">
        <v>3114</v>
      </c>
      <c r="H756">
        <v>551190000420</v>
      </c>
      <c r="I756" s="2" t="s">
        <v>2779</v>
      </c>
      <c r="J756" s="2" t="s">
        <v>2842</v>
      </c>
      <c r="K756">
        <v>60</v>
      </c>
      <c r="L756" s="3">
        <v>45904.479166666664</v>
      </c>
      <c r="M756" s="6">
        <f ca="1">TODAY() -appointments_complete_FULL_2025_08_03T19_53_00[[#This Row],[start_time]]</f>
        <v>-31.479166666664241</v>
      </c>
      <c r="N75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56" s="3">
        <v>45904.520833333336</v>
      </c>
      <c r="P756">
        <v>60</v>
      </c>
      <c r="Q756" s="2" t="s">
        <v>2356</v>
      </c>
      <c r="R756" s="2" t="s">
        <v>1149</v>
      </c>
      <c r="S756" s="2" t="s">
        <v>1150</v>
      </c>
      <c r="T756" s="2" t="s">
        <v>2759</v>
      </c>
      <c r="U756" s="2" t="s">
        <v>1152</v>
      </c>
      <c r="V756" s="2" t="s">
        <v>2759</v>
      </c>
      <c r="W756" s="2" t="s">
        <v>33</v>
      </c>
      <c r="X756" s="2" t="s">
        <v>2703</v>
      </c>
      <c r="Y756" s="2" t="s">
        <v>2704</v>
      </c>
      <c r="Z756" s="2" t="s">
        <v>2358</v>
      </c>
      <c r="AA756" s="2" t="s">
        <v>2359</v>
      </c>
      <c r="AB756" s="2" t="s">
        <v>2893</v>
      </c>
      <c r="AC756" s="2" t="s">
        <v>33</v>
      </c>
      <c r="AD756" s="2" t="s">
        <v>3115</v>
      </c>
      <c r="AE756" s="2" t="s">
        <v>33</v>
      </c>
      <c r="AF756" s="2" t="s">
        <v>33</v>
      </c>
      <c r="AG756" s="2" t="s">
        <v>33</v>
      </c>
      <c r="AH756" s="3">
        <v>45868.420231481483</v>
      </c>
      <c r="AI756" s="3">
        <v>45868.420231481483</v>
      </c>
    </row>
    <row r="757" spans="1:35">
      <c r="A757" s="2" t="s">
        <v>3116</v>
      </c>
      <c r="B757" s="2" t="s">
        <v>47</v>
      </c>
      <c r="C757" s="2" t="s">
        <v>48</v>
      </c>
      <c r="D757" s="2" t="s">
        <v>47</v>
      </c>
      <c r="E757" s="2" t="s">
        <v>1145</v>
      </c>
      <c r="F757" s="2" t="s">
        <v>3117</v>
      </c>
      <c r="G757" s="2" t="s">
        <v>3118</v>
      </c>
      <c r="H757">
        <v>551190000612</v>
      </c>
      <c r="I757" s="2" t="s">
        <v>1419</v>
      </c>
      <c r="J757" s="2" t="s">
        <v>1420</v>
      </c>
      <c r="K757">
        <v>50</v>
      </c>
      <c r="L757" s="3">
        <v>45900.604166666664</v>
      </c>
      <c r="M757" s="6">
        <f ca="1">TODAY() -appointments_complete_FULL_2025_08_03T19_53_00[[#This Row],[start_time]]</f>
        <v>-27.604166666664241</v>
      </c>
      <c r="N75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57" s="3">
        <v>45900.638888888891</v>
      </c>
      <c r="P757">
        <v>50</v>
      </c>
      <c r="Q757" s="2" t="s">
        <v>2356</v>
      </c>
      <c r="R757" s="2" t="s">
        <v>1149</v>
      </c>
      <c r="S757" s="2" t="s">
        <v>1150</v>
      </c>
      <c r="T757" s="2" t="s">
        <v>2919</v>
      </c>
      <c r="U757" s="2" t="s">
        <v>1152</v>
      </c>
      <c r="V757" s="2" t="s">
        <v>2919</v>
      </c>
      <c r="W757" s="2" t="s">
        <v>33</v>
      </c>
      <c r="X757" s="2" t="s">
        <v>2703</v>
      </c>
      <c r="Y757" s="2" t="s">
        <v>2704</v>
      </c>
      <c r="Z757" s="2" t="s">
        <v>2358</v>
      </c>
      <c r="AA757" s="2" t="s">
        <v>2359</v>
      </c>
      <c r="AB757" s="2" t="s">
        <v>2818</v>
      </c>
      <c r="AC757" s="2" t="s">
        <v>33</v>
      </c>
      <c r="AD757" s="2" t="s">
        <v>3119</v>
      </c>
      <c r="AE757" s="2" t="s">
        <v>33</v>
      </c>
      <c r="AF757" s="2" t="s">
        <v>33</v>
      </c>
      <c r="AG757" s="2" t="s">
        <v>33</v>
      </c>
      <c r="AH757" s="3">
        <v>45868.420231481483</v>
      </c>
      <c r="AI757" s="3">
        <v>45868.420231481483</v>
      </c>
    </row>
    <row r="758" spans="1:35">
      <c r="A758" s="2" t="s">
        <v>3120</v>
      </c>
      <c r="B758" s="2" t="s">
        <v>47</v>
      </c>
      <c r="C758" s="2" t="s">
        <v>48</v>
      </c>
      <c r="D758" s="2" t="s">
        <v>47</v>
      </c>
      <c r="E758" s="2" t="s">
        <v>1145</v>
      </c>
      <c r="F758" s="2" t="s">
        <v>3121</v>
      </c>
      <c r="G758" s="2" t="s">
        <v>3122</v>
      </c>
      <c r="H758">
        <v>551190000399</v>
      </c>
      <c r="I758" s="2" t="s">
        <v>1419</v>
      </c>
      <c r="J758" s="2" t="s">
        <v>1420</v>
      </c>
      <c r="K758">
        <v>50</v>
      </c>
      <c r="L758" s="3">
        <v>45897.666666666664</v>
      </c>
      <c r="M758" s="6">
        <f ca="1">TODAY() -appointments_complete_FULL_2025_08_03T19_53_00[[#This Row],[start_time]]</f>
        <v>-24.666666666664241</v>
      </c>
      <c r="N75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58" s="3">
        <v>45897.701388888891</v>
      </c>
      <c r="P758">
        <v>50</v>
      </c>
      <c r="Q758" s="2" t="s">
        <v>2356</v>
      </c>
      <c r="R758" s="2" t="s">
        <v>1149</v>
      </c>
      <c r="S758" s="2" t="s">
        <v>1150</v>
      </c>
      <c r="T758" s="2" t="s">
        <v>2739</v>
      </c>
      <c r="U758" s="2" t="s">
        <v>1152</v>
      </c>
      <c r="V758" s="2" t="s">
        <v>2739</v>
      </c>
      <c r="W758" s="2" t="s">
        <v>33</v>
      </c>
      <c r="X758" s="2" t="s">
        <v>2703</v>
      </c>
      <c r="Y758" s="2" t="s">
        <v>2704</v>
      </c>
      <c r="Z758" s="2" t="s">
        <v>2358</v>
      </c>
      <c r="AA758" s="2" t="s">
        <v>2359</v>
      </c>
      <c r="AB758" s="2" t="s">
        <v>2771</v>
      </c>
      <c r="AC758" s="2" t="s">
        <v>33</v>
      </c>
      <c r="AD758" s="2" t="s">
        <v>3123</v>
      </c>
      <c r="AE758" s="2" t="s">
        <v>33</v>
      </c>
      <c r="AF758" s="2" t="s">
        <v>33</v>
      </c>
      <c r="AG758" s="2" t="s">
        <v>33</v>
      </c>
      <c r="AH758" s="3">
        <v>45868.420231481483</v>
      </c>
      <c r="AI758" s="3">
        <v>45868.420231481483</v>
      </c>
    </row>
    <row r="759" spans="1:35">
      <c r="A759" s="2" t="s">
        <v>3124</v>
      </c>
      <c r="B759" s="2" t="s">
        <v>83</v>
      </c>
      <c r="C759" s="2" t="s">
        <v>48</v>
      </c>
      <c r="D759" s="2" t="s">
        <v>84</v>
      </c>
      <c r="E759" s="2" t="s">
        <v>1214</v>
      </c>
      <c r="F759" s="2" t="s">
        <v>2953</v>
      </c>
      <c r="G759" s="2" t="s">
        <v>3125</v>
      </c>
      <c r="H759">
        <v>551190000078</v>
      </c>
      <c r="I759" s="2" t="s">
        <v>1419</v>
      </c>
      <c r="J759" s="2" t="s">
        <v>1983</v>
      </c>
      <c r="K759">
        <v>50</v>
      </c>
      <c r="L759" s="3">
        <v>45905.604166666664</v>
      </c>
      <c r="M759" s="6">
        <f ca="1">TODAY() -appointments_complete_FULL_2025_08_03T19_53_00[[#This Row],[start_time]]</f>
        <v>-32.604166666664241</v>
      </c>
      <c r="N75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59" s="3">
        <v>45905.638888888891</v>
      </c>
      <c r="P759">
        <v>50</v>
      </c>
      <c r="Q759" s="2" t="s">
        <v>2356</v>
      </c>
      <c r="R759" s="2" t="s">
        <v>1149</v>
      </c>
      <c r="S759" s="2" t="s">
        <v>1150</v>
      </c>
      <c r="T759" s="2" t="s">
        <v>2786</v>
      </c>
      <c r="U759" s="2" t="s">
        <v>1152</v>
      </c>
      <c r="V759" s="2" t="s">
        <v>2786</v>
      </c>
      <c r="W759" s="2" t="s">
        <v>33</v>
      </c>
      <c r="X759" s="2" t="s">
        <v>2703</v>
      </c>
      <c r="Y759" s="2" t="s">
        <v>2704</v>
      </c>
      <c r="Z759" s="2" t="s">
        <v>2358</v>
      </c>
      <c r="AA759" s="2" t="s">
        <v>2359</v>
      </c>
      <c r="AB759" s="2" t="s">
        <v>2771</v>
      </c>
      <c r="AC759" s="2" t="s">
        <v>33</v>
      </c>
      <c r="AD759" s="2" t="s">
        <v>3126</v>
      </c>
      <c r="AE759" s="2" t="s">
        <v>33</v>
      </c>
      <c r="AF759" s="2" t="s">
        <v>33</v>
      </c>
      <c r="AG759" s="2" t="s">
        <v>33</v>
      </c>
      <c r="AH759" s="3">
        <v>45868.420231481483</v>
      </c>
      <c r="AI759" s="3">
        <v>45868.420231481483</v>
      </c>
    </row>
    <row r="760" spans="1:35">
      <c r="A760" s="2" t="s">
        <v>3127</v>
      </c>
      <c r="B760" s="2" t="s">
        <v>2708</v>
      </c>
      <c r="C760" s="2" t="s">
        <v>2709</v>
      </c>
      <c r="D760" s="2" t="s">
        <v>2710</v>
      </c>
      <c r="E760" s="2" t="s">
        <v>2711</v>
      </c>
      <c r="F760" s="2" t="s">
        <v>2999</v>
      </c>
      <c r="G760" s="2" t="s">
        <v>3128</v>
      </c>
      <c r="H760">
        <v>551198000022</v>
      </c>
      <c r="I760" s="2" t="s">
        <v>2714</v>
      </c>
      <c r="J760" s="2" t="s">
        <v>2715</v>
      </c>
      <c r="K760">
        <v>60</v>
      </c>
      <c r="L760" s="3">
        <v>45893.375</v>
      </c>
      <c r="M760" s="6">
        <f ca="1">TODAY() -appointments_complete_FULL_2025_08_03T19_53_00[[#This Row],[start_time]]</f>
        <v>-20.375</v>
      </c>
      <c r="N76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60" s="3">
        <v>45893.416666666664</v>
      </c>
      <c r="P760">
        <v>60</v>
      </c>
      <c r="Q760" s="2" t="s">
        <v>2356</v>
      </c>
      <c r="R760" s="2" t="s">
        <v>1149</v>
      </c>
      <c r="S760" s="2" t="s">
        <v>1150</v>
      </c>
      <c r="T760" s="2" t="s">
        <v>2860</v>
      </c>
      <c r="U760" s="2" t="s">
        <v>1152</v>
      </c>
      <c r="V760" s="2" t="s">
        <v>2860</v>
      </c>
      <c r="W760" s="2" t="s">
        <v>33</v>
      </c>
      <c r="X760" s="2" t="s">
        <v>2703</v>
      </c>
      <c r="Y760" s="2" t="s">
        <v>2704</v>
      </c>
      <c r="Z760" s="2" t="s">
        <v>2358</v>
      </c>
      <c r="AA760" s="2" t="s">
        <v>2359</v>
      </c>
      <c r="AB760" s="2" t="s">
        <v>3016</v>
      </c>
      <c r="AC760" s="2" t="s">
        <v>33</v>
      </c>
      <c r="AD760" s="2" t="s">
        <v>3129</v>
      </c>
      <c r="AE760" s="2" t="s">
        <v>33</v>
      </c>
      <c r="AF760" s="2" t="s">
        <v>33</v>
      </c>
      <c r="AG760" s="2" t="s">
        <v>33</v>
      </c>
      <c r="AH760" s="3">
        <v>45868.420219907406</v>
      </c>
      <c r="AI760" s="3">
        <v>45868.420219907406</v>
      </c>
    </row>
    <row r="761" spans="1:35">
      <c r="A761" s="2" t="s">
        <v>3130</v>
      </c>
      <c r="B761" s="2" t="s">
        <v>2743</v>
      </c>
      <c r="C761" s="2" t="s">
        <v>2727</v>
      </c>
      <c r="D761" s="2" t="s">
        <v>2744</v>
      </c>
      <c r="E761" s="2" t="s">
        <v>2745</v>
      </c>
      <c r="F761" s="2" t="s">
        <v>3131</v>
      </c>
      <c r="G761" s="2" t="s">
        <v>3132</v>
      </c>
      <c r="H761">
        <v>551190000341</v>
      </c>
      <c r="I761" s="2" t="s">
        <v>2732</v>
      </c>
      <c r="J761" s="2" t="s">
        <v>2748</v>
      </c>
      <c r="K761">
        <v>60</v>
      </c>
      <c r="L761" s="3">
        <v>45905.729166666664</v>
      </c>
      <c r="M761" s="6">
        <f ca="1">TODAY() -appointments_complete_FULL_2025_08_03T19_53_00[[#This Row],[start_time]]</f>
        <v>-32.729166666664241</v>
      </c>
      <c r="N76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61" s="3">
        <v>45905.770833333336</v>
      </c>
      <c r="P761">
        <v>60</v>
      </c>
      <c r="Q761" s="2" t="s">
        <v>2356</v>
      </c>
      <c r="R761" s="2" t="s">
        <v>1149</v>
      </c>
      <c r="S761" s="2" t="s">
        <v>1150</v>
      </c>
      <c r="T761" s="2" t="s">
        <v>2796</v>
      </c>
      <c r="U761" s="2" t="s">
        <v>1152</v>
      </c>
      <c r="V761" s="2" t="s">
        <v>2796</v>
      </c>
      <c r="W761" s="2" t="s">
        <v>33</v>
      </c>
      <c r="X761" s="2" t="s">
        <v>2703</v>
      </c>
      <c r="Y761" s="2" t="s">
        <v>2704</v>
      </c>
      <c r="Z761" s="2" t="s">
        <v>2358</v>
      </c>
      <c r="AA761" s="2" t="s">
        <v>2359</v>
      </c>
      <c r="AB761" s="2" t="s">
        <v>2824</v>
      </c>
      <c r="AC761" s="2" t="s">
        <v>33</v>
      </c>
      <c r="AD761" s="2" t="s">
        <v>3133</v>
      </c>
      <c r="AE761" s="2" t="s">
        <v>33</v>
      </c>
      <c r="AF761" s="2" t="s">
        <v>33</v>
      </c>
      <c r="AG761" s="2" t="s">
        <v>33</v>
      </c>
      <c r="AH761" s="3">
        <v>45868.420219907406</v>
      </c>
      <c r="AI761" s="3">
        <v>45868.420219907406</v>
      </c>
    </row>
    <row r="762" spans="1:35">
      <c r="A762" s="2" t="s">
        <v>3134</v>
      </c>
      <c r="B762" s="2" t="s">
        <v>47</v>
      </c>
      <c r="C762" s="2" t="s">
        <v>48</v>
      </c>
      <c r="D762" s="2" t="s">
        <v>47</v>
      </c>
      <c r="E762" s="2" t="s">
        <v>1145</v>
      </c>
      <c r="F762" s="2" t="s">
        <v>2995</v>
      </c>
      <c r="G762" s="2" t="s">
        <v>3135</v>
      </c>
      <c r="H762">
        <v>551198000044</v>
      </c>
      <c r="I762" s="2" t="s">
        <v>1419</v>
      </c>
      <c r="J762" s="2" t="s">
        <v>1420</v>
      </c>
      <c r="K762">
        <v>50</v>
      </c>
      <c r="L762" s="3">
        <v>45890.520833333336</v>
      </c>
      <c r="M762" s="6">
        <f ca="1">TODAY() -appointments_complete_FULL_2025_08_03T19_53_00[[#This Row],[start_time]]</f>
        <v>-17.520833333335759</v>
      </c>
      <c r="N76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62" s="3">
        <v>45890.555555555555</v>
      </c>
      <c r="P762">
        <v>50</v>
      </c>
      <c r="Q762" s="2" t="s">
        <v>2356</v>
      </c>
      <c r="R762" s="2" t="s">
        <v>1149</v>
      </c>
      <c r="S762" s="2" t="s">
        <v>1150</v>
      </c>
      <c r="T762" s="2" t="s">
        <v>2966</v>
      </c>
      <c r="U762" s="2" t="s">
        <v>1152</v>
      </c>
      <c r="V762" s="2" t="s">
        <v>2966</v>
      </c>
      <c r="W762" s="2" t="s">
        <v>33</v>
      </c>
      <c r="X762" s="2" t="s">
        <v>2703</v>
      </c>
      <c r="Y762" s="2" t="s">
        <v>2704</v>
      </c>
      <c r="Z762" s="2" t="s">
        <v>2358</v>
      </c>
      <c r="AA762" s="2" t="s">
        <v>2359</v>
      </c>
      <c r="AB762" s="2" t="s">
        <v>2818</v>
      </c>
      <c r="AC762" s="2" t="s">
        <v>33</v>
      </c>
      <c r="AD762" s="2" t="s">
        <v>3136</v>
      </c>
      <c r="AE762" s="2" t="s">
        <v>33</v>
      </c>
      <c r="AF762" s="2" t="s">
        <v>33</v>
      </c>
      <c r="AG762" s="2" t="s">
        <v>33</v>
      </c>
      <c r="AH762" s="3">
        <v>45868.420219907406</v>
      </c>
      <c r="AI762" s="3">
        <v>45868.420219907406</v>
      </c>
    </row>
    <row r="763" spans="1:35">
      <c r="A763" s="2" t="s">
        <v>3137</v>
      </c>
      <c r="B763" s="2" t="s">
        <v>77</v>
      </c>
      <c r="C763" s="2" t="s">
        <v>30</v>
      </c>
      <c r="D763" s="2" t="s">
        <v>78</v>
      </c>
      <c r="E763" s="2" t="s">
        <v>1173</v>
      </c>
      <c r="F763" s="2" t="s">
        <v>3138</v>
      </c>
      <c r="G763" s="2" t="s">
        <v>3139</v>
      </c>
      <c r="H763">
        <v>551190000531</v>
      </c>
      <c r="I763" s="2" t="s">
        <v>1191</v>
      </c>
      <c r="J763" s="2" t="s">
        <v>1192</v>
      </c>
      <c r="L763" s="3">
        <v>45900.395833333336</v>
      </c>
      <c r="M763" s="6">
        <f ca="1">TODAY() -appointments_complete_FULL_2025_08_03T19_53_00[[#This Row],[start_time]]</f>
        <v>-27.395833333335759</v>
      </c>
      <c r="N76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63" s="3">
        <v>45900.4375</v>
      </c>
      <c r="P763">
        <v>60</v>
      </c>
      <c r="Q763" s="2" t="s">
        <v>2356</v>
      </c>
      <c r="R763" s="2" t="s">
        <v>1149</v>
      </c>
      <c r="S763" s="2" t="s">
        <v>1150</v>
      </c>
      <c r="T763" s="2" t="s">
        <v>2702</v>
      </c>
      <c r="U763" s="2" t="s">
        <v>1152</v>
      </c>
      <c r="V763" s="2" t="s">
        <v>2702</v>
      </c>
      <c r="W763" s="2" t="s">
        <v>33</v>
      </c>
      <c r="X763" s="2" t="s">
        <v>2703</v>
      </c>
      <c r="Y763" s="2" t="s">
        <v>2704</v>
      </c>
      <c r="Z763" s="2" t="s">
        <v>2358</v>
      </c>
      <c r="AA763" s="2" t="s">
        <v>2359</v>
      </c>
      <c r="AB763" s="2" t="s">
        <v>2797</v>
      </c>
      <c r="AC763" s="2" t="s">
        <v>33</v>
      </c>
      <c r="AD763" s="2" t="s">
        <v>3140</v>
      </c>
      <c r="AE763" s="2" t="s">
        <v>33</v>
      </c>
      <c r="AF763" s="2" t="s">
        <v>33</v>
      </c>
      <c r="AG763" s="2" t="s">
        <v>33</v>
      </c>
      <c r="AH763" s="3">
        <v>45868.420219907406</v>
      </c>
      <c r="AI763" s="3">
        <v>45868.420219907406</v>
      </c>
    </row>
    <row r="764" spans="1:35">
      <c r="A764" s="2" t="s">
        <v>3141</v>
      </c>
      <c r="B764" s="2" t="s">
        <v>47</v>
      </c>
      <c r="C764" s="2" t="s">
        <v>48</v>
      </c>
      <c r="D764" s="2" t="s">
        <v>47</v>
      </c>
      <c r="E764" s="2" t="s">
        <v>1145</v>
      </c>
      <c r="F764" s="2" t="s">
        <v>3142</v>
      </c>
      <c r="G764" s="2" t="s">
        <v>3143</v>
      </c>
      <c r="H764">
        <v>551190000500</v>
      </c>
      <c r="I764" s="2" t="s">
        <v>1419</v>
      </c>
      <c r="J764" s="2" t="s">
        <v>1420</v>
      </c>
      <c r="K764">
        <v>50</v>
      </c>
      <c r="L764" s="3">
        <v>45886.4375</v>
      </c>
      <c r="M764" s="6">
        <f ca="1">TODAY() -appointments_complete_FULL_2025_08_03T19_53_00[[#This Row],[start_time]]</f>
        <v>-13.4375</v>
      </c>
      <c r="N76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64" s="3">
        <v>45886.472222222219</v>
      </c>
      <c r="P764">
        <v>50</v>
      </c>
      <c r="Q764" s="2" t="s">
        <v>2356</v>
      </c>
      <c r="R764" s="2" t="s">
        <v>1149</v>
      </c>
      <c r="S764" s="2" t="s">
        <v>1150</v>
      </c>
      <c r="T764" s="2" t="s">
        <v>2865</v>
      </c>
      <c r="U764" s="2" t="s">
        <v>1152</v>
      </c>
      <c r="V764" s="2" t="s">
        <v>2865</v>
      </c>
      <c r="W764" s="2" t="s">
        <v>33</v>
      </c>
      <c r="X764" s="2" t="s">
        <v>2703</v>
      </c>
      <c r="Y764" s="2" t="s">
        <v>2704</v>
      </c>
      <c r="Z764" s="2" t="s">
        <v>2358</v>
      </c>
      <c r="AA764" s="2" t="s">
        <v>2359</v>
      </c>
      <c r="AB764" s="2" t="s">
        <v>2771</v>
      </c>
      <c r="AC764" s="2" t="s">
        <v>33</v>
      </c>
      <c r="AD764" s="2" t="s">
        <v>3144</v>
      </c>
      <c r="AE764" s="2" t="s">
        <v>33</v>
      </c>
      <c r="AF764" s="2" t="s">
        <v>33</v>
      </c>
      <c r="AG764" s="2" t="s">
        <v>33</v>
      </c>
      <c r="AH764" s="3">
        <v>45868.420219907406</v>
      </c>
      <c r="AI764" s="3">
        <v>45868.420219907406</v>
      </c>
    </row>
    <row r="765" spans="1:35">
      <c r="A765" s="2" t="s">
        <v>3145</v>
      </c>
      <c r="B765" s="2" t="s">
        <v>47</v>
      </c>
      <c r="C765" s="2" t="s">
        <v>48</v>
      </c>
      <c r="D765" s="2" t="s">
        <v>47</v>
      </c>
      <c r="E765" s="2" t="s">
        <v>1145</v>
      </c>
      <c r="F765" s="2" t="s">
        <v>3146</v>
      </c>
      <c r="G765" s="2" t="s">
        <v>3147</v>
      </c>
      <c r="H765">
        <v>551190000389</v>
      </c>
      <c r="I765" s="2" t="s">
        <v>1419</v>
      </c>
      <c r="J765" s="2" t="s">
        <v>1420</v>
      </c>
      <c r="K765">
        <v>50</v>
      </c>
      <c r="L765" s="3">
        <v>45888.645833333336</v>
      </c>
      <c r="M765" s="6">
        <f ca="1">TODAY() -appointments_complete_FULL_2025_08_03T19_53_00[[#This Row],[start_time]]</f>
        <v>-15.645833333335759</v>
      </c>
      <c r="N76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65" s="3">
        <v>45888.680555555555</v>
      </c>
      <c r="P765">
        <v>50</v>
      </c>
      <c r="Q765" s="2" t="s">
        <v>2356</v>
      </c>
      <c r="R765" s="2" t="s">
        <v>1149</v>
      </c>
      <c r="S765" s="2" t="s">
        <v>1150</v>
      </c>
      <c r="T765" s="2" t="s">
        <v>2924</v>
      </c>
      <c r="U765" s="2" t="s">
        <v>1152</v>
      </c>
      <c r="V765" s="2" t="s">
        <v>2924</v>
      </c>
      <c r="W765" s="2" t="s">
        <v>33</v>
      </c>
      <c r="X765" s="2" t="s">
        <v>2703</v>
      </c>
      <c r="Y765" s="2" t="s">
        <v>2704</v>
      </c>
      <c r="Z765" s="2" t="s">
        <v>2358</v>
      </c>
      <c r="AA765" s="2" t="s">
        <v>2359</v>
      </c>
      <c r="AB765" s="2" t="s">
        <v>2834</v>
      </c>
      <c r="AC765" s="2" t="s">
        <v>33</v>
      </c>
      <c r="AD765" s="2" t="s">
        <v>3148</v>
      </c>
      <c r="AE765" s="2" t="s">
        <v>33</v>
      </c>
      <c r="AF765" s="2" t="s">
        <v>33</v>
      </c>
      <c r="AG765" s="2" t="s">
        <v>33</v>
      </c>
      <c r="AH765" s="3">
        <v>45868.420219907406</v>
      </c>
      <c r="AI765" s="3">
        <v>45868.420219907406</v>
      </c>
    </row>
    <row r="766" spans="1:35">
      <c r="A766" s="2" t="s">
        <v>3149</v>
      </c>
      <c r="B766" s="2" t="s">
        <v>2743</v>
      </c>
      <c r="C766" s="2" t="s">
        <v>2727</v>
      </c>
      <c r="D766" s="2" t="s">
        <v>2744</v>
      </c>
      <c r="E766" s="2" t="s">
        <v>2745</v>
      </c>
      <c r="F766" s="2" t="s">
        <v>3150</v>
      </c>
      <c r="G766" s="2" t="s">
        <v>3151</v>
      </c>
      <c r="H766">
        <v>551190000746</v>
      </c>
      <c r="I766" s="2" t="s">
        <v>2732</v>
      </c>
      <c r="J766" s="2" t="s">
        <v>2748</v>
      </c>
      <c r="K766">
        <v>60</v>
      </c>
      <c r="L766" s="3">
        <v>45875.354166666664</v>
      </c>
      <c r="M766" s="6">
        <f ca="1">TODAY() -appointments_complete_FULL_2025_08_03T19_53_00[[#This Row],[start_time]]</f>
        <v>-2.3541666666642413</v>
      </c>
      <c r="N76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66" s="3">
        <v>45875.395833333336</v>
      </c>
      <c r="P766">
        <v>60</v>
      </c>
      <c r="Q766" s="2" t="s">
        <v>2356</v>
      </c>
      <c r="R766" s="2" t="s">
        <v>1149</v>
      </c>
      <c r="S766" s="2" t="s">
        <v>1150</v>
      </c>
      <c r="T766" s="2" t="s">
        <v>3110</v>
      </c>
      <c r="U766" s="2" t="s">
        <v>1152</v>
      </c>
      <c r="V766" s="2" t="s">
        <v>3110</v>
      </c>
      <c r="W766" s="2" t="s">
        <v>33</v>
      </c>
      <c r="X766" s="2" t="s">
        <v>2703</v>
      </c>
      <c r="Y766" s="2" t="s">
        <v>2704</v>
      </c>
      <c r="Z766" s="2" t="s">
        <v>2358</v>
      </c>
      <c r="AA766" s="2" t="s">
        <v>2359</v>
      </c>
      <c r="AB766" s="2" t="s">
        <v>2871</v>
      </c>
      <c r="AC766" s="2" t="s">
        <v>33</v>
      </c>
      <c r="AD766" s="2" t="s">
        <v>3152</v>
      </c>
      <c r="AE766" s="2" t="s">
        <v>33</v>
      </c>
      <c r="AF766" s="2" t="s">
        <v>33</v>
      </c>
      <c r="AG766" s="2" t="s">
        <v>33</v>
      </c>
      <c r="AH766" s="3">
        <v>45868.420208333337</v>
      </c>
      <c r="AI766" s="3">
        <v>45868.420208333337</v>
      </c>
    </row>
    <row r="767" spans="1:35">
      <c r="A767" s="2" t="s">
        <v>3153</v>
      </c>
      <c r="B767" s="2" t="s">
        <v>77</v>
      </c>
      <c r="C767" s="2" t="s">
        <v>30</v>
      </c>
      <c r="D767" s="2" t="s">
        <v>78</v>
      </c>
      <c r="E767" s="2" t="s">
        <v>1173</v>
      </c>
      <c r="F767" s="2" t="s">
        <v>3003</v>
      </c>
      <c r="G767" s="2" t="s">
        <v>3154</v>
      </c>
      <c r="H767">
        <v>551198000042</v>
      </c>
      <c r="I767" s="2" t="s">
        <v>1191</v>
      </c>
      <c r="J767" s="2" t="s">
        <v>1192</v>
      </c>
      <c r="L767" s="3">
        <v>45888.395833333336</v>
      </c>
      <c r="M767" s="6">
        <f ca="1">TODAY() -appointments_complete_FULL_2025_08_03T19_53_00[[#This Row],[start_time]]</f>
        <v>-15.395833333335759</v>
      </c>
      <c r="N76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67" s="3">
        <v>45888.4375</v>
      </c>
      <c r="P767">
        <v>60</v>
      </c>
      <c r="Q767" s="2" t="s">
        <v>2356</v>
      </c>
      <c r="R767" s="2" t="s">
        <v>1149</v>
      </c>
      <c r="S767" s="2" t="s">
        <v>1150</v>
      </c>
      <c r="T767" s="2" t="s">
        <v>2806</v>
      </c>
      <c r="U767" s="2" t="s">
        <v>1152</v>
      </c>
      <c r="V767" s="2" t="s">
        <v>2806</v>
      </c>
      <c r="W767" s="2" t="s">
        <v>33</v>
      </c>
      <c r="X767" s="2" t="s">
        <v>2703</v>
      </c>
      <c r="Y767" s="2" t="s">
        <v>2704</v>
      </c>
      <c r="Z767" s="2" t="s">
        <v>2358</v>
      </c>
      <c r="AA767" s="2" t="s">
        <v>2359</v>
      </c>
      <c r="AB767" s="2" t="s">
        <v>2797</v>
      </c>
      <c r="AC767" s="2" t="s">
        <v>33</v>
      </c>
      <c r="AD767" s="2" t="s">
        <v>3155</v>
      </c>
      <c r="AE767" s="2" t="s">
        <v>33</v>
      </c>
      <c r="AF767" s="2" t="s">
        <v>33</v>
      </c>
      <c r="AG767" s="2" t="s">
        <v>33</v>
      </c>
      <c r="AH767" s="3">
        <v>45868.420208333337</v>
      </c>
      <c r="AI767" s="3">
        <v>45868.420208333337</v>
      </c>
    </row>
    <row r="768" spans="1:35">
      <c r="A768" s="2" t="s">
        <v>3156</v>
      </c>
      <c r="B768" s="2" t="s">
        <v>2708</v>
      </c>
      <c r="C768" s="2" t="s">
        <v>2709</v>
      </c>
      <c r="D768" s="2" t="s">
        <v>2710</v>
      </c>
      <c r="E768" s="2" t="s">
        <v>2711</v>
      </c>
      <c r="F768" s="2" t="s">
        <v>3157</v>
      </c>
      <c r="G768" s="2" t="s">
        <v>3158</v>
      </c>
      <c r="H768">
        <v>551190000415</v>
      </c>
      <c r="I768" s="2" t="s">
        <v>2714</v>
      </c>
      <c r="J768" s="2" t="s">
        <v>2715</v>
      </c>
      <c r="K768">
        <v>60</v>
      </c>
      <c r="L768" s="3">
        <v>45878.416666666664</v>
      </c>
      <c r="M768" s="6">
        <f ca="1">TODAY() -appointments_complete_FULL_2025_08_03T19_53_00[[#This Row],[start_time]]</f>
        <v>-5.4166666666642413</v>
      </c>
      <c r="N76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68" s="3">
        <v>45878.458333333336</v>
      </c>
      <c r="P768">
        <v>60</v>
      </c>
      <c r="Q768" s="2" t="s">
        <v>2356</v>
      </c>
      <c r="R768" s="2" t="s">
        <v>1149</v>
      </c>
      <c r="S768" s="2" t="s">
        <v>1150</v>
      </c>
      <c r="T768" s="2" t="s">
        <v>2988</v>
      </c>
      <c r="U768" s="2" t="s">
        <v>1152</v>
      </c>
      <c r="V768" s="2" t="s">
        <v>2988</v>
      </c>
      <c r="W768" s="2" t="s">
        <v>33</v>
      </c>
      <c r="X768" s="2" t="s">
        <v>2703</v>
      </c>
      <c r="Y768" s="2" t="s">
        <v>2704</v>
      </c>
      <c r="Z768" s="2" t="s">
        <v>2358</v>
      </c>
      <c r="AA768" s="2" t="s">
        <v>2359</v>
      </c>
      <c r="AB768" s="2" t="s">
        <v>2766</v>
      </c>
      <c r="AC768" s="2" t="s">
        <v>33</v>
      </c>
      <c r="AD768" s="2" t="s">
        <v>3159</v>
      </c>
      <c r="AE768" s="2" t="s">
        <v>33</v>
      </c>
      <c r="AF768" s="2" t="s">
        <v>33</v>
      </c>
      <c r="AG768" s="2" t="s">
        <v>33</v>
      </c>
      <c r="AH768" s="3">
        <v>45868.420208333337</v>
      </c>
      <c r="AI768" s="3">
        <v>45868.420208333337</v>
      </c>
    </row>
    <row r="769" spans="1:35">
      <c r="A769" s="2" t="s">
        <v>3160</v>
      </c>
      <c r="B769" s="2" t="s">
        <v>28</v>
      </c>
      <c r="C769" s="2" t="s">
        <v>30</v>
      </c>
      <c r="D769" s="2" t="s">
        <v>29</v>
      </c>
      <c r="E769" s="2" t="s">
        <v>1197</v>
      </c>
      <c r="F769" s="2" t="s">
        <v>3161</v>
      </c>
      <c r="G769" s="2" t="s">
        <v>3162</v>
      </c>
      <c r="H769">
        <v>551198000082</v>
      </c>
      <c r="I769" s="2" t="s">
        <v>1167</v>
      </c>
      <c r="J769" s="2" t="s">
        <v>1198</v>
      </c>
      <c r="K769">
        <v>45</v>
      </c>
      <c r="L769" s="3">
        <v>45910.729166666664</v>
      </c>
      <c r="M769" s="6">
        <f ca="1">TODAY() -appointments_complete_FULL_2025_08_03T19_53_00[[#This Row],[start_time]]</f>
        <v>-37.729166666664241</v>
      </c>
      <c r="N76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69" s="3">
        <v>45910.760416666664</v>
      </c>
      <c r="P769">
        <v>45</v>
      </c>
      <c r="Q769" s="2" t="s">
        <v>2356</v>
      </c>
      <c r="R769" s="2" t="s">
        <v>1149</v>
      </c>
      <c r="S769" s="2" t="s">
        <v>1150</v>
      </c>
      <c r="T769" s="2" t="s">
        <v>3163</v>
      </c>
      <c r="U769" s="2" t="s">
        <v>1152</v>
      </c>
      <c r="V769" s="2" t="s">
        <v>3163</v>
      </c>
      <c r="W769" s="2" t="s">
        <v>33</v>
      </c>
      <c r="X769" s="2" t="s">
        <v>2703</v>
      </c>
      <c r="Y769" s="2" t="s">
        <v>2704</v>
      </c>
      <c r="Z769" s="2" t="s">
        <v>2358</v>
      </c>
      <c r="AA769" s="2" t="s">
        <v>2359</v>
      </c>
      <c r="AB769" s="2" t="s">
        <v>2705</v>
      </c>
      <c r="AC769" s="2" t="s">
        <v>33</v>
      </c>
      <c r="AD769" s="2" t="s">
        <v>3164</v>
      </c>
      <c r="AE769" s="2" t="s">
        <v>33</v>
      </c>
      <c r="AF769" s="2" t="s">
        <v>33</v>
      </c>
      <c r="AG769" s="2" t="s">
        <v>33</v>
      </c>
      <c r="AH769" s="3">
        <v>45868.420208333337</v>
      </c>
      <c r="AI769" s="3">
        <v>45868.420208333337</v>
      </c>
    </row>
    <row r="770" spans="1:35">
      <c r="A770" s="2" t="s">
        <v>3165</v>
      </c>
      <c r="B770" s="2" t="s">
        <v>28</v>
      </c>
      <c r="C770" s="2" t="s">
        <v>30</v>
      </c>
      <c r="D770" s="2" t="s">
        <v>29</v>
      </c>
      <c r="E770" s="2" t="s">
        <v>1197</v>
      </c>
      <c r="F770" s="2" t="s">
        <v>3166</v>
      </c>
      <c r="G770" s="2" t="s">
        <v>3167</v>
      </c>
      <c r="H770">
        <v>551190000719</v>
      </c>
      <c r="I770" s="2" t="s">
        <v>1167</v>
      </c>
      <c r="J770" s="2" t="s">
        <v>1198</v>
      </c>
      <c r="K770">
        <v>45</v>
      </c>
      <c r="L770" s="3">
        <v>45868.729166666664</v>
      </c>
      <c r="M770" s="6">
        <f ca="1">TODAY() -appointments_complete_FULL_2025_08_03T19_53_00[[#This Row],[start_time]]</f>
        <v>4.2708333333357587</v>
      </c>
      <c r="N77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770" s="3">
        <v>45868.760416666664</v>
      </c>
      <c r="P770">
        <v>45</v>
      </c>
      <c r="Q770" s="2" t="s">
        <v>2356</v>
      </c>
      <c r="R770" s="2" t="s">
        <v>1149</v>
      </c>
      <c r="S770" s="2" t="s">
        <v>1150</v>
      </c>
      <c r="T770" s="2" t="s">
        <v>2739</v>
      </c>
      <c r="U770" s="2" t="s">
        <v>1152</v>
      </c>
      <c r="V770" s="2" t="s">
        <v>2739</v>
      </c>
      <c r="W770" s="2" t="s">
        <v>33</v>
      </c>
      <c r="X770" s="2" t="s">
        <v>2703</v>
      </c>
      <c r="Y770" s="2" t="s">
        <v>2704</v>
      </c>
      <c r="Z770" s="2" t="s">
        <v>2358</v>
      </c>
      <c r="AA770" s="2" t="s">
        <v>2359</v>
      </c>
      <c r="AB770" s="2" t="s">
        <v>2878</v>
      </c>
      <c r="AC770" s="2" t="s">
        <v>33</v>
      </c>
      <c r="AD770" s="2" t="s">
        <v>3168</v>
      </c>
      <c r="AE770" s="2" t="s">
        <v>33</v>
      </c>
      <c r="AF770" s="2" t="s">
        <v>33</v>
      </c>
      <c r="AG770" s="2" t="s">
        <v>33</v>
      </c>
      <c r="AH770" s="3">
        <v>45868.420208333337</v>
      </c>
      <c r="AI770" s="3">
        <v>45868.420208333337</v>
      </c>
    </row>
    <row r="771" spans="1:35">
      <c r="A771" s="2" t="s">
        <v>3169</v>
      </c>
      <c r="B771" s="2" t="s">
        <v>28</v>
      </c>
      <c r="C771" s="2" t="s">
        <v>30</v>
      </c>
      <c r="D771" s="2" t="s">
        <v>29</v>
      </c>
      <c r="E771" s="2" t="s">
        <v>1197</v>
      </c>
      <c r="F771" s="2" t="s">
        <v>3170</v>
      </c>
      <c r="G771" s="2" t="s">
        <v>3171</v>
      </c>
      <c r="H771">
        <v>551190000826</v>
      </c>
      <c r="I771" s="2" t="s">
        <v>1167</v>
      </c>
      <c r="J771" s="2" t="s">
        <v>1198</v>
      </c>
      <c r="K771">
        <v>45</v>
      </c>
      <c r="L771" s="3">
        <v>45905.6875</v>
      </c>
      <c r="M771" s="6">
        <f ca="1">TODAY() -appointments_complete_FULL_2025_08_03T19_53_00[[#This Row],[start_time]]</f>
        <v>-32.6875</v>
      </c>
      <c r="N77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71" s="3">
        <v>45905.71875</v>
      </c>
      <c r="P771">
        <v>45</v>
      </c>
      <c r="Q771" s="2" t="s">
        <v>2356</v>
      </c>
      <c r="R771" s="2" t="s">
        <v>1149</v>
      </c>
      <c r="S771" s="2" t="s">
        <v>1150</v>
      </c>
      <c r="T771" s="2" t="s">
        <v>3172</v>
      </c>
      <c r="U771" s="2" t="s">
        <v>1152</v>
      </c>
      <c r="V771" s="2" t="s">
        <v>3172</v>
      </c>
      <c r="W771" s="2" t="s">
        <v>33</v>
      </c>
      <c r="X771" s="2" t="s">
        <v>2703</v>
      </c>
      <c r="Y771" s="2" t="s">
        <v>2704</v>
      </c>
      <c r="Z771" s="2" t="s">
        <v>2358</v>
      </c>
      <c r="AA771" s="2" t="s">
        <v>2359</v>
      </c>
      <c r="AB771" s="2" t="s">
        <v>2760</v>
      </c>
      <c r="AC771" s="2" t="s">
        <v>33</v>
      </c>
      <c r="AD771" s="2" t="s">
        <v>3173</v>
      </c>
      <c r="AE771" s="2" t="s">
        <v>33</v>
      </c>
      <c r="AF771" s="2" t="s">
        <v>33</v>
      </c>
      <c r="AG771" s="2" t="s">
        <v>33</v>
      </c>
      <c r="AH771" s="3">
        <v>45868.42019675926</v>
      </c>
      <c r="AI771" s="3">
        <v>45868.42019675926</v>
      </c>
    </row>
    <row r="772" spans="1:35">
      <c r="A772" s="2" t="s">
        <v>3174</v>
      </c>
      <c r="B772" s="2" t="s">
        <v>2743</v>
      </c>
      <c r="C772" s="2" t="s">
        <v>2727</v>
      </c>
      <c r="D772" s="2" t="s">
        <v>2744</v>
      </c>
      <c r="E772" s="2" t="s">
        <v>2745</v>
      </c>
      <c r="F772" s="2" t="s">
        <v>3175</v>
      </c>
      <c r="G772" s="2" t="s">
        <v>3176</v>
      </c>
      <c r="H772">
        <v>551198000072</v>
      </c>
      <c r="I772" s="2" t="s">
        <v>2732</v>
      </c>
      <c r="J772" s="2" t="s">
        <v>2748</v>
      </c>
      <c r="K772">
        <v>60</v>
      </c>
      <c r="L772" s="3">
        <v>45884.666666666664</v>
      </c>
      <c r="M772" s="6">
        <f ca="1">TODAY() -appointments_complete_FULL_2025_08_03T19_53_00[[#This Row],[start_time]]</f>
        <v>-11.666666666664241</v>
      </c>
      <c r="N77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72" s="3">
        <v>45884.708333333336</v>
      </c>
      <c r="P772">
        <v>60</v>
      </c>
      <c r="Q772" s="2" t="s">
        <v>2356</v>
      </c>
      <c r="R772" s="2" t="s">
        <v>1149</v>
      </c>
      <c r="S772" s="2" t="s">
        <v>1150</v>
      </c>
      <c r="T772" s="2" t="s">
        <v>2854</v>
      </c>
      <c r="U772" s="2" t="s">
        <v>1152</v>
      </c>
      <c r="V772" s="2" t="s">
        <v>2854</v>
      </c>
      <c r="W772" s="2" t="s">
        <v>33</v>
      </c>
      <c r="X772" s="2" t="s">
        <v>2703</v>
      </c>
      <c r="Y772" s="2" t="s">
        <v>2704</v>
      </c>
      <c r="Z772" s="2" t="s">
        <v>2358</v>
      </c>
      <c r="AA772" s="2" t="s">
        <v>2359</v>
      </c>
      <c r="AB772" s="2" t="s">
        <v>2740</v>
      </c>
      <c r="AC772" s="2" t="s">
        <v>33</v>
      </c>
      <c r="AD772" s="2" t="s">
        <v>3177</v>
      </c>
      <c r="AE772" s="2" t="s">
        <v>33</v>
      </c>
      <c r="AF772" s="2" t="s">
        <v>33</v>
      </c>
      <c r="AG772" s="2" t="s">
        <v>33</v>
      </c>
      <c r="AH772" s="3">
        <v>45868.42019675926</v>
      </c>
      <c r="AI772" s="3">
        <v>45868.42019675926</v>
      </c>
    </row>
    <row r="773" spans="1:35">
      <c r="A773" s="2" t="s">
        <v>3178</v>
      </c>
      <c r="B773" s="2" t="s">
        <v>83</v>
      </c>
      <c r="C773" s="2" t="s">
        <v>48</v>
      </c>
      <c r="D773" s="2" t="s">
        <v>84</v>
      </c>
      <c r="E773" s="2" t="s">
        <v>1214</v>
      </c>
      <c r="F773" s="2" t="s">
        <v>3179</v>
      </c>
      <c r="G773" s="2" t="s">
        <v>3180</v>
      </c>
      <c r="H773">
        <v>551190000465</v>
      </c>
      <c r="I773" s="2" t="s">
        <v>1419</v>
      </c>
      <c r="J773" s="2" t="s">
        <v>1983</v>
      </c>
      <c r="K773">
        <v>50</v>
      </c>
      <c r="L773" s="3">
        <v>45886.4375</v>
      </c>
      <c r="M773" s="6">
        <f ca="1">TODAY() -appointments_complete_FULL_2025_08_03T19_53_00[[#This Row],[start_time]]</f>
        <v>-13.4375</v>
      </c>
      <c r="N77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73" s="3">
        <v>45886.472222222219</v>
      </c>
      <c r="P773">
        <v>50</v>
      </c>
      <c r="Q773" s="2" t="s">
        <v>2356</v>
      </c>
      <c r="R773" s="2" t="s">
        <v>1149</v>
      </c>
      <c r="S773" s="2" t="s">
        <v>1150</v>
      </c>
      <c r="T773" s="2" t="s">
        <v>2734</v>
      </c>
      <c r="U773" s="2" t="s">
        <v>1152</v>
      </c>
      <c r="V773" s="2" t="s">
        <v>2734</v>
      </c>
      <c r="W773" s="2" t="s">
        <v>33</v>
      </c>
      <c r="X773" s="2" t="s">
        <v>2703</v>
      </c>
      <c r="Y773" s="2" t="s">
        <v>2704</v>
      </c>
      <c r="Z773" s="2" t="s">
        <v>2358</v>
      </c>
      <c r="AA773" s="2" t="s">
        <v>2359</v>
      </c>
      <c r="AB773" s="2" t="s">
        <v>2812</v>
      </c>
      <c r="AC773" s="2" t="s">
        <v>33</v>
      </c>
      <c r="AD773" s="2" t="s">
        <v>3181</v>
      </c>
      <c r="AE773" s="2" t="s">
        <v>33</v>
      </c>
      <c r="AF773" s="2" t="s">
        <v>33</v>
      </c>
      <c r="AG773" s="2" t="s">
        <v>33</v>
      </c>
      <c r="AH773" s="3">
        <v>45868.42019675926</v>
      </c>
      <c r="AI773" s="3">
        <v>45868.42019675926</v>
      </c>
    </row>
    <row r="774" spans="1:35">
      <c r="A774" s="2" t="s">
        <v>3182</v>
      </c>
      <c r="B774" s="2" t="s">
        <v>2708</v>
      </c>
      <c r="C774" s="2" t="s">
        <v>2709</v>
      </c>
      <c r="D774" s="2" t="s">
        <v>2710</v>
      </c>
      <c r="E774" s="2" t="s">
        <v>2711</v>
      </c>
      <c r="F774" s="2" t="s">
        <v>3183</v>
      </c>
      <c r="G774" s="2" t="s">
        <v>3184</v>
      </c>
      <c r="H774">
        <v>551190000582</v>
      </c>
      <c r="I774" s="2" t="s">
        <v>2714</v>
      </c>
      <c r="J774" s="2" t="s">
        <v>2715</v>
      </c>
      <c r="K774">
        <v>60</v>
      </c>
      <c r="L774" s="3">
        <v>45888.729166666664</v>
      </c>
      <c r="M774" s="6">
        <f ca="1">TODAY() -appointments_complete_FULL_2025_08_03T19_53_00[[#This Row],[start_time]]</f>
        <v>-15.729166666664241</v>
      </c>
      <c r="N77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74" s="3">
        <v>45888.770833333336</v>
      </c>
      <c r="P774">
        <v>60</v>
      </c>
      <c r="Q774" s="2" t="s">
        <v>2356</v>
      </c>
      <c r="R774" s="2" t="s">
        <v>1149</v>
      </c>
      <c r="S774" s="2" t="s">
        <v>1150</v>
      </c>
      <c r="T774" s="2" t="s">
        <v>2958</v>
      </c>
      <c r="U774" s="2" t="s">
        <v>1152</v>
      </c>
      <c r="V774" s="2" t="s">
        <v>2958</v>
      </c>
      <c r="W774" s="2" t="s">
        <v>33</v>
      </c>
      <c r="X774" s="2" t="s">
        <v>2703</v>
      </c>
      <c r="Y774" s="2" t="s">
        <v>2704</v>
      </c>
      <c r="Z774" s="2" t="s">
        <v>2358</v>
      </c>
      <c r="AA774" s="2" t="s">
        <v>2359</v>
      </c>
      <c r="AB774" s="2" t="s">
        <v>3016</v>
      </c>
      <c r="AC774" s="2" t="s">
        <v>33</v>
      </c>
      <c r="AD774" s="2" t="s">
        <v>3185</v>
      </c>
      <c r="AE774" s="2" t="s">
        <v>33</v>
      </c>
      <c r="AF774" s="2" t="s">
        <v>33</v>
      </c>
      <c r="AG774" s="2" t="s">
        <v>33</v>
      </c>
      <c r="AH774" s="3">
        <v>45868.42019675926</v>
      </c>
      <c r="AI774" s="3">
        <v>45868.42019675926</v>
      </c>
    </row>
    <row r="775" spans="1:35">
      <c r="A775" s="2" t="s">
        <v>3186</v>
      </c>
      <c r="B775" s="2" t="s">
        <v>41</v>
      </c>
      <c r="C775" s="2" t="s">
        <v>30</v>
      </c>
      <c r="D775" s="2" t="s">
        <v>42</v>
      </c>
      <c r="E775" s="2" t="s">
        <v>1166</v>
      </c>
      <c r="F775" s="2" t="s">
        <v>3187</v>
      </c>
      <c r="G775" s="2" t="s">
        <v>3188</v>
      </c>
      <c r="H775">
        <v>551190000559</v>
      </c>
      <c r="I775" s="2" t="s">
        <v>1167</v>
      </c>
      <c r="J775" s="2" t="s">
        <v>1168</v>
      </c>
      <c r="K775">
        <v>45</v>
      </c>
      <c r="L775" s="3">
        <v>45872.479166666664</v>
      </c>
      <c r="M775" s="6">
        <f ca="1">TODAY() -appointments_complete_FULL_2025_08_03T19_53_00[[#This Row],[start_time]]</f>
        <v>0.52083333333575865</v>
      </c>
      <c r="N77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775" s="3">
        <v>45872.510416666664</v>
      </c>
      <c r="P775">
        <v>45</v>
      </c>
      <c r="Q775" s="2" t="s">
        <v>2356</v>
      </c>
      <c r="R775" s="2" t="s">
        <v>1149</v>
      </c>
      <c r="S775" s="2" t="s">
        <v>1150</v>
      </c>
      <c r="T775" s="2" t="s">
        <v>3189</v>
      </c>
      <c r="U775" s="2" t="s">
        <v>1152</v>
      </c>
      <c r="V775" s="2" t="s">
        <v>3189</v>
      </c>
      <c r="W775" s="2" t="s">
        <v>33</v>
      </c>
      <c r="X775" s="2" t="s">
        <v>2703</v>
      </c>
      <c r="Y775" s="2" t="s">
        <v>2704</v>
      </c>
      <c r="Z775" s="2" t="s">
        <v>2358</v>
      </c>
      <c r="AA775" s="2" t="s">
        <v>2359</v>
      </c>
      <c r="AB775" s="2" t="s">
        <v>2705</v>
      </c>
      <c r="AC775" s="2" t="s">
        <v>33</v>
      </c>
      <c r="AD775" s="2" t="s">
        <v>3190</v>
      </c>
      <c r="AE775" s="2" t="s">
        <v>33</v>
      </c>
      <c r="AF775" s="2" t="s">
        <v>33</v>
      </c>
      <c r="AG775" s="2" t="s">
        <v>33</v>
      </c>
      <c r="AH775" s="3">
        <v>45868.42019675926</v>
      </c>
      <c r="AI775" s="3">
        <v>45868.42019675926</v>
      </c>
    </row>
    <row r="776" spans="1:35">
      <c r="A776" s="2" t="s">
        <v>3191</v>
      </c>
      <c r="B776" s="2" t="s">
        <v>28</v>
      </c>
      <c r="C776" s="2" t="s">
        <v>30</v>
      </c>
      <c r="D776" s="2" t="s">
        <v>29</v>
      </c>
      <c r="E776" s="2" t="s">
        <v>1197</v>
      </c>
      <c r="F776" s="2" t="s">
        <v>2933</v>
      </c>
      <c r="G776" s="2" t="s">
        <v>2934</v>
      </c>
      <c r="H776">
        <v>551190000329</v>
      </c>
      <c r="I776" s="2" t="s">
        <v>1167</v>
      </c>
      <c r="J776" s="2" t="s">
        <v>1198</v>
      </c>
      <c r="K776">
        <v>45</v>
      </c>
      <c r="L776" s="3">
        <v>45912.520833333336</v>
      </c>
      <c r="M776" s="6">
        <f ca="1">TODAY() -appointments_complete_FULL_2025_08_03T19_53_00[[#This Row],[start_time]]</f>
        <v>-39.520833333335759</v>
      </c>
      <c r="N77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76" s="3">
        <v>45912.552083333336</v>
      </c>
      <c r="P776">
        <v>45</v>
      </c>
      <c r="Q776" s="2" t="s">
        <v>2356</v>
      </c>
      <c r="R776" s="2" t="s">
        <v>1149</v>
      </c>
      <c r="S776" s="2" t="s">
        <v>1150</v>
      </c>
      <c r="T776" s="2" t="s">
        <v>2722</v>
      </c>
      <c r="U776" s="2" t="s">
        <v>1152</v>
      </c>
      <c r="V776" s="2" t="s">
        <v>2722</v>
      </c>
      <c r="W776" s="2" t="s">
        <v>33</v>
      </c>
      <c r="X776" s="2" t="s">
        <v>2703</v>
      </c>
      <c r="Y776" s="2" t="s">
        <v>2704</v>
      </c>
      <c r="Z776" s="2" t="s">
        <v>2358</v>
      </c>
      <c r="AA776" s="2" t="s">
        <v>2359</v>
      </c>
      <c r="AB776" s="2" t="s">
        <v>2705</v>
      </c>
      <c r="AC776" s="2" t="s">
        <v>33</v>
      </c>
      <c r="AD776" s="2" t="s">
        <v>3192</v>
      </c>
      <c r="AE776" s="2" t="s">
        <v>33</v>
      </c>
      <c r="AF776" s="2" t="s">
        <v>33</v>
      </c>
      <c r="AG776" s="2" t="s">
        <v>33</v>
      </c>
      <c r="AH776" s="3">
        <v>45868.42019675926</v>
      </c>
      <c r="AI776" s="3">
        <v>45868.42019675926</v>
      </c>
    </row>
    <row r="777" spans="1:35">
      <c r="A777" s="2" t="s">
        <v>3193</v>
      </c>
      <c r="B777" s="2" t="s">
        <v>83</v>
      </c>
      <c r="C777" s="2" t="s">
        <v>48</v>
      </c>
      <c r="D777" s="2" t="s">
        <v>84</v>
      </c>
      <c r="E777" s="2" t="s">
        <v>1214</v>
      </c>
      <c r="F777" s="2" t="s">
        <v>3194</v>
      </c>
      <c r="G777" s="2" t="s">
        <v>3195</v>
      </c>
      <c r="H777">
        <v>551190000093</v>
      </c>
      <c r="I777" s="2" t="s">
        <v>1419</v>
      </c>
      <c r="J777" s="2" t="s">
        <v>1983</v>
      </c>
      <c r="K777">
        <v>50</v>
      </c>
      <c r="L777" s="3">
        <v>45886.416666666664</v>
      </c>
      <c r="M777" s="6">
        <f ca="1">TODAY() -appointments_complete_FULL_2025_08_03T19_53_00[[#This Row],[start_time]]</f>
        <v>-13.416666666664241</v>
      </c>
      <c r="N77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77" s="3">
        <v>45886.451388888891</v>
      </c>
      <c r="P777">
        <v>50</v>
      </c>
      <c r="Q777" s="2" t="s">
        <v>2356</v>
      </c>
      <c r="R777" s="2" t="s">
        <v>1149</v>
      </c>
      <c r="S777" s="2" t="s">
        <v>1150</v>
      </c>
      <c r="T777" s="2" t="s">
        <v>3110</v>
      </c>
      <c r="U777" s="2" t="s">
        <v>1152</v>
      </c>
      <c r="V777" s="2" t="s">
        <v>3110</v>
      </c>
      <c r="W777" s="2" t="s">
        <v>33</v>
      </c>
      <c r="X777" s="2" t="s">
        <v>2703</v>
      </c>
      <c r="Y777" s="2" t="s">
        <v>2704</v>
      </c>
      <c r="Z777" s="2" t="s">
        <v>2358</v>
      </c>
      <c r="AA777" s="2" t="s">
        <v>2359</v>
      </c>
      <c r="AB777" s="2" t="s">
        <v>2812</v>
      </c>
      <c r="AC777" s="2" t="s">
        <v>33</v>
      </c>
      <c r="AD777" s="2" t="s">
        <v>3196</v>
      </c>
      <c r="AE777" s="2" t="s">
        <v>33</v>
      </c>
      <c r="AF777" s="2" t="s">
        <v>33</v>
      </c>
      <c r="AG777" s="2" t="s">
        <v>33</v>
      </c>
      <c r="AH777" s="3">
        <v>45868.420185185183</v>
      </c>
      <c r="AI777" s="3">
        <v>45868.420185185183</v>
      </c>
    </row>
    <row r="778" spans="1:35">
      <c r="A778" s="2" t="s">
        <v>3197</v>
      </c>
      <c r="B778" s="2" t="s">
        <v>41</v>
      </c>
      <c r="C778" s="2" t="s">
        <v>30</v>
      </c>
      <c r="D778" s="2" t="s">
        <v>42</v>
      </c>
      <c r="E778" s="2" t="s">
        <v>1166</v>
      </c>
      <c r="F778" s="2" t="s">
        <v>3198</v>
      </c>
      <c r="G778" s="2" t="s">
        <v>3199</v>
      </c>
      <c r="H778">
        <v>551190000691</v>
      </c>
      <c r="I778" s="2" t="s">
        <v>1167</v>
      </c>
      <c r="J778" s="2" t="s">
        <v>1168</v>
      </c>
      <c r="K778">
        <v>45</v>
      </c>
      <c r="L778" s="3">
        <v>45873.645833333336</v>
      </c>
      <c r="M778" s="6">
        <f ca="1">TODAY() -appointments_complete_FULL_2025_08_03T19_53_00[[#This Row],[start_time]]</f>
        <v>-0.64583333333575865</v>
      </c>
      <c r="N77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78" s="3">
        <v>45873.677083333336</v>
      </c>
      <c r="P778">
        <v>45</v>
      </c>
      <c r="Q778" s="2" t="s">
        <v>2356</v>
      </c>
      <c r="R778" s="2" t="s">
        <v>1149</v>
      </c>
      <c r="S778" s="2" t="s">
        <v>1150</v>
      </c>
      <c r="T778" s="2" t="s">
        <v>3005</v>
      </c>
      <c r="U778" s="2" t="s">
        <v>1152</v>
      </c>
      <c r="V778" s="2" t="s">
        <v>3005</v>
      </c>
      <c r="W778" s="2" t="s">
        <v>33</v>
      </c>
      <c r="X778" s="2" t="s">
        <v>2703</v>
      </c>
      <c r="Y778" s="2" t="s">
        <v>2704</v>
      </c>
      <c r="Z778" s="2" t="s">
        <v>2358</v>
      </c>
      <c r="AA778" s="2" t="s">
        <v>2359</v>
      </c>
      <c r="AB778" s="2" t="s">
        <v>2878</v>
      </c>
      <c r="AC778" s="2" t="s">
        <v>33</v>
      </c>
      <c r="AD778" s="2" t="s">
        <v>3200</v>
      </c>
      <c r="AE778" s="2" t="s">
        <v>33</v>
      </c>
      <c r="AF778" s="2" t="s">
        <v>33</v>
      </c>
      <c r="AG778" s="2" t="s">
        <v>33</v>
      </c>
      <c r="AH778" s="3">
        <v>45868.420185185183</v>
      </c>
      <c r="AI778" s="3">
        <v>45868.420185185183</v>
      </c>
    </row>
    <row r="779" spans="1:35">
      <c r="A779" s="2" t="s">
        <v>3201</v>
      </c>
      <c r="B779" s="2" t="s">
        <v>41</v>
      </c>
      <c r="C779" s="2" t="s">
        <v>30</v>
      </c>
      <c r="D779" s="2" t="s">
        <v>42</v>
      </c>
      <c r="E779" s="2" t="s">
        <v>1166</v>
      </c>
      <c r="F779" s="2" t="s">
        <v>3202</v>
      </c>
      <c r="G779" s="2" t="s">
        <v>3203</v>
      </c>
      <c r="H779">
        <v>551190000592</v>
      </c>
      <c r="I779" s="2" t="s">
        <v>1167</v>
      </c>
      <c r="J779" s="2" t="s">
        <v>1168</v>
      </c>
      <c r="K779">
        <v>45</v>
      </c>
      <c r="L779" s="3">
        <v>45909.541666666664</v>
      </c>
      <c r="M779" s="6">
        <f ca="1">TODAY() -appointments_complete_FULL_2025_08_03T19_53_00[[#This Row],[start_time]]</f>
        <v>-36.541666666664241</v>
      </c>
      <c r="N77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79" s="3">
        <v>45909.572916666664</v>
      </c>
      <c r="P779">
        <v>45</v>
      </c>
      <c r="Q779" s="2" t="s">
        <v>2356</v>
      </c>
      <c r="R779" s="2" t="s">
        <v>1149</v>
      </c>
      <c r="S779" s="2" t="s">
        <v>1150</v>
      </c>
      <c r="T779" s="2" t="s">
        <v>2765</v>
      </c>
      <c r="U779" s="2" t="s">
        <v>1152</v>
      </c>
      <c r="V779" s="2" t="s">
        <v>2765</v>
      </c>
      <c r="W779" s="2" t="s">
        <v>33</v>
      </c>
      <c r="X779" s="2" t="s">
        <v>2703</v>
      </c>
      <c r="Y779" s="2" t="s">
        <v>2704</v>
      </c>
      <c r="Z779" s="2" t="s">
        <v>2358</v>
      </c>
      <c r="AA779" s="2" t="s">
        <v>2359</v>
      </c>
      <c r="AB779" s="2" t="s">
        <v>2723</v>
      </c>
      <c r="AC779" s="2" t="s">
        <v>33</v>
      </c>
      <c r="AD779" s="2" t="s">
        <v>3204</v>
      </c>
      <c r="AE779" s="2" t="s">
        <v>33</v>
      </c>
      <c r="AF779" s="2" t="s">
        <v>33</v>
      </c>
      <c r="AG779" s="2" t="s">
        <v>33</v>
      </c>
      <c r="AH779" s="3">
        <v>45868.420185185183</v>
      </c>
      <c r="AI779" s="3">
        <v>45868.420185185183</v>
      </c>
    </row>
    <row r="780" spans="1:35">
      <c r="A780" s="2" t="s">
        <v>3205</v>
      </c>
      <c r="B780" s="2" t="s">
        <v>41</v>
      </c>
      <c r="C780" s="2" t="s">
        <v>30</v>
      </c>
      <c r="D780" s="2" t="s">
        <v>42</v>
      </c>
      <c r="E780" s="2" t="s">
        <v>1166</v>
      </c>
      <c r="F780" s="2" t="s">
        <v>3206</v>
      </c>
      <c r="G780" s="2" t="s">
        <v>3207</v>
      </c>
      <c r="H780">
        <v>551190000667</v>
      </c>
      <c r="I780" s="2" t="s">
        <v>1167</v>
      </c>
      <c r="J780" s="2" t="s">
        <v>1168</v>
      </c>
      <c r="K780">
        <v>45</v>
      </c>
      <c r="L780" s="3">
        <v>45897.604166666664</v>
      </c>
      <c r="M780" s="6">
        <f ca="1">TODAY() -appointments_complete_FULL_2025_08_03T19_53_00[[#This Row],[start_time]]</f>
        <v>-24.604166666664241</v>
      </c>
      <c r="N78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80" s="3">
        <v>45897.635416666664</v>
      </c>
      <c r="P780">
        <v>45</v>
      </c>
      <c r="Q780" s="2" t="s">
        <v>2356</v>
      </c>
      <c r="R780" s="2" t="s">
        <v>1149</v>
      </c>
      <c r="S780" s="2" t="s">
        <v>1150</v>
      </c>
      <c r="T780" s="2" t="s">
        <v>2909</v>
      </c>
      <c r="U780" s="2" t="s">
        <v>1152</v>
      </c>
      <c r="V780" s="2" t="s">
        <v>2909</v>
      </c>
      <c r="W780" s="2" t="s">
        <v>33</v>
      </c>
      <c r="X780" s="2" t="s">
        <v>2703</v>
      </c>
      <c r="Y780" s="2" t="s">
        <v>2704</v>
      </c>
      <c r="Z780" s="2" t="s">
        <v>2358</v>
      </c>
      <c r="AA780" s="2" t="s">
        <v>2359</v>
      </c>
      <c r="AB780" s="2" t="s">
        <v>2760</v>
      </c>
      <c r="AC780" s="2" t="s">
        <v>33</v>
      </c>
      <c r="AD780" s="2" t="s">
        <v>3208</v>
      </c>
      <c r="AE780" s="2" t="s">
        <v>33</v>
      </c>
      <c r="AF780" s="2" t="s">
        <v>33</v>
      </c>
      <c r="AG780" s="2" t="s">
        <v>33</v>
      </c>
      <c r="AH780" s="3">
        <v>45868.420185185183</v>
      </c>
      <c r="AI780" s="3">
        <v>45868.420185185183</v>
      </c>
    </row>
    <row r="781" spans="1:35">
      <c r="A781" s="2" t="s">
        <v>3209</v>
      </c>
      <c r="B781" s="2" t="s">
        <v>83</v>
      </c>
      <c r="C781" s="2" t="s">
        <v>48</v>
      </c>
      <c r="D781" s="2" t="s">
        <v>84</v>
      </c>
      <c r="E781" s="2" t="s">
        <v>1214</v>
      </c>
      <c r="F781" s="2" t="s">
        <v>3003</v>
      </c>
      <c r="G781" s="2" t="s">
        <v>3210</v>
      </c>
      <c r="H781">
        <v>551198000060</v>
      </c>
      <c r="I781" s="2" t="s">
        <v>1419</v>
      </c>
      <c r="J781" s="2" t="s">
        <v>1983</v>
      </c>
      <c r="K781">
        <v>50</v>
      </c>
      <c r="L781" s="3">
        <v>45911.583333333336</v>
      </c>
      <c r="M781" s="6">
        <f ca="1">TODAY() -appointments_complete_FULL_2025_08_03T19_53_00[[#This Row],[start_time]]</f>
        <v>-38.583333333335759</v>
      </c>
      <c r="N78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81" s="3">
        <v>45911.618055555555</v>
      </c>
      <c r="P781">
        <v>50</v>
      </c>
      <c r="Q781" s="2" t="s">
        <v>2356</v>
      </c>
      <c r="R781" s="2" t="s">
        <v>1149</v>
      </c>
      <c r="S781" s="2" t="s">
        <v>1150</v>
      </c>
      <c r="T781" s="2" t="s">
        <v>3189</v>
      </c>
      <c r="U781" s="2" t="s">
        <v>1152</v>
      </c>
      <c r="V781" s="2" t="s">
        <v>3189</v>
      </c>
      <c r="W781" s="2" t="s">
        <v>33</v>
      </c>
      <c r="X781" s="2" t="s">
        <v>2703</v>
      </c>
      <c r="Y781" s="2" t="s">
        <v>2704</v>
      </c>
      <c r="Z781" s="2" t="s">
        <v>2358</v>
      </c>
      <c r="AA781" s="2" t="s">
        <v>2359</v>
      </c>
      <c r="AB781" s="2" t="s">
        <v>2755</v>
      </c>
      <c r="AC781" s="2" t="s">
        <v>33</v>
      </c>
      <c r="AD781" s="2" t="s">
        <v>3211</v>
      </c>
      <c r="AE781" s="2" t="s">
        <v>33</v>
      </c>
      <c r="AF781" s="2" t="s">
        <v>33</v>
      </c>
      <c r="AG781" s="2" t="s">
        <v>33</v>
      </c>
      <c r="AH781" s="3">
        <v>45868.420185185183</v>
      </c>
      <c r="AI781" s="3">
        <v>45868.420185185183</v>
      </c>
    </row>
    <row r="782" spans="1:35">
      <c r="A782" s="2" t="s">
        <v>3212</v>
      </c>
      <c r="B782" s="2" t="s">
        <v>41</v>
      </c>
      <c r="C782" s="2" t="s">
        <v>30</v>
      </c>
      <c r="D782" s="2" t="s">
        <v>42</v>
      </c>
      <c r="E782" s="2" t="s">
        <v>1166</v>
      </c>
      <c r="F782" s="2" t="s">
        <v>3213</v>
      </c>
      <c r="G782" s="2" t="s">
        <v>3214</v>
      </c>
      <c r="H782">
        <v>551190000085</v>
      </c>
      <c r="I782" s="2" t="s">
        <v>1167</v>
      </c>
      <c r="J782" s="2" t="s">
        <v>1168</v>
      </c>
      <c r="K782">
        <v>45</v>
      </c>
      <c r="L782" s="3">
        <v>45893.520833333336</v>
      </c>
      <c r="M782" s="6">
        <f ca="1">TODAY() -appointments_complete_FULL_2025_08_03T19_53_00[[#This Row],[start_time]]</f>
        <v>-20.520833333335759</v>
      </c>
      <c r="N78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82" s="3">
        <v>45893.552083333336</v>
      </c>
      <c r="P782">
        <v>45</v>
      </c>
      <c r="Q782" s="2" t="s">
        <v>2356</v>
      </c>
      <c r="R782" s="2" t="s">
        <v>1149</v>
      </c>
      <c r="S782" s="2" t="s">
        <v>1150</v>
      </c>
      <c r="T782" s="2" t="s">
        <v>2966</v>
      </c>
      <c r="U782" s="2" t="s">
        <v>1152</v>
      </c>
      <c r="V782" s="2" t="s">
        <v>2966</v>
      </c>
      <c r="W782" s="2" t="s">
        <v>33</v>
      </c>
      <c r="X782" s="2" t="s">
        <v>2703</v>
      </c>
      <c r="Y782" s="2" t="s">
        <v>2704</v>
      </c>
      <c r="Z782" s="2" t="s">
        <v>2358</v>
      </c>
      <c r="AA782" s="2" t="s">
        <v>2359</v>
      </c>
      <c r="AB782" s="2" t="s">
        <v>2878</v>
      </c>
      <c r="AC782" s="2" t="s">
        <v>33</v>
      </c>
      <c r="AD782" s="2" t="s">
        <v>3215</v>
      </c>
      <c r="AE782" s="2" t="s">
        <v>33</v>
      </c>
      <c r="AF782" s="2" t="s">
        <v>33</v>
      </c>
      <c r="AG782" s="2" t="s">
        <v>33</v>
      </c>
      <c r="AH782" s="3">
        <v>45868.420185185183</v>
      </c>
      <c r="AI782" s="3">
        <v>45868.420185185183</v>
      </c>
    </row>
    <row r="783" spans="1:35">
      <c r="A783" s="2" t="s">
        <v>3216</v>
      </c>
      <c r="B783" s="2" t="s">
        <v>77</v>
      </c>
      <c r="C783" s="2" t="s">
        <v>30</v>
      </c>
      <c r="D783" s="2" t="s">
        <v>78</v>
      </c>
      <c r="E783" s="2" t="s">
        <v>1173</v>
      </c>
      <c r="F783" s="2" t="s">
        <v>3217</v>
      </c>
      <c r="G783" s="2" t="s">
        <v>3218</v>
      </c>
      <c r="H783">
        <v>551190000742</v>
      </c>
      <c r="I783" s="2" t="s">
        <v>1191</v>
      </c>
      <c r="J783" s="2" t="s">
        <v>1192</v>
      </c>
      <c r="L783" s="3">
        <v>45889.458333333336</v>
      </c>
      <c r="M783" s="6">
        <f ca="1">TODAY() -appointments_complete_FULL_2025_08_03T19_53_00[[#This Row],[start_time]]</f>
        <v>-16.458333333335759</v>
      </c>
      <c r="N78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83" s="3">
        <v>45889.5</v>
      </c>
      <c r="P783">
        <v>60</v>
      </c>
      <c r="Q783" s="2" t="s">
        <v>2356</v>
      </c>
      <c r="R783" s="2" t="s">
        <v>1149</v>
      </c>
      <c r="S783" s="2" t="s">
        <v>1150</v>
      </c>
      <c r="T783" s="2" t="s">
        <v>2806</v>
      </c>
      <c r="U783" s="2" t="s">
        <v>1152</v>
      </c>
      <c r="V783" s="2" t="s">
        <v>2806</v>
      </c>
      <c r="W783" s="2" t="s">
        <v>33</v>
      </c>
      <c r="X783" s="2" t="s">
        <v>2703</v>
      </c>
      <c r="Y783" s="2" t="s">
        <v>2704</v>
      </c>
      <c r="Z783" s="2" t="s">
        <v>2358</v>
      </c>
      <c r="AA783" s="2" t="s">
        <v>2359</v>
      </c>
      <c r="AB783" s="2" t="s">
        <v>2760</v>
      </c>
      <c r="AC783" s="2" t="s">
        <v>33</v>
      </c>
      <c r="AD783" s="2" t="s">
        <v>3219</v>
      </c>
      <c r="AE783" s="2" t="s">
        <v>33</v>
      </c>
      <c r="AF783" s="2" t="s">
        <v>33</v>
      </c>
      <c r="AG783" s="2" t="s">
        <v>33</v>
      </c>
      <c r="AH783" s="3">
        <v>45868.420173611114</v>
      </c>
      <c r="AI783" s="3">
        <v>45868.420173611114</v>
      </c>
    </row>
    <row r="784" spans="1:35">
      <c r="A784" s="2" t="s">
        <v>3220</v>
      </c>
      <c r="B784" s="2" t="s">
        <v>2726</v>
      </c>
      <c r="C784" s="2" t="s">
        <v>2727</v>
      </c>
      <c r="D784" s="2" t="s">
        <v>2728</v>
      </c>
      <c r="E784" s="2" t="s">
        <v>2729</v>
      </c>
      <c r="F784" s="2" t="s">
        <v>3221</v>
      </c>
      <c r="G784" s="2" t="s">
        <v>3222</v>
      </c>
      <c r="H784">
        <v>551190000731</v>
      </c>
      <c r="I784" s="2" t="s">
        <v>2732</v>
      </c>
      <c r="J784" s="2" t="s">
        <v>2733</v>
      </c>
      <c r="K784">
        <v>60</v>
      </c>
      <c r="L784" s="3">
        <v>45901.729166666664</v>
      </c>
      <c r="M784" s="6">
        <f ca="1">TODAY() -appointments_complete_FULL_2025_08_03T19_53_00[[#This Row],[start_time]]</f>
        <v>-28.729166666664241</v>
      </c>
      <c r="N78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84" s="3">
        <v>45901.770833333336</v>
      </c>
      <c r="P784">
        <v>60</v>
      </c>
      <c r="Q784" s="2" t="s">
        <v>2356</v>
      </c>
      <c r="R784" s="2" t="s">
        <v>1149</v>
      </c>
      <c r="S784" s="2" t="s">
        <v>1150</v>
      </c>
      <c r="T784" s="2" t="s">
        <v>2702</v>
      </c>
      <c r="U784" s="2" t="s">
        <v>1152</v>
      </c>
      <c r="V784" s="2" t="s">
        <v>2702</v>
      </c>
      <c r="W784" s="2" t="s">
        <v>33</v>
      </c>
      <c r="X784" s="2" t="s">
        <v>2703</v>
      </c>
      <c r="Y784" s="2" t="s">
        <v>2704</v>
      </c>
      <c r="Z784" s="2" t="s">
        <v>2358</v>
      </c>
      <c r="AA784" s="2" t="s">
        <v>2359</v>
      </c>
      <c r="AB784" s="2" t="s">
        <v>2735</v>
      </c>
      <c r="AC784" s="2" t="s">
        <v>33</v>
      </c>
      <c r="AD784" s="2" t="s">
        <v>3223</v>
      </c>
      <c r="AE784" s="2" t="s">
        <v>33</v>
      </c>
      <c r="AF784" s="2" t="s">
        <v>33</v>
      </c>
      <c r="AG784" s="2" t="s">
        <v>33</v>
      </c>
      <c r="AH784" s="3">
        <v>45868.420173611114</v>
      </c>
      <c r="AI784" s="3">
        <v>45868.420173611114</v>
      </c>
    </row>
    <row r="785" spans="1:35">
      <c r="A785" s="2" t="s">
        <v>3224</v>
      </c>
      <c r="B785" s="2" t="s">
        <v>2837</v>
      </c>
      <c r="C785" s="2" t="s">
        <v>2775</v>
      </c>
      <c r="D785" s="2" t="s">
        <v>2838</v>
      </c>
      <c r="E785" s="2" t="s">
        <v>2839</v>
      </c>
      <c r="F785" s="2" t="s">
        <v>3225</v>
      </c>
      <c r="G785" s="2" t="s">
        <v>3226</v>
      </c>
      <c r="H785">
        <v>551190000890</v>
      </c>
      <c r="I785" s="2" t="s">
        <v>2779</v>
      </c>
      <c r="J785" s="2" t="s">
        <v>2842</v>
      </c>
      <c r="K785">
        <v>60</v>
      </c>
      <c r="L785" s="3">
        <v>45873.333333333336</v>
      </c>
      <c r="M785" s="6">
        <f ca="1">TODAY() -appointments_complete_FULL_2025_08_03T19_53_00[[#This Row],[start_time]]</f>
        <v>-0.33333333333575865</v>
      </c>
      <c r="N78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85" s="3">
        <v>45873.375</v>
      </c>
      <c r="P785">
        <v>60</v>
      </c>
      <c r="Q785" s="2" t="s">
        <v>2356</v>
      </c>
      <c r="R785" s="2" t="s">
        <v>1149</v>
      </c>
      <c r="S785" s="2" t="s">
        <v>1150</v>
      </c>
      <c r="T785" s="2" t="s">
        <v>3227</v>
      </c>
      <c r="U785" s="2" t="s">
        <v>1152</v>
      </c>
      <c r="V785" s="2" t="s">
        <v>3227</v>
      </c>
      <c r="W785" s="2" t="s">
        <v>33</v>
      </c>
      <c r="X785" s="2" t="s">
        <v>2703</v>
      </c>
      <c r="Y785" s="2" t="s">
        <v>2704</v>
      </c>
      <c r="Z785" s="2" t="s">
        <v>2358</v>
      </c>
      <c r="AA785" s="2" t="s">
        <v>2359</v>
      </c>
      <c r="AB785" s="2" t="s">
        <v>2893</v>
      </c>
      <c r="AC785" s="2" t="s">
        <v>33</v>
      </c>
      <c r="AD785" s="2" t="s">
        <v>3228</v>
      </c>
      <c r="AE785" s="2" t="s">
        <v>33</v>
      </c>
      <c r="AF785" s="2" t="s">
        <v>33</v>
      </c>
      <c r="AG785" s="2" t="s">
        <v>33</v>
      </c>
      <c r="AH785" s="3">
        <v>45868.420173611114</v>
      </c>
      <c r="AI785" s="3">
        <v>45868.420173611114</v>
      </c>
    </row>
    <row r="786" spans="1:35">
      <c r="A786" s="2" t="s">
        <v>3229</v>
      </c>
      <c r="B786" s="2" t="s">
        <v>28</v>
      </c>
      <c r="C786" s="2" t="s">
        <v>30</v>
      </c>
      <c r="D786" s="2" t="s">
        <v>29</v>
      </c>
      <c r="E786" s="2" t="s">
        <v>1197</v>
      </c>
      <c r="F786" s="2" t="s">
        <v>3230</v>
      </c>
      <c r="G786" s="2" t="s">
        <v>3231</v>
      </c>
      <c r="H786">
        <v>551190000424</v>
      </c>
      <c r="I786" s="2" t="s">
        <v>1167</v>
      </c>
      <c r="J786" s="2" t="s">
        <v>1198</v>
      </c>
      <c r="K786">
        <v>45</v>
      </c>
      <c r="L786" s="3">
        <v>45912.479166666664</v>
      </c>
      <c r="M786" s="6">
        <f ca="1">TODAY() -appointments_complete_FULL_2025_08_03T19_53_00[[#This Row],[start_time]]</f>
        <v>-39.479166666664241</v>
      </c>
      <c r="N78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86" s="3">
        <v>45912.510416666664</v>
      </c>
      <c r="P786">
        <v>45</v>
      </c>
      <c r="Q786" s="2" t="s">
        <v>2356</v>
      </c>
      <c r="R786" s="2" t="s">
        <v>1149</v>
      </c>
      <c r="S786" s="2" t="s">
        <v>1150</v>
      </c>
      <c r="T786" s="2" t="s">
        <v>3072</v>
      </c>
      <c r="U786" s="2" t="s">
        <v>1152</v>
      </c>
      <c r="V786" s="2" t="s">
        <v>3072</v>
      </c>
      <c r="W786" s="2" t="s">
        <v>33</v>
      </c>
      <c r="X786" s="2" t="s">
        <v>2703</v>
      </c>
      <c r="Y786" s="2" t="s">
        <v>2704</v>
      </c>
      <c r="Z786" s="2" t="s">
        <v>2358</v>
      </c>
      <c r="AA786" s="2" t="s">
        <v>2359</v>
      </c>
      <c r="AB786" s="2" t="s">
        <v>2878</v>
      </c>
      <c r="AC786" s="2" t="s">
        <v>33</v>
      </c>
      <c r="AD786" s="2" t="s">
        <v>3232</v>
      </c>
      <c r="AE786" s="2" t="s">
        <v>33</v>
      </c>
      <c r="AF786" s="2" t="s">
        <v>33</v>
      </c>
      <c r="AG786" s="2" t="s">
        <v>33</v>
      </c>
      <c r="AH786" s="3">
        <v>45868.420173611114</v>
      </c>
      <c r="AI786" s="3">
        <v>45868.420173611114</v>
      </c>
    </row>
    <row r="787" spans="1:35">
      <c r="A787" s="2" t="s">
        <v>3233</v>
      </c>
      <c r="B787" s="2" t="s">
        <v>2774</v>
      </c>
      <c r="C787" s="2" t="s">
        <v>2775</v>
      </c>
      <c r="D787" s="2" t="s">
        <v>2774</v>
      </c>
      <c r="E787" s="2" t="s">
        <v>2776</v>
      </c>
      <c r="F787" s="2" t="s">
        <v>71</v>
      </c>
      <c r="G787" s="2" t="s">
        <v>3234</v>
      </c>
      <c r="H787">
        <v>551190000035</v>
      </c>
      <c r="I787" s="2" t="s">
        <v>2779</v>
      </c>
      <c r="J787" s="2" t="s">
        <v>2780</v>
      </c>
      <c r="K787">
        <v>60</v>
      </c>
      <c r="L787" s="3">
        <v>45902.416666666664</v>
      </c>
      <c r="M787" s="6">
        <f ca="1">TODAY() -appointments_complete_FULL_2025_08_03T19_53_00[[#This Row],[start_time]]</f>
        <v>-29.416666666664241</v>
      </c>
      <c r="N78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87" s="3">
        <v>45902.458333333336</v>
      </c>
      <c r="P787">
        <v>60</v>
      </c>
      <c r="Q787" s="2" t="s">
        <v>2356</v>
      </c>
      <c r="R787" s="2" t="s">
        <v>1149</v>
      </c>
      <c r="S787" s="2" t="s">
        <v>1150</v>
      </c>
      <c r="T787" s="2" t="s">
        <v>3172</v>
      </c>
      <c r="U787" s="2" t="s">
        <v>1152</v>
      </c>
      <c r="V787" s="2" t="s">
        <v>3172</v>
      </c>
      <c r="W787" s="2" t="s">
        <v>33</v>
      </c>
      <c r="X787" s="2" t="s">
        <v>2703</v>
      </c>
      <c r="Y787" s="2" t="s">
        <v>2704</v>
      </c>
      <c r="Z787" s="2" t="s">
        <v>2358</v>
      </c>
      <c r="AA787" s="2" t="s">
        <v>2359</v>
      </c>
      <c r="AB787" s="2" t="s">
        <v>2781</v>
      </c>
      <c r="AC787" s="2" t="s">
        <v>33</v>
      </c>
      <c r="AD787" s="2" t="s">
        <v>3235</v>
      </c>
      <c r="AE787" s="2" t="s">
        <v>33</v>
      </c>
      <c r="AF787" s="2" t="s">
        <v>33</v>
      </c>
      <c r="AG787" s="2" t="s">
        <v>33</v>
      </c>
      <c r="AH787" s="3">
        <v>45868.420173611114</v>
      </c>
      <c r="AI787" s="3">
        <v>45868.420173611114</v>
      </c>
    </row>
    <row r="788" spans="1:35">
      <c r="A788" s="2" t="s">
        <v>3236</v>
      </c>
      <c r="B788" s="2" t="s">
        <v>41</v>
      </c>
      <c r="C788" s="2" t="s">
        <v>30</v>
      </c>
      <c r="D788" s="2" t="s">
        <v>42</v>
      </c>
      <c r="E788" s="2" t="s">
        <v>1166</v>
      </c>
      <c r="F788" s="2" t="s">
        <v>3237</v>
      </c>
      <c r="G788" s="2" t="s">
        <v>3238</v>
      </c>
      <c r="H788">
        <v>551190000718</v>
      </c>
      <c r="I788" s="2" t="s">
        <v>1167</v>
      </c>
      <c r="J788" s="2" t="s">
        <v>1168</v>
      </c>
      <c r="K788">
        <v>45</v>
      </c>
      <c r="L788" s="3">
        <v>45912.375</v>
      </c>
      <c r="M788" s="6">
        <f ca="1">TODAY() -appointments_complete_FULL_2025_08_03T19_53_00[[#This Row],[start_time]]</f>
        <v>-39.375</v>
      </c>
      <c r="N78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88" s="3">
        <v>45912.40625</v>
      </c>
      <c r="P788">
        <v>45</v>
      </c>
      <c r="Q788" s="2" t="s">
        <v>2356</v>
      </c>
      <c r="R788" s="2" t="s">
        <v>1149</v>
      </c>
      <c r="S788" s="2" t="s">
        <v>1150</v>
      </c>
      <c r="T788" s="2" t="s">
        <v>2950</v>
      </c>
      <c r="U788" s="2" t="s">
        <v>1152</v>
      </c>
      <c r="V788" s="2" t="s">
        <v>2950</v>
      </c>
      <c r="W788" s="2" t="s">
        <v>33</v>
      </c>
      <c r="X788" s="2" t="s">
        <v>2703</v>
      </c>
      <c r="Y788" s="2" t="s">
        <v>2704</v>
      </c>
      <c r="Z788" s="2" t="s">
        <v>2358</v>
      </c>
      <c r="AA788" s="2" t="s">
        <v>2359</v>
      </c>
      <c r="AB788" s="2" t="s">
        <v>2705</v>
      </c>
      <c r="AC788" s="2" t="s">
        <v>33</v>
      </c>
      <c r="AD788" s="2" t="s">
        <v>3239</v>
      </c>
      <c r="AE788" s="2" t="s">
        <v>33</v>
      </c>
      <c r="AF788" s="2" t="s">
        <v>33</v>
      </c>
      <c r="AG788" s="2" t="s">
        <v>33</v>
      </c>
      <c r="AH788" s="3">
        <v>45868.420173611114</v>
      </c>
      <c r="AI788" s="3">
        <v>45868.420173611114</v>
      </c>
    </row>
    <row r="789" spans="1:35">
      <c r="A789" s="2" t="s">
        <v>3240</v>
      </c>
      <c r="B789" s="2" t="s">
        <v>41</v>
      </c>
      <c r="C789" s="2" t="s">
        <v>30</v>
      </c>
      <c r="D789" s="2" t="s">
        <v>42</v>
      </c>
      <c r="E789" s="2" t="s">
        <v>1166</v>
      </c>
      <c r="F789" s="2" t="s">
        <v>3241</v>
      </c>
      <c r="G789" s="2" t="s">
        <v>3242</v>
      </c>
      <c r="H789">
        <v>551190000641</v>
      </c>
      <c r="I789" s="2" t="s">
        <v>1167</v>
      </c>
      <c r="J789" s="2" t="s">
        <v>1168</v>
      </c>
      <c r="K789">
        <v>45</v>
      </c>
      <c r="L789" s="3">
        <v>45895.520833333336</v>
      </c>
      <c r="M789" s="6">
        <f ca="1">TODAY() -appointments_complete_FULL_2025_08_03T19_53_00[[#This Row],[start_time]]</f>
        <v>-22.520833333335759</v>
      </c>
      <c r="N78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89" s="3">
        <v>45895.552083333336</v>
      </c>
      <c r="P789">
        <v>45</v>
      </c>
      <c r="Q789" s="2" t="s">
        <v>2356</v>
      </c>
      <c r="R789" s="2" t="s">
        <v>1149</v>
      </c>
      <c r="S789" s="2" t="s">
        <v>1150</v>
      </c>
      <c r="T789" s="2" t="s">
        <v>2919</v>
      </c>
      <c r="U789" s="2" t="s">
        <v>1152</v>
      </c>
      <c r="V789" s="2" t="s">
        <v>2919</v>
      </c>
      <c r="W789" s="2" t="s">
        <v>33</v>
      </c>
      <c r="X789" s="2" t="s">
        <v>2703</v>
      </c>
      <c r="Y789" s="2" t="s">
        <v>2704</v>
      </c>
      <c r="Z789" s="2" t="s">
        <v>2358</v>
      </c>
      <c r="AA789" s="2" t="s">
        <v>2359</v>
      </c>
      <c r="AB789" s="2" t="s">
        <v>2878</v>
      </c>
      <c r="AC789" s="2" t="s">
        <v>33</v>
      </c>
      <c r="AD789" s="2" t="s">
        <v>3243</v>
      </c>
      <c r="AE789" s="2" t="s">
        <v>33</v>
      </c>
      <c r="AF789" s="2" t="s">
        <v>33</v>
      </c>
      <c r="AG789" s="2" t="s">
        <v>33</v>
      </c>
      <c r="AH789" s="3">
        <v>45868.420162037037</v>
      </c>
      <c r="AI789" s="3">
        <v>45868.420162037037</v>
      </c>
    </row>
    <row r="790" spans="1:35">
      <c r="A790" s="2" t="s">
        <v>3244</v>
      </c>
      <c r="B790" s="2" t="s">
        <v>2837</v>
      </c>
      <c r="C790" s="2" t="s">
        <v>2775</v>
      </c>
      <c r="D790" s="2" t="s">
        <v>2838</v>
      </c>
      <c r="E790" s="2" t="s">
        <v>2839</v>
      </c>
      <c r="F790" s="2" t="s">
        <v>3245</v>
      </c>
      <c r="G790" s="2" t="s">
        <v>3246</v>
      </c>
      <c r="H790">
        <v>551190000593</v>
      </c>
      <c r="I790" s="2" t="s">
        <v>2779</v>
      </c>
      <c r="J790" s="2" t="s">
        <v>2842</v>
      </c>
      <c r="K790">
        <v>60</v>
      </c>
      <c r="L790" s="3">
        <v>45906.333333333336</v>
      </c>
      <c r="M790" s="6">
        <f ca="1">TODAY() -appointments_complete_FULL_2025_08_03T19_53_00[[#This Row],[start_time]]</f>
        <v>-33.333333333335759</v>
      </c>
      <c r="N79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90" s="3">
        <v>45906.375</v>
      </c>
      <c r="P790">
        <v>60</v>
      </c>
      <c r="Q790" s="2" t="s">
        <v>2356</v>
      </c>
      <c r="R790" s="2" t="s">
        <v>1149</v>
      </c>
      <c r="S790" s="2" t="s">
        <v>1150</v>
      </c>
      <c r="T790" s="2" t="s">
        <v>2786</v>
      </c>
      <c r="U790" s="2" t="s">
        <v>1152</v>
      </c>
      <c r="V790" s="2" t="s">
        <v>2786</v>
      </c>
      <c r="W790" s="2" t="s">
        <v>33</v>
      </c>
      <c r="X790" s="2" t="s">
        <v>2703</v>
      </c>
      <c r="Y790" s="2" t="s">
        <v>2704</v>
      </c>
      <c r="Z790" s="2" t="s">
        <v>2358</v>
      </c>
      <c r="AA790" s="2" t="s">
        <v>2359</v>
      </c>
      <c r="AB790" s="2" t="s">
        <v>2843</v>
      </c>
      <c r="AC790" s="2" t="s">
        <v>33</v>
      </c>
      <c r="AD790" s="2" t="s">
        <v>3247</v>
      </c>
      <c r="AE790" s="2" t="s">
        <v>33</v>
      </c>
      <c r="AF790" s="2" t="s">
        <v>33</v>
      </c>
      <c r="AG790" s="2" t="s">
        <v>33</v>
      </c>
      <c r="AH790" s="3">
        <v>45868.420162037037</v>
      </c>
      <c r="AI790" s="3">
        <v>45868.420162037037</v>
      </c>
    </row>
    <row r="791" spans="1:35">
      <c r="A791" s="2" t="s">
        <v>3248</v>
      </c>
      <c r="B791" s="2" t="s">
        <v>47</v>
      </c>
      <c r="C791" s="2" t="s">
        <v>48</v>
      </c>
      <c r="D791" s="2" t="s">
        <v>47</v>
      </c>
      <c r="E791" s="2" t="s">
        <v>1145</v>
      </c>
      <c r="F791" s="2" t="s">
        <v>3249</v>
      </c>
      <c r="G791" s="2" t="s">
        <v>3250</v>
      </c>
      <c r="H791">
        <v>551190000858</v>
      </c>
      <c r="I791" s="2" t="s">
        <v>1419</v>
      </c>
      <c r="J791" s="2" t="s">
        <v>1420</v>
      </c>
      <c r="K791">
        <v>50</v>
      </c>
      <c r="L791" s="3">
        <v>45891.541666666664</v>
      </c>
      <c r="M791" s="6">
        <f ca="1">TODAY() -appointments_complete_FULL_2025_08_03T19_53_00[[#This Row],[start_time]]</f>
        <v>-18.541666666664241</v>
      </c>
      <c r="N79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91" s="3">
        <v>45891.576388888891</v>
      </c>
      <c r="P791">
        <v>50</v>
      </c>
      <c r="Q791" s="2" t="s">
        <v>2356</v>
      </c>
      <c r="R791" s="2" t="s">
        <v>1149</v>
      </c>
      <c r="S791" s="2" t="s">
        <v>1150</v>
      </c>
      <c r="T791" s="2" t="s">
        <v>2702</v>
      </c>
      <c r="U791" s="2" t="s">
        <v>1152</v>
      </c>
      <c r="V791" s="2" t="s">
        <v>2702</v>
      </c>
      <c r="W791" s="2" t="s">
        <v>33</v>
      </c>
      <c r="X791" s="2" t="s">
        <v>2703</v>
      </c>
      <c r="Y791" s="2" t="s">
        <v>2704</v>
      </c>
      <c r="Z791" s="2" t="s">
        <v>2358</v>
      </c>
      <c r="AA791" s="2" t="s">
        <v>2359</v>
      </c>
      <c r="AB791" s="2" t="s">
        <v>2771</v>
      </c>
      <c r="AC791" s="2" t="s">
        <v>33</v>
      </c>
      <c r="AD791" s="2" t="s">
        <v>3251</v>
      </c>
      <c r="AE791" s="2" t="s">
        <v>33</v>
      </c>
      <c r="AF791" s="2" t="s">
        <v>33</v>
      </c>
      <c r="AG791" s="2" t="s">
        <v>33</v>
      </c>
      <c r="AH791" s="3">
        <v>45868.420162037037</v>
      </c>
      <c r="AI791" s="3">
        <v>45868.420162037037</v>
      </c>
    </row>
    <row r="792" spans="1:35">
      <c r="A792" s="2" t="s">
        <v>3252</v>
      </c>
      <c r="B792" s="2" t="s">
        <v>28</v>
      </c>
      <c r="C792" s="2" t="s">
        <v>30</v>
      </c>
      <c r="D792" s="2" t="s">
        <v>29</v>
      </c>
      <c r="E792" s="2" t="s">
        <v>1197</v>
      </c>
      <c r="F792" s="2" t="s">
        <v>2800</v>
      </c>
      <c r="G792" s="2" t="s">
        <v>3253</v>
      </c>
      <c r="H792">
        <v>551198000039</v>
      </c>
      <c r="I792" s="2" t="s">
        <v>1167</v>
      </c>
      <c r="J792" s="2" t="s">
        <v>1198</v>
      </c>
      <c r="K792">
        <v>45</v>
      </c>
      <c r="L792" s="3">
        <v>45897.729166666664</v>
      </c>
      <c r="M792" s="6">
        <f ca="1">TODAY() -appointments_complete_FULL_2025_08_03T19_53_00[[#This Row],[start_time]]</f>
        <v>-24.729166666664241</v>
      </c>
      <c r="N79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92" s="3">
        <v>45897.760416666664</v>
      </c>
      <c r="P792">
        <v>45</v>
      </c>
      <c r="Q792" s="2" t="s">
        <v>2356</v>
      </c>
      <c r="R792" s="2" t="s">
        <v>1149</v>
      </c>
      <c r="S792" s="2" t="s">
        <v>1150</v>
      </c>
      <c r="T792" s="2" t="s">
        <v>3254</v>
      </c>
      <c r="U792" s="2" t="s">
        <v>1152</v>
      </c>
      <c r="V792" s="2" t="s">
        <v>3254</v>
      </c>
      <c r="W792" s="2" t="s">
        <v>33</v>
      </c>
      <c r="X792" s="2" t="s">
        <v>2703</v>
      </c>
      <c r="Y792" s="2" t="s">
        <v>2704</v>
      </c>
      <c r="Z792" s="2" t="s">
        <v>2358</v>
      </c>
      <c r="AA792" s="2" t="s">
        <v>2359</v>
      </c>
      <c r="AB792" s="2" t="s">
        <v>2723</v>
      </c>
      <c r="AC792" s="2" t="s">
        <v>33</v>
      </c>
      <c r="AD792" s="2" t="s">
        <v>3255</v>
      </c>
      <c r="AE792" s="2" t="s">
        <v>33</v>
      </c>
      <c r="AF792" s="2" t="s">
        <v>33</v>
      </c>
      <c r="AG792" s="2" t="s">
        <v>33</v>
      </c>
      <c r="AH792" s="3">
        <v>45868.420162037037</v>
      </c>
      <c r="AI792" s="3">
        <v>45868.420162037037</v>
      </c>
    </row>
    <row r="793" spans="1:35">
      <c r="A793" s="2" t="s">
        <v>3256</v>
      </c>
      <c r="B793" s="2" t="s">
        <v>28</v>
      </c>
      <c r="C793" s="2" t="s">
        <v>30</v>
      </c>
      <c r="D793" s="2" t="s">
        <v>29</v>
      </c>
      <c r="E793" s="2" t="s">
        <v>1197</v>
      </c>
      <c r="F793" s="2" t="s">
        <v>3257</v>
      </c>
      <c r="G793" s="2" t="s">
        <v>3258</v>
      </c>
      <c r="H793">
        <v>551190000416</v>
      </c>
      <c r="I793" s="2" t="s">
        <v>1167</v>
      </c>
      <c r="J793" s="2" t="s">
        <v>1198</v>
      </c>
      <c r="K793">
        <v>45</v>
      </c>
      <c r="L793" s="3">
        <v>45875.708333333336</v>
      </c>
      <c r="M793" s="6">
        <f ca="1">TODAY() -appointments_complete_FULL_2025_08_03T19_53_00[[#This Row],[start_time]]</f>
        <v>-2.7083333333357587</v>
      </c>
      <c r="N79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93" s="3">
        <v>45875.739583333336</v>
      </c>
      <c r="P793">
        <v>45</v>
      </c>
      <c r="Q793" s="2" t="s">
        <v>2356</v>
      </c>
      <c r="R793" s="2" t="s">
        <v>1149</v>
      </c>
      <c r="S793" s="2" t="s">
        <v>1150</v>
      </c>
      <c r="T793" s="2" t="s">
        <v>2870</v>
      </c>
      <c r="U793" s="2" t="s">
        <v>1152</v>
      </c>
      <c r="V793" s="2" t="s">
        <v>2870</v>
      </c>
      <c r="W793" s="2" t="s">
        <v>33</v>
      </c>
      <c r="X793" s="2" t="s">
        <v>2703</v>
      </c>
      <c r="Y793" s="2" t="s">
        <v>2704</v>
      </c>
      <c r="Z793" s="2" t="s">
        <v>2358</v>
      </c>
      <c r="AA793" s="2" t="s">
        <v>2359</v>
      </c>
      <c r="AB793" s="2" t="s">
        <v>2760</v>
      </c>
      <c r="AC793" s="2" t="s">
        <v>33</v>
      </c>
      <c r="AD793" s="2" t="s">
        <v>3259</v>
      </c>
      <c r="AE793" s="2" t="s">
        <v>33</v>
      </c>
      <c r="AF793" s="2" t="s">
        <v>33</v>
      </c>
      <c r="AG793" s="2" t="s">
        <v>33</v>
      </c>
      <c r="AH793" s="3">
        <v>45868.420162037037</v>
      </c>
      <c r="AI793" s="3">
        <v>45868.420162037037</v>
      </c>
    </row>
    <row r="794" spans="1:35">
      <c r="A794" s="2" t="s">
        <v>3260</v>
      </c>
      <c r="B794" s="2" t="s">
        <v>41</v>
      </c>
      <c r="C794" s="2" t="s">
        <v>30</v>
      </c>
      <c r="D794" s="2" t="s">
        <v>42</v>
      </c>
      <c r="E794" s="2" t="s">
        <v>1166</v>
      </c>
      <c r="F794" s="2" t="s">
        <v>2995</v>
      </c>
      <c r="G794" s="2" t="s">
        <v>3261</v>
      </c>
      <c r="H794">
        <v>551198000017</v>
      </c>
      <c r="I794" s="2" t="s">
        <v>1167</v>
      </c>
      <c r="J794" s="2" t="s">
        <v>1168</v>
      </c>
      <c r="K794">
        <v>45</v>
      </c>
      <c r="L794" s="3">
        <v>45888.4375</v>
      </c>
      <c r="M794" s="6">
        <f ca="1">TODAY() -appointments_complete_FULL_2025_08_03T19_53_00[[#This Row],[start_time]]</f>
        <v>-15.4375</v>
      </c>
      <c r="N79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94" s="3">
        <v>45888.46875</v>
      </c>
      <c r="P794">
        <v>45</v>
      </c>
      <c r="Q794" s="2" t="s">
        <v>2356</v>
      </c>
      <c r="R794" s="2" t="s">
        <v>1149</v>
      </c>
      <c r="S794" s="2" t="s">
        <v>1150</v>
      </c>
      <c r="T794" s="2" t="s">
        <v>2811</v>
      </c>
      <c r="U794" s="2" t="s">
        <v>1152</v>
      </c>
      <c r="V794" s="2" t="s">
        <v>2811</v>
      </c>
      <c r="W794" s="2" t="s">
        <v>33</v>
      </c>
      <c r="X794" s="2" t="s">
        <v>2703</v>
      </c>
      <c r="Y794" s="2" t="s">
        <v>2704</v>
      </c>
      <c r="Z794" s="2" t="s">
        <v>2358</v>
      </c>
      <c r="AA794" s="2" t="s">
        <v>2359</v>
      </c>
      <c r="AB794" s="2" t="s">
        <v>2760</v>
      </c>
      <c r="AC794" s="2" t="s">
        <v>33</v>
      </c>
      <c r="AD794" s="2" t="s">
        <v>3262</v>
      </c>
      <c r="AE794" s="2" t="s">
        <v>33</v>
      </c>
      <c r="AF794" s="2" t="s">
        <v>33</v>
      </c>
      <c r="AG794" s="2" t="s">
        <v>33</v>
      </c>
      <c r="AH794" s="3">
        <v>45868.420162037037</v>
      </c>
      <c r="AI794" s="3">
        <v>45868.420162037037</v>
      </c>
    </row>
    <row r="795" spans="1:35">
      <c r="A795" s="2" t="s">
        <v>3263</v>
      </c>
      <c r="B795" s="2" t="s">
        <v>83</v>
      </c>
      <c r="C795" s="2" t="s">
        <v>48</v>
      </c>
      <c r="D795" s="2" t="s">
        <v>84</v>
      </c>
      <c r="E795" s="2" t="s">
        <v>1214</v>
      </c>
      <c r="F795" s="2" t="s">
        <v>3264</v>
      </c>
      <c r="G795" s="2" t="s">
        <v>3265</v>
      </c>
      <c r="H795">
        <v>551190000506</v>
      </c>
      <c r="I795" s="2" t="s">
        <v>1419</v>
      </c>
      <c r="J795" s="2" t="s">
        <v>1983</v>
      </c>
      <c r="K795">
        <v>50</v>
      </c>
      <c r="L795" s="3">
        <v>45871.583333333336</v>
      </c>
      <c r="M795" s="6">
        <f ca="1">TODAY() -appointments_complete_FULL_2025_08_03T19_53_00[[#This Row],[start_time]]</f>
        <v>1.4166666666642413</v>
      </c>
      <c r="N79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795" s="3">
        <v>45871.618055555555</v>
      </c>
      <c r="P795">
        <v>50</v>
      </c>
      <c r="Q795" s="2" t="s">
        <v>2356</v>
      </c>
      <c r="R795" s="2" t="s">
        <v>1149</v>
      </c>
      <c r="S795" s="2" t="s">
        <v>1150</v>
      </c>
      <c r="T795" s="2" t="s">
        <v>2749</v>
      </c>
      <c r="U795" s="2" t="s">
        <v>1152</v>
      </c>
      <c r="V795" s="2" t="s">
        <v>2749</v>
      </c>
      <c r="W795" s="2" t="s">
        <v>33</v>
      </c>
      <c r="X795" s="2" t="s">
        <v>2703</v>
      </c>
      <c r="Y795" s="2" t="s">
        <v>2704</v>
      </c>
      <c r="Z795" s="2" t="s">
        <v>2358</v>
      </c>
      <c r="AA795" s="2" t="s">
        <v>2359</v>
      </c>
      <c r="AB795" s="2" t="s">
        <v>2818</v>
      </c>
      <c r="AC795" s="2" t="s">
        <v>33</v>
      </c>
      <c r="AD795" s="2" t="s">
        <v>3266</v>
      </c>
      <c r="AE795" s="2" t="s">
        <v>33</v>
      </c>
      <c r="AF795" s="2" t="s">
        <v>33</v>
      </c>
      <c r="AG795" s="2" t="s">
        <v>33</v>
      </c>
      <c r="AH795" s="3">
        <v>45868.42015046296</v>
      </c>
      <c r="AI795" s="3">
        <v>45868.42015046296</v>
      </c>
    </row>
    <row r="796" spans="1:35">
      <c r="A796" s="2" t="s">
        <v>3267</v>
      </c>
      <c r="B796" s="2" t="s">
        <v>2726</v>
      </c>
      <c r="C796" s="2" t="s">
        <v>2727</v>
      </c>
      <c r="D796" s="2" t="s">
        <v>2728</v>
      </c>
      <c r="E796" s="2" t="s">
        <v>2729</v>
      </c>
      <c r="F796" s="2" t="s">
        <v>3268</v>
      </c>
      <c r="G796" s="2" t="s">
        <v>3269</v>
      </c>
      <c r="H796">
        <v>551190000372</v>
      </c>
      <c r="I796" s="2" t="s">
        <v>2732</v>
      </c>
      <c r="J796" s="2" t="s">
        <v>2733</v>
      </c>
      <c r="K796">
        <v>60</v>
      </c>
      <c r="L796" s="3">
        <v>45895.354166666664</v>
      </c>
      <c r="M796" s="6">
        <f ca="1">TODAY() -appointments_complete_FULL_2025_08_03T19_53_00[[#This Row],[start_time]]</f>
        <v>-22.354166666664241</v>
      </c>
      <c r="N79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96" s="3">
        <v>45895.395833333336</v>
      </c>
      <c r="P796">
        <v>60</v>
      </c>
      <c r="Q796" s="2" t="s">
        <v>2356</v>
      </c>
      <c r="R796" s="2" t="s">
        <v>1149</v>
      </c>
      <c r="S796" s="2" t="s">
        <v>1150</v>
      </c>
      <c r="T796" s="2" t="s">
        <v>3101</v>
      </c>
      <c r="U796" s="2" t="s">
        <v>1152</v>
      </c>
      <c r="V796" s="2" t="s">
        <v>3101</v>
      </c>
      <c r="W796" s="2" t="s">
        <v>33</v>
      </c>
      <c r="X796" s="2" t="s">
        <v>2703</v>
      </c>
      <c r="Y796" s="2" t="s">
        <v>2704</v>
      </c>
      <c r="Z796" s="2" t="s">
        <v>2358</v>
      </c>
      <c r="AA796" s="2" t="s">
        <v>2359</v>
      </c>
      <c r="AB796" s="2" t="s">
        <v>2740</v>
      </c>
      <c r="AC796" s="2" t="s">
        <v>33</v>
      </c>
      <c r="AD796" s="2" t="s">
        <v>3270</v>
      </c>
      <c r="AE796" s="2" t="s">
        <v>33</v>
      </c>
      <c r="AF796" s="2" t="s">
        <v>33</v>
      </c>
      <c r="AG796" s="2" t="s">
        <v>33</v>
      </c>
      <c r="AH796" s="3">
        <v>45868.42015046296</v>
      </c>
      <c r="AI796" s="3">
        <v>45868.42015046296</v>
      </c>
    </row>
    <row r="797" spans="1:35">
      <c r="A797" s="2" t="s">
        <v>3271</v>
      </c>
      <c r="B797" s="2" t="s">
        <v>77</v>
      </c>
      <c r="C797" s="2" t="s">
        <v>30</v>
      </c>
      <c r="D797" s="2" t="s">
        <v>78</v>
      </c>
      <c r="E797" s="2" t="s">
        <v>1173</v>
      </c>
      <c r="F797" s="2" t="s">
        <v>3019</v>
      </c>
      <c r="G797" s="2" t="s">
        <v>3272</v>
      </c>
      <c r="H797">
        <v>551190000060</v>
      </c>
      <c r="I797" s="2" t="s">
        <v>1191</v>
      </c>
      <c r="J797" s="2" t="s">
        <v>1192</v>
      </c>
      <c r="L797" s="3">
        <v>45869.4375</v>
      </c>
      <c r="M797" s="6">
        <f ca="1">TODAY() -appointments_complete_FULL_2025_08_03T19_53_00[[#This Row],[start_time]]</f>
        <v>3.5625</v>
      </c>
      <c r="N79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797" s="3">
        <v>45869.479166666664</v>
      </c>
      <c r="P797">
        <v>60</v>
      </c>
      <c r="Q797" s="2" t="s">
        <v>2356</v>
      </c>
      <c r="R797" s="2" t="s">
        <v>1149</v>
      </c>
      <c r="S797" s="2" t="s">
        <v>1150</v>
      </c>
      <c r="T797" s="2" t="s">
        <v>2806</v>
      </c>
      <c r="U797" s="2" t="s">
        <v>1152</v>
      </c>
      <c r="V797" s="2" t="s">
        <v>2806</v>
      </c>
      <c r="W797" s="2" t="s">
        <v>33</v>
      </c>
      <c r="X797" s="2" t="s">
        <v>2703</v>
      </c>
      <c r="Y797" s="2" t="s">
        <v>2704</v>
      </c>
      <c r="Z797" s="2" t="s">
        <v>2358</v>
      </c>
      <c r="AA797" s="2" t="s">
        <v>2359</v>
      </c>
      <c r="AB797" s="2" t="s">
        <v>2723</v>
      </c>
      <c r="AC797" s="2" t="s">
        <v>33</v>
      </c>
      <c r="AD797" s="2" t="s">
        <v>3273</v>
      </c>
      <c r="AE797" s="2" t="s">
        <v>33</v>
      </c>
      <c r="AF797" s="2" t="s">
        <v>33</v>
      </c>
      <c r="AG797" s="2" t="s">
        <v>33</v>
      </c>
      <c r="AH797" s="3">
        <v>45868.42015046296</v>
      </c>
      <c r="AI797" s="3">
        <v>45868.42015046296</v>
      </c>
    </row>
    <row r="798" spans="1:35">
      <c r="A798" s="2" t="s">
        <v>3274</v>
      </c>
      <c r="B798" s="2" t="s">
        <v>2837</v>
      </c>
      <c r="C798" s="2" t="s">
        <v>2775</v>
      </c>
      <c r="D798" s="2" t="s">
        <v>2838</v>
      </c>
      <c r="E798" s="2" t="s">
        <v>2839</v>
      </c>
      <c r="F798" s="2" t="s">
        <v>2922</v>
      </c>
      <c r="G798" s="2" t="s">
        <v>3275</v>
      </c>
      <c r="H798">
        <v>551190000040</v>
      </c>
      <c r="I798" s="2" t="s">
        <v>2779</v>
      </c>
      <c r="J798" s="2" t="s">
        <v>2842</v>
      </c>
      <c r="K798">
        <v>60</v>
      </c>
      <c r="L798" s="3">
        <v>45884.6875</v>
      </c>
      <c r="M798" s="6">
        <f ca="1">TODAY() -appointments_complete_FULL_2025_08_03T19_53_00[[#This Row],[start_time]]</f>
        <v>-11.6875</v>
      </c>
      <c r="N79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98" s="3">
        <v>45884.729166666664</v>
      </c>
      <c r="P798">
        <v>60</v>
      </c>
      <c r="Q798" s="2" t="s">
        <v>2356</v>
      </c>
      <c r="R798" s="2" t="s">
        <v>1149</v>
      </c>
      <c r="S798" s="2" t="s">
        <v>1150</v>
      </c>
      <c r="T798" s="2" t="s">
        <v>3040</v>
      </c>
      <c r="U798" s="2" t="s">
        <v>1152</v>
      </c>
      <c r="V798" s="2" t="s">
        <v>3040</v>
      </c>
      <c r="W798" s="2" t="s">
        <v>33</v>
      </c>
      <c r="X798" s="2" t="s">
        <v>2703</v>
      </c>
      <c r="Y798" s="2" t="s">
        <v>2704</v>
      </c>
      <c r="Z798" s="2" t="s">
        <v>2358</v>
      </c>
      <c r="AA798" s="2" t="s">
        <v>2359</v>
      </c>
      <c r="AB798" s="2" t="s">
        <v>2855</v>
      </c>
      <c r="AC798" s="2" t="s">
        <v>33</v>
      </c>
      <c r="AD798" s="2" t="s">
        <v>3276</v>
      </c>
      <c r="AE798" s="2" t="s">
        <v>33</v>
      </c>
      <c r="AF798" s="2" t="s">
        <v>33</v>
      </c>
      <c r="AG798" s="2" t="s">
        <v>33</v>
      </c>
      <c r="AH798" s="3">
        <v>45868.42015046296</v>
      </c>
      <c r="AI798" s="3">
        <v>45868.42015046296</v>
      </c>
    </row>
    <row r="799" spans="1:35">
      <c r="A799" s="2" t="s">
        <v>3277</v>
      </c>
      <c r="B799" s="2" t="s">
        <v>2708</v>
      </c>
      <c r="C799" s="2" t="s">
        <v>2709</v>
      </c>
      <c r="D799" s="2" t="s">
        <v>2710</v>
      </c>
      <c r="E799" s="2" t="s">
        <v>2711</v>
      </c>
      <c r="F799" s="2" t="s">
        <v>3278</v>
      </c>
      <c r="G799" s="2" t="s">
        <v>3279</v>
      </c>
      <c r="H799">
        <v>551190000715</v>
      </c>
      <c r="I799" s="2" t="s">
        <v>2714</v>
      </c>
      <c r="J799" s="2" t="s">
        <v>2715</v>
      </c>
      <c r="K799">
        <v>60</v>
      </c>
      <c r="L799" s="3">
        <v>45887.458333333336</v>
      </c>
      <c r="M799" s="6">
        <f ca="1">TODAY() -appointments_complete_FULL_2025_08_03T19_53_00[[#This Row],[start_time]]</f>
        <v>-14.458333333335759</v>
      </c>
      <c r="N79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799" s="3">
        <v>45887.5</v>
      </c>
      <c r="P799">
        <v>60</v>
      </c>
      <c r="Q799" s="2" t="s">
        <v>2356</v>
      </c>
      <c r="R799" s="2" t="s">
        <v>1149</v>
      </c>
      <c r="S799" s="2" t="s">
        <v>1150</v>
      </c>
      <c r="T799" s="2" t="s">
        <v>3021</v>
      </c>
      <c r="U799" s="2" t="s">
        <v>1152</v>
      </c>
      <c r="V799" s="2" t="s">
        <v>3021</v>
      </c>
      <c r="W799" s="2" t="s">
        <v>33</v>
      </c>
      <c r="X799" s="2" t="s">
        <v>2703</v>
      </c>
      <c r="Y799" s="2" t="s">
        <v>2704</v>
      </c>
      <c r="Z799" s="2" t="s">
        <v>2358</v>
      </c>
      <c r="AA799" s="2" t="s">
        <v>2359</v>
      </c>
      <c r="AB799" s="2" t="s">
        <v>3059</v>
      </c>
      <c r="AC799" s="2" t="s">
        <v>33</v>
      </c>
      <c r="AD799" s="2" t="s">
        <v>3280</v>
      </c>
      <c r="AE799" s="2" t="s">
        <v>33</v>
      </c>
      <c r="AF799" s="2" t="s">
        <v>33</v>
      </c>
      <c r="AG799" s="2" t="s">
        <v>33</v>
      </c>
      <c r="AH799" s="3">
        <v>45868.42015046296</v>
      </c>
      <c r="AI799" s="3">
        <v>45868.42015046296</v>
      </c>
    </row>
    <row r="800" spans="1:35">
      <c r="A800" s="2" t="s">
        <v>3281</v>
      </c>
      <c r="B800" s="2" t="s">
        <v>2726</v>
      </c>
      <c r="C800" s="2" t="s">
        <v>2727</v>
      </c>
      <c r="D800" s="2" t="s">
        <v>2728</v>
      </c>
      <c r="E800" s="2" t="s">
        <v>2729</v>
      </c>
      <c r="F800" s="2" t="s">
        <v>3282</v>
      </c>
      <c r="G800" s="2" t="s">
        <v>3283</v>
      </c>
      <c r="H800">
        <v>551190000090</v>
      </c>
      <c r="I800" s="2" t="s">
        <v>2732</v>
      </c>
      <c r="J800" s="2" t="s">
        <v>2733</v>
      </c>
      <c r="K800">
        <v>60</v>
      </c>
      <c r="L800" s="3">
        <v>45880.604166666664</v>
      </c>
      <c r="M800" s="6">
        <f ca="1">TODAY() -appointments_complete_FULL_2025_08_03T19_53_00[[#This Row],[start_time]]</f>
        <v>-7.6041666666642413</v>
      </c>
      <c r="N80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00" s="3">
        <v>45880.645833333336</v>
      </c>
      <c r="P800">
        <v>60</v>
      </c>
      <c r="Q800" s="2" t="s">
        <v>2356</v>
      </c>
      <c r="R800" s="2" t="s">
        <v>1149</v>
      </c>
      <c r="S800" s="2" t="s">
        <v>1150</v>
      </c>
      <c r="T800" s="2" t="s">
        <v>3284</v>
      </c>
      <c r="U800" s="2" t="s">
        <v>1152</v>
      </c>
      <c r="V800" s="2" t="s">
        <v>3284</v>
      </c>
      <c r="W800" s="2" t="s">
        <v>33</v>
      </c>
      <c r="X800" s="2" t="s">
        <v>2703</v>
      </c>
      <c r="Y800" s="2" t="s">
        <v>2704</v>
      </c>
      <c r="Z800" s="2" t="s">
        <v>2358</v>
      </c>
      <c r="AA800" s="2" t="s">
        <v>2359</v>
      </c>
      <c r="AB800" s="2" t="s">
        <v>2740</v>
      </c>
      <c r="AC800" s="2" t="s">
        <v>33</v>
      </c>
      <c r="AD800" s="2" t="s">
        <v>3285</v>
      </c>
      <c r="AE800" s="2" t="s">
        <v>33</v>
      </c>
      <c r="AF800" s="2" t="s">
        <v>33</v>
      </c>
      <c r="AG800" s="2" t="s">
        <v>33</v>
      </c>
      <c r="AH800" s="3">
        <v>45868.42015046296</v>
      </c>
      <c r="AI800" s="3">
        <v>45868.42015046296</v>
      </c>
    </row>
    <row r="801" spans="1:35">
      <c r="A801" s="2" t="s">
        <v>3286</v>
      </c>
      <c r="B801" s="2" t="s">
        <v>47</v>
      </c>
      <c r="C801" s="2" t="s">
        <v>48</v>
      </c>
      <c r="D801" s="2" t="s">
        <v>47</v>
      </c>
      <c r="E801" s="2" t="s">
        <v>1145</v>
      </c>
      <c r="F801" s="2" t="s">
        <v>3287</v>
      </c>
      <c r="G801" s="2" t="s">
        <v>3288</v>
      </c>
      <c r="H801">
        <v>551190000897</v>
      </c>
      <c r="I801" s="2" t="s">
        <v>1419</v>
      </c>
      <c r="J801" s="2" t="s">
        <v>1420</v>
      </c>
      <c r="K801">
        <v>50</v>
      </c>
      <c r="L801" s="3">
        <v>45903.729166666664</v>
      </c>
      <c r="M801" s="6">
        <f ca="1">TODAY() -appointments_complete_FULL_2025_08_03T19_53_00[[#This Row],[start_time]]</f>
        <v>-30.729166666664241</v>
      </c>
      <c r="N80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01" s="3">
        <v>45903.763888888891</v>
      </c>
      <c r="P801">
        <v>50</v>
      </c>
      <c r="Q801" s="2" t="s">
        <v>2356</v>
      </c>
      <c r="R801" s="2" t="s">
        <v>1149</v>
      </c>
      <c r="S801" s="2" t="s">
        <v>1150</v>
      </c>
      <c r="T801" s="2" t="s">
        <v>2786</v>
      </c>
      <c r="U801" s="2" t="s">
        <v>1152</v>
      </c>
      <c r="V801" s="2" t="s">
        <v>2786</v>
      </c>
      <c r="W801" s="2" t="s">
        <v>33</v>
      </c>
      <c r="X801" s="2" t="s">
        <v>2703</v>
      </c>
      <c r="Y801" s="2" t="s">
        <v>2704</v>
      </c>
      <c r="Z801" s="2" t="s">
        <v>2358</v>
      </c>
      <c r="AA801" s="2" t="s">
        <v>2359</v>
      </c>
      <c r="AB801" s="2" t="s">
        <v>2755</v>
      </c>
      <c r="AC801" s="2" t="s">
        <v>33</v>
      </c>
      <c r="AD801" s="2" t="s">
        <v>3289</v>
      </c>
      <c r="AE801" s="2" t="s">
        <v>33</v>
      </c>
      <c r="AF801" s="2" t="s">
        <v>33</v>
      </c>
      <c r="AG801" s="2" t="s">
        <v>33</v>
      </c>
      <c r="AH801" s="3">
        <v>45868.420138888891</v>
      </c>
      <c r="AI801" s="3">
        <v>45868.420138888891</v>
      </c>
    </row>
    <row r="802" spans="1:35">
      <c r="A802" s="2" t="s">
        <v>3290</v>
      </c>
      <c r="B802" s="2" t="s">
        <v>28</v>
      </c>
      <c r="C802" s="2" t="s">
        <v>30</v>
      </c>
      <c r="D802" s="2" t="s">
        <v>29</v>
      </c>
      <c r="E802" s="2" t="s">
        <v>1197</v>
      </c>
      <c r="F802" s="2" t="s">
        <v>3291</v>
      </c>
      <c r="G802" s="2" t="s">
        <v>3292</v>
      </c>
      <c r="H802">
        <v>551190000390</v>
      </c>
      <c r="I802" s="2" t="s">
        <v>1167</v>
      </c>
      <c r="J802" s="2" t="s">
        <v>1198</v>
      </c>
      <c r="K802">
        <v>45</v>
      </c>
      <c r="L802" s="3">
        <v>45868.4375</v>
      </c>
      <c r="M802" s="6">
        <f ca="1">TODAY() -appointments_complete_FULL_2025_08_03T19_53_00[[#This Row],[start_time]]</f>
        <v>4.5625</v>
      </c>
      <c r="N80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802" s="3">
        <v>45868.46875</v>
      </c>
      <c r="P802">
        <v>45</v>
      </c>
      <c r="Q802" s="2" t="s">
        <v>2356</v>
      </c>
      <c r="R802" s="2" t="s">
        <v>1149</v>
      </c>
      <c r="S802" s="2" t="s">
        <v>1150</v>
      </c>
      <c r="T802" s="2" t="s">
        <v>2722</v>
      </c>
      <c r="U802" s="2" t="s">
        <v>1152</v>
      </c>
      <c r="V802" s="2" t="s">
        <v>2722</v>
      </c>
      <c r="W802" s="2" t="s">
        <v>33</v>
      </c>
      <c r="X802" s="2" t="s">
        <v>2703</v>
      </c>
      <c r="Y802" s="2" t="s">
        <v>2704</v>
      </c>
      <c r="Z802" s="2" t="s">
        <v>2358</v>
      </c>
      <c r="AA802" s="2" t="s">
        <v>2359</v>
      </c>
      <c r="AB802" s="2" t="s">
        <v>2705</v>
      </c>
      <c r="AC802" s="2" t="s">
        <v>33</v>
      </c>
      <c r="AD802" s="2" t="s">
        <v>3293</v>
      </c>
      <c r="AE802" s="2" t="s">
        <v>33</v>
      </c>
      <c r="AF802" s="2" t="s">
        <v>33</v>
      </c>
      <c r="AG802" s="2" t="s">
        <v>33</v>
      </c>
      <c r="AH802" s="3">
        <v>45868.420138888891</v>
      </c>
      <c r="AI802" s="3">
        <v>45868.420138888891</v>
      </c>
    </row>
    <row r="803" spans="1:35">
      <c r="A803" s="2" t="s">
        <v>3294</v>
      </c>
      <c r="B803" s="2" t="s">
        <v>2743</v>
      </c>
      <c r="C803" s="2" t="s">
        <v>2727</v>
      </c>
      <c r="D803" s="2" t="s">
        <v>2744</v>
      </c>
      <c r="E803" s="2" t="s">
        <v>2745</v>
      </c>
      <c r="F803" s="2" t="s">
        <v>3295</v>
      </c>
      <c r="G803" s="2" t="s">
        <v>3296</v>
      </c>
      <c r="H803">
        <v>551190000325</v>
      </c>
      <c r="I803" s="2" t="s">
        <v>2732</v>
      </c>
      <c r="J803" s="2" t="s">
        <v>2748</v>
      </c>
      <c r="K803">
        <v>60</v>
      </c>
      <c r="L803" s="3">
        <v>45886.354166666664</v>
      </c>
      <c r="M803" s="6">
        <f ca="1">TODAY() -appointments_complete_FULL_2025_08_03T19_53_00[[#This Row],[start_time]]</f>
        <v>-13.354166666664241</v>
      </c>
      <c r="N80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03" s="3">
        <v>45886.395833333336</v>
      </c>
      <c r="P803">
        <v>60</v>
      </c>
      <c r="Q803" s="2" t="s">
        <v>2356</v>
      </c>
      <c r="R803" s="2" t="s">
        <v>1149</v>
      </c>
      <c r="S803" s="2" t="s">
        <v>1150</v>
      </c>
      <c r="T803" s="2" t="s">
        <v>2950</v>
      </c>
      <c r="U803" s="2" t="s">
        <v>1152</v>
      </c>
      <c r="V803" s="2" t="s">
        <v>2950</v>
      </c>
      <c r="W803" s="2" t="s">
        <v>33</v>
      </c>
      <c r="X803" s="2" t="s">
        <v>2703</v>
      </c>
      <c r="Y803" s="2" t="s">
        <v>2704</v>
      </c>
      <c r="Z803" s="2" t="s">
        <v>2358</v>
      </c>
      <c r="AA803" s="2" t="s">
        <v>2359</v>
      </c>
      <c r="AB803" s="2" t="s">
        <v>2740</v>
      </c>
      <c r="AC803" s="2" t="s">
        <v>33</v>
      </c>
      <c r="AD803" s="2" t="s">
        <v>3297</v>
      </c>
      <c r="AE803" s="2" t="s">
        <v>33</v>
      </c>
      <c r="AF803" s="2" t="s">
        <v>33</v>
      </c>
      <c r="AG803" s="2" t="s">
        <v>33</v>
      </c>
      <c r="AH803" s="3">
        <v>45868.420138888891</v>
      </c>
      <c r="AI803" s="3">
        <v>45868.420138888891</v>
      </c>
    </row>
    <row r="804" spans="1:35">
      <c r="A804" s="2" t="s">
        <v>3298</v>
      </c>
      <c r="B804" s="2" t="s">
        <v>2774</v>
      </c>
      <c r="C804" s="2" t="s">
        <v>2775</v>
      </c>
      <c r="D804" s="2" t="s">
        <v>2774</v>
      </c>
      <c r="E804" s="2" t="s">
        <v>2776</v>
      </c>
      <c r="F804" s="2" t="s">
        <v>3175</v>
      </c>
      <c r="G804" s="2" t="s">
        <v>3299</v>
      </c>
      <c r="H804">
        <v>551198000090</v>
      </c>
      <c r="I804" s="2" t="s">
        <v>2779</v>
      </c>
      <c r="J804" s="2" t="s">
        <v>2780</v>
      </c>
      <c r="K804">
        <v>60</v>
      </c>
      <c r="L804" s="3">
        <v>45887.458333333336</v>
      </c>
      <c r="M804" s="6">
        <f ca="1">TODAY() -appointments_complete_FULL_2025_08_03T19_53_00[[#This Row],[start_time]]</f>
        <v>-14.458333333335759</v>
      </c>
      <c r="N80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04" s="3">
        <v>45887.5</v>
      </c>
      <c r="P804">
        <v>60</v>
      </c>
      <c r="Q804" s="2" t="s">
        <v>2356</v>
      </c>
      <c r="R804" s="2" t="s">
        <v>1149</v>
      </c>
      <c r="S804" s="2" t="s">
        <v>1150</v>
      </c>
      <c r="T804" s="2" t="s">
        <v>2860</v>
      </c>
      <c r="U804" s="2" t="s">
        <v>1152</v>
      </c>
      <c r="V804" s="2" t="s">
        <v>2860</v>
      </c>
      <c r="W804" s="2" t="s">
        <v>33</v>
      </c>
      <c r="X804" s="2" t="s">
        <v>2703</v>
      </c>
      <c r="Y804" s="2" t="s">
        <v>2704</v>
      </c>
      <c r="Z804" s="2" t="s">
        <v>2358</v>
      </c>
      <c r="AA804" s="2" t="s">
        <v>2359</v>
      </c>
      <c r="AB804" s="2" t="s">
        <v>2781</v>
      </c>
      <c r="AC804" s="2" t="s">
        <v>33</v>
      </c>
      <c r="AD804" s="2" t="s">
        <v>3300</v>
      </c>
      <c r="AE804" s="2" t="s">
        <v>33</v>
      </c>
      <c r="AF804" s="2" t="s">
        <v>33</v>
      </c>
      <c r="AG804" s="2" t="s">
        <v>33</v>
      </c>
      <c r="AH804" s="3">
        <v>45868.420138888891</v>
      </c>
      <c r="AI804" s="3">
        <v>45868.420138888891</v>
      </c>
    </row>
    <row r="805" spans="1:35">
      <c r="A805" s="2" t="s">
        <v>3301</v>
      </c>
      <c r="B805" s="2" t="s">
        <v>2743</v>
      </c>
      <c r="C805" s="2" t="s">
        <v>2727</v>
      </c>
      <c r="D805" s="2" t="s">
        <v>2744</v>
      </c>
      <c r="E805" s="2" t="s">
        <v>2745</v>
      </c>
      <c r="F805" s="2" t="s">
        <v>3302</v>
      </c>
      <c r="G805" s="2" t="s">
        <v>3303</v>
      </c>
      <c r="H805">
        <v>551190000439</v>
      </c>
      <c r="I805" s="2" t="s">
        <v>2732</v>
      </c>
      <c r="J805" s="2" t="s">
        <v>2748</v>
      </c>
      <c r="K805">
        <v>60</v>
      </c>
      <c r="L805" s="3">
        <v>45890.541666666664</v>
      </c>
      <c r="M805" s="6">
        <f ca="1">TODAY() -appointments_complete_FULL_2025_08_03T19_53_00[[#This Row],[start_time]]</f>
        <v>-17.541666666664241</v>
      </c>
      <c r="N80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05" s="3">
        <v>45890.583333333336</v>
      </c>
      <c r="P805">
        <v>60</v>
      </c>
      <c r="Q805" s="2" t="s">
        <v>2356</v>
      </c>
      <c r="R805" s="2" t="s">
        <v>1149</v>
      </c>
      <c r="S805" s="2" t="s">
        <v>1150</v>
      </c>
      <c r="T805" s="2" t="s">
        <v>2796</v>
      </c>
      <c r="U805" s="2" t="s">
        <v>1152</v>
      </c>
      <c r="V805" s="2" t="s">
        <v>2796</v>
      </c>
      <c r="W805" s="2" t="s">
        <v>33</v>
      </c>
      <c r="X805" s="2" t="s">
        <v>2703</v>
      </c>
      <c r="Y805" s="2" t="s">
        <v>2704</v>
      </c>
      <c r="Z805" s="2" t="s">
        <v>2358</v>
      </c>
      <c r="AA805" s="2" t="s">
        <v>2359</v>
      </c>
      <c r="AB805" s="2" t="s">
        <v>2824</v>
      </c>
      <c r="AC805" s="2" t="s">
        <v>33</v>
      </c>
      <c r="AD805" s="2" t="s">
        <v>3304</v>
      </c>
      <c r="AE805" s="2" t="s">
        <v>33</v>
      </c>
      <c r="AF805" s="2" t="s">
        <v>33</v>
      </c>
      <c r="AG805" s="2" t="s">
        <v>33</v>
      </c>
      <c r="AH805" s="3">
        <v>45868.420138888891</v>
      </c>
      <c r="AI805" s="3">
        <v>45868.420138888891</v>
      </c>
    </row>
    <row r="806" spans="1:35">
      <c r="A806" s="2" t="s">
        <v>3305</v>
      </c>
      <c r="B806" s="2" t="s">
        <v>2708</v>
      </c>
      <c r="C806" s="2" t="s">
        <v>2709</v>
      </c>
      <c r="D806" s="2" t="s">
        <v>2710</v>
      </c>
      <c r="E806" s="2" t="s">
        <v>2711</v>
      </c>
      <c r="F806" s="2" t="s">
        <v>3175</v>
      </c>
      <c r="G806" s="2" t="s">
        <v>3299</v>
      </c>
      <c r="H806">
        <v>551198000090</v>
      </c>
      <c r="I806" s="2" t="s">
        <v>2714</v>
      </c>
      <c r="J806" s="2" t="s">
        <v>2715</v>
      </c>
      <c r="K806">
        <v>60</v>
      </c>
      <c r="L806" s="3">
        <v>45885.520833333336</v>
      </c>
      <c r="M806" s="6">
        <f ca="1">TODAY() -appointments_complete_FULL_2025_08_03T19_53_00[[#This Row],[start_time]]</f>
        <v>-12.520833333335759</v>
      </c>
      <c r="N80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06" s="3">
        <v>45885.5625</v>
      </c>
      <c r="P806">
        <v>60</v>
      </c>
      <c r="Q806" s="2" t="s">
        <v>2356</v>
      </c>
      <c r="R806" s="2" t="s">
        <v>1149</v>
      </c>
      <c r="S806" s="2" t="s">
        <v>1150</v>
      </c>
      <c r="T806" s="2" t="s">
        <v>3227</v>
      </c>
      <c r="U806" s="2" t="s">
        <v>1152</v>
      </c>
      <c r="V806" s="2" t="s">
        <v>3227</v>
      </c>
      <c r="W806" s="2" t="s">
        <v>33</v>
      </c>
      <c r="X806" s="2" t="s">
        <v>2703</v>
      </c>
      <c r="Y806" s="2" t="s">
        <v>2704</v>
      </c>
      <c r="Z806" s="2" t="s">
        <v>2358</v>
      </c>
      <c r="AA806" s="2" t="s">
        <v>2359</v>
      </c>
      <c r="AB806" s="2" t="s">
        <v>2766</v>
      </c>
      <c r="AC806" s="2" t="s">
        <v>33</v>
      </c>
      <c r="AD806" s="2" t="s">
        <v>3306</v>
      </c>
      <c r="AE806" s="2" t="s">
        <v>33</v>
      </c>
      <c r="AF806" s="2" t="s">
        <v>33</v>
      </c>
      <c r="AG806" s="2" t="s">
        <v>33</v>
      </c>
      <c r="AH806" s="3">
        <v>45868.420138888891</v>
      </c>
      <c r="AI806" s="3">
        <v>45868.420138888891</v>
      </c>
    </row>
    <row r="807" spans="1:35">
      <c r="A807" s="2" t="s">
        <v>3307</v>
      </c>
      <c r="B807" s="2" t="s">
        <v>2774</v>
      </c>
      <c r="C807" s="2" t="s">
        <v>2775</v>
      </c>
      <c r="D807" s="2" t="s">
        <v>2774</v>
      </c>
      <c r="E807" s="2" t="s">
        <v>2776</v>
      </c>
      <c r="F807" s="2" t="s">
        <v>3308</v>
      </c>
      <c r="G807" s="2" t="s">
        <v>3309</v>
      </c>
      <c r="H807">
        <v>551190000515</v>
      </c>
      <c r="I807" s="2" t="s">
        <v>2779</v>
      </c>
      <c r="J807" s="2" t="s">
        <v>2780</v>
      </c>
      <c r="K807">
        <v>60</v>
      </c>
      <c r="L807" s="3">
        <v>45872.541666666664</v>
      </c>
      <c r="M807" s="6">
        <f ca="1">TODAY() -appointments_complete_FULL_2025_08_03T19_53_00[[#This Row],[start_time]]</f>
        <v>0.45833333333575865</v>
      </c>
      <c r="N80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807" s="3">
        <v>45872.583333333336</v>
      </c>
      <c r="P807">
        <v>60</v>
      </c>
      <c r="Q807" s="2" t="s">
        <v>2356</v>
      </c>
      <c r="R807" s="2" t="s">
        <v>1149</v>
      </c>
      <c r="S807" s="2" t="s">
        <v>1150</v>
      </c>
      <c r="T807" s="2" t="s">
        <v>3163</v>
      </c>
      <c r="U807" s="2" t="s">
        <v>1152</v>
      </c>
      <c r="V807" s="2" t="s">
        <v>3163</v>
      </c>
      <c r="W807" s="2" t="s">
        <v>33</v>
      </c>
      <c r="X807" s="2" t="s">
        <v>2703</v>
      </c>
      <c r="Y807" s="2" t="s">
        <v>2704</v>
      </c>
      <c r="Z807" s="2" t="s">
        <v>2358</v>
      </c>
      <c r="AA807" s="2" t="s">
        <v>2359</v>
      </c>
      <c r="AB807" s="2" t="s">
        <v>2843</v>
      </c>
      <c r="AC807" s="2" t="s">
        <v>33</v>
      </c>
      <c r="AD807" s="2" t="s">
        <v>3310</v>
      </c>
      <c r="AE807" s="2" t="s">
        <v>33</v>
      </c>
      <c r="AF807" s="2" t="s">
        <v>33</v>
      </c>
      <c r="AG807" s="2" t="s">
        <v>33</v>
      </c>
      <c r="AH807" s="3">
        <v>45868.420127314814</v>
      </c>
      <c r="AI807" s="3">
        <v>45868.420127314814</v>
      </c>
    </row>
    <row r="808" spans="1:35">
      <c r="A808" s="2" t="s">
        <v>3311</v>
      </c>
      <c r="B808" s="2" t="s">
        <v>2774</v>
      </c>
      <c r="C808" s="2" t="s">
        <v>2775</v>
      </c>
      <c r="D808" s="2" t="s">
        <v>2774</v>
      </c>
      <c r="E808" s="2" t="s">
        <v>2776</v>
      </c>
      <c r="F808" s="2" t="s">
        <v>3312</v>
      </c>
      <c r="G808" s="2" t="s">
        <v>3313</v>
      </c>
      <c r="H808">
        <v>551190000583</v>
      </c>
      <c r="I808" s="2" t="s">
        <v>2779</v>
      </c>
      <c r="J808" s="2" t="s">
        <v>2780</v>
      </c>
      <c r="K808">
        <v>60</v>
      </c>
      <c r="L808" s="3">
        <v>45898.729166666664</v>
      </c>
      <c r="M808" s="6">
        <f ca="1">TODAY() -appointments_complete_FULL_2025_08_03T19_53_00[[#This Row],[start_time]]</f>
        <v>-25.729166666664241</v>
      </c>
      <c r="N80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08" s="3">
        <v>45898.770833333336</v>
      </c>
      <c r="P808">
        <v>60</v>
      </c>
      <c r="Q808" s="2" t="s">
        <v>2356</v>
      </c>
      <c r="R808" s="2" t="s">
        <v>1149</v>
      </c>
      <c r="S808" s="2" t="s">
        <v>1150</v>
      </c>
      <c r="T808" s="2" t="s">
        <v>2870</v>
      </c>
      <c r="U808" s="2" t="s">
        <v>1152</v>
      </c>
      <c r="V808" s="2" t="s">
        <v>2870</v>
      </c>
      <c r="W808" s="2" t="s">
        <v>33</v>
      </c>
      <c r="X808" s="2" t="s">
        <v>2703</v>
      </c>
      <c r="Y808" s="2" t="s">
        <v>2704</v>
      </c>
      <c r="Z808" s="2" t="s">
        <v>2358</v>
      </c>
      <c r="AA808" s="2" t="s">
        <v>2359</v>
      </c>
      <c r="AB808" s="2" t="s">
        <v>2893</v>
      </c>
      <c r="AC808" s="2" t="s">
        <v>33</v>
      </c>
      <c r="AD808" s="2" t="s">
        <v>3314</v>
      </c>
      <c r="AE808" s="2" t="s">
        <v>33</v>
      </c>
      <c r="AF808" s="2" t="s">
        <v>33</v>
      </c>
      <c r="AG808" s="2" t="s">
        <v>33</v>
      </c>
      <c r="AH808" s="3">
        <v>45868.420127314814</v>
      </c>
      <c r="AI808" s="3">
        <v>45868.420127314814</v>
      </c>
    </row>
    <row r="809" spans="1:35">
      <c r="A809" s="2" t="s">
        <v>3315</v>
      </c>
      <c r="B809" s="2" t="s">
        <v>41</v>
      </c>
      <c r="C809" s="2" t="s">
        <v>30</v>
      </c>
      <c r="D809" s="2" t="s">
        <v>42</v>
      </c>
      <c r="E809" s="2" t="s">
        <v>1166</v>
      </c>
      <c r="F809" s="2" t="s">
        <v>3117</v>
      </c>
      <c r="G809" s="2" t="s">
        <v>3118</v>
      </c>
      <c r="H809">
        <v>551190000612</v>
      </c>
      <c r="I809" s="2" t="s">
        <v>1167</v>
      </c>
      <c r="J809" s="2" t="s">
        <v>1168</v>
      </c>
      <c r="K809">
        <v>45</v>
      </c>
      <c r="L809" s="3">
        <v>45888.458333333336</v>
      </c>
      <c r="M809" s="6">
        <f ca="1">TODAY() -appointments_complete_FULL_2025_08_03T19_53_00[[#This Row],[start_time]]</f>
        <v>-15.458333333335759</v>
      </c>
      <c r="N80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09" s="3">
        <v>45888.489583333336</v>
      </c>
      <c r="P809">
        <v>45</v>
      </c>
      <c r="Q809" s="2" t="s">
        <v>2356</v>
      </c>
      <c r="R809" s="2" t="s">
        <v>1149</v>
      </c>
      <c r="S809" s="2" t="s">
        <v>1150</v>
      </c>
      <c r="T809" s="2" t="s">
        <v>2958</v>
      </c>
      <c r="U809" s="2" t="s">
        <v>1152</v>
      </c>
      <c r="V809" s="2" t="s">
        <v>2958</v>
      </c>
      <c r="W809" s="2" t="s">
        <v>33</v>
      </c>
      <c r="X809" s="2" t="s">
        <v>2703</v>
      </c>
      <c r="Y809" s="2" t="s">
        <v>2704</v>
      </c>
      <c r="Z809" s="2" t="s">
        <v>2358</v>
      </c>
      <c r="AA809" s="2" t="s">
        <v>2359</v>
      </c>
      <c r="AB809" s="2" t="s">
        <v>2705</v>
      </c>
      <c r="AC809" s="2" t="s">
        <v>33</v>
      </c>
      <c r="AD809" s="2" t="s">
        <v>3316</v>
      </c>
      <c r="AE809" s="2" t="s">
        <v>33</v>
      </c>
      <c r="AF809" s="2" t="s">
        <v>33</v>
      </c>
      <c r="AG809" s="2" t="s">
        <v>33</v>
      </c>
      <c r="AH809" s="3">
        <v>45868.420127314814</v>
      </c>
      <c r="AI809" s="3">
        <v>45868.420127314814</v>
      </c>
    </row>
    <row r="810" spans="1:35">
      <c r="A810" s="2" t="s">
        <v>3317</v>
      </c>
      <c r="B810" s="2" t="s">
        <v>2837</v>
      </c>
      <c r="C810" s="2" t="s">
        <v>2775</v>
      </c>
      <c r="D810" s="2" t="s">
        <v>2838</v>
      </c>
      <c r="E810" s="2" t="s">
        <v>2839</v>
      </c>
      <c r="F810" s="2" t="s">
        <v>3318</v>
      </c>
      <c r="G810" s="2" t="s">
        <v>3319</v>
      </c>
      <c r="H810">
        <v>551190000722</v>
      </c>
      <c r="I810" s="2" t="s">
        <v>2779</v>
      </c>
      <c r="J810" s="2" t="s">
        <v>2842</v>
      </c>
      <c r="K810">
        <v>60</v>
      </c>
      <c r="L810" s="3">
        <v>45903.5</v>
      </c>
      <c r="M810" s="6">
        <f ca="1">TODAY() -appointments_complete_FULL_2025_08_03T19_53_00[[#This Row],[start_time]]</f>
        <v>-30.5</v>
      </c>
      <c r="N8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10" s="3">
        <v>45903.541666666664</v>
      </c>
      <c r="P810">
        <v>60</v>
      </c>
      <c r="Q810" s="2" t="s">
        <v>2356</v>
      </c>
      <c r="R810" s="2" t="s">
        <v>1149</v>
      </c>
      <c r="S810" s="2" t="s">
        <v>1150</v>
      </c>
      <c r="T810" s="2" t="s">
        <v>2702</v>
      </c>
      <c r="U810" s="2" t="s">
        <v>1152</v>
      </c>
      <c r="V810" s="2" t="s">
        <v>2702</v>
      </c>
      <c r="W810" s="2" t="s">
        <v>33</v>
      </c>
      <c r="X810" s="2" t="s">
        <v>2703</v>
      </c>
      <c r="Y810" s="2" t="s">
        <v>2704</v>
      </c>
      <c r="Z810" s="2" t="s">
        <v>2358</v>
      </c>
      <c r="AA810" s="2" t="s">
        <v>2359</v>
      </c>
      <c r="AB810" s="2" t="s">
        <v>2781</v>
      </c>
      <c r="AC810" s="2" t="s">
        <v>33</v>
      </c>
      <c r="AD810" s="2" t="s">
        <v>3320</v>
      </c>
      <c r="AE810" s="2" t="s">
        <v>33</v>
      </c>
      <c r="AF810" s="2" t="s">
        <v>33</v>
      </c>
      <c r="AG810" s="2" t="s">
        <v>33</v>
      </c>
      <c r="AH810" s="3">
        <v>45868.420127314814</v>
      </c>
      <c r="AI810" s="3">
        <v>45868.420127314814</v>
      </c>
    </row>
    <row r="811" spans="1:35">
      <c r="A811" s="2" t="s">
        <v>3321</v>
      </c>
      <c r="B811" s="2" t="s">
        <v>77</v>
      </c>
      <c r="C811" s="2" t="s">
        <v>30</v>
      </c>
      <c r="D811" s="2" t="s">
        <v>78</v>
      </c>
      <c r="E811" s="2" t="s">
        <v>1173</v>
      </c>
      <c r="F811" s="2" t="s">
        <v>3034</v>
      </c>
      <c r="G811" s="2" t="s">
        <v>3322</v>
      </c>
      <c r="H811">
        <v>551190000041</v>
      </c>
      <c r="I811" s="2" t="s">
        <v>1191</v>
      </c>
      <c r="J811" s="2" t="s">
        <v>1192</v>
      </c>
      <c r="L811" s="3">
        <v>45890.520833333336</v>
      </c>
      <c r="M811" s="6">
        <f ca="1">TODAY() -appointments_complete_FULL_2025_08_03T19_53_00[[#This Row],[start_time]]</f>
        <v>-17.520833333335759</v>
      </c>
      <c r="N8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11" s="3">
        <v>45890.5625</v>
      </c>
      <c r="P811">
        <v>60</v>
      </c>
      <c r="Q811" s="2" t="s">
        <v>2356</v>
      </c>
      <c r="R811" s="2" t="s">
        <v>1149</v>
      </c>
      <c r="S811" s="2" t="s">
        <v>1150</v>
      </c>
      <c r="T811" s="2" t="s">
        <v>2914</v>
      </c>
      <c r="U811" s="2" t="s">
        <v>1152</v>
      </c>
      <c r="V811" s="2" t="s">
        <v>2914</v>
      </c>
      <c r="W811" s="2" t="s">
        <v>33</v>
      </c>
      <c r="X811" s="2" t="s">
        <v>2703</v>
      </c>
      <c r="Y811" s="2" t="s">
        <v>2704</v>
      </c>
      <c r="Z811" s="2" t="s">
        <v>2358</v>
      </c>
      <c r="AA811" s="2" t="s">
        <v>2359</v>
      </c>
      <c r="AB811" s="2" t="s">
        <v>2797</v>
      </c>
      <c r="AC811" s="2" t="s">
        <v>33</v>
      </c>
      <c r="AD811" s="2" t="s">
        <v>3323</v>
      </c>
      <c r="AE811" s="2" t="s">
        <v>33</v>
      </c>
      <c r="AF811" s="2" t="s">
        <v>33</v>
      </c>
      <c r="AG811" s="2" t="s">
        <v>33</v>
      </c>
      <c r="AH811" s="3">
        <v>45868.420127314814</v>
      </c>
      <c r="AI811" s="3">
        <v>45868.420127314814</v>
      </c>
    </row>
    <row r="812" spans="1:35">
      <c r="A812" s="2" t="s">
        <v>3324</v>
      </c>
      <c r="B812" s="2" t="s">
        <v>47</v>
      </c>
      <c r="C812" s="2" t="s">
        <v>48</v>
      </c>
      <c r="D812" s="2" t="s">
        <v>47</v>
      </c>
      <c r="E812" s="2" t="s">
        <v>1145</v>
      </c>
      <c r="F812" s="2" t="s">
        <v>3325</v>
      </c>
      <c r="G812" s="2" t="s">
        <v>3326</v>
      </c>
      <c r="H812">
        <v>551190000607</v>
      </c>
      <c r="I812" s="2" t="s">
        <v>1419</v>
      </c>
      <c r="J812" s="2" t="s">
        <v>1420</v>
      </c>
      <c r="K812">
        <v>50</v>
      </c>
      <c r="L812" s="3">
        <v>45910.666666666664</v>
      </c>
      <c r="M812" s="6">
        <f ca="1">TODAY() -appointments_complete_FULL_2025_08_03T19_53_00[[#This Row],[start_time]]</f>
        <v>-37.666666666664241</v>
      </c>
      <c r="N8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12" s="3">
        <v>45910.701388888891</v>
      </c>
      <c r="P812">
        <v>50</v>
      </c>
      <c r="Q812" s="2" t="s">
        <v>2356</v>
      </c>
      <c r="R812" s="2" t="s">
        <v>1149</v>
      </c>
      <c r="S812" s="2" t="s">
        <v>1150</v>
      </c>
      <c r="T812" s="2" t="s">
        <v>2702</v>
      </c>
      <c r="U812" s="2" t="s">
        <v>1152</v>
      </c>
      <c r="V812" s="2" t="s">
        <v>2702</v>
      </c>
      <c r="W812" s="2" t="s">
        <v>33</v>
      </c>
      <c r="X812" s="2" t="s">
        <v>2703</v>
      </c>
      <c r="Y812" s="2" t="s">
        <v>2704</v>
      </c>
      <c r="Z812" s="2" t="s">
        <v>2358</v>
      </c>
      <c r="AA812" s="2" t="s">
        <v>2359</v>
      </c>
      <c r="AB812" s="2" t="s">
        <v>2834</v>
      </c>
      <c r="AC812" s="2" t="s">
        <v>33</v>
      </c>
      <c r="AD812" s="2" t="s">
        <v>3327</v>
      </c>
      <c r="AE812" s="2" t="s">
        <v>33</v>
      </c>
      <c r="AF812" s="2" t="s">
        <v>33</v>
      </c>
      <c r="AG812" s="2" t="s">
        <v>33</v>
      </c>
      <c r="AH812" s="3">
        <v>45868.420127314814</v>
      </c>
      <c r="AI812" s="3">
        <v>45868.420127314814</v>
      </c>
    </row>
    <row r="813" spans="1:35">
      <c r="A813" s="2" t="s">
        <v>3328</v>
      </c>
      <c r="B813" s="2" t="s">
        <v>2726</v>
      </c>
      <c r="C813" s="2" t="s">
        <v>2727</v>
      </c>
      <c r="D813" s="2" t="s">
        <v>2728</v>
      </c>
      <c r="E813" s="2" t="s">
        <v>2729</v>
      </c>
      <c r="F813" s="2" t="s">
        <v>3329</v>
      </c>
      <c r="G813" s="2" t="s">
        <v>3330</v>
      </c>
      <c r="H813">
        <v>551190000700</v>
      </c>
      <c r="I813" s="2" t="s">
        <v>2732</v>
      </c>
      <c r="J813" s="2" t="s">
        <v>2733</v>
      </c>
      <c r="K813">
        <v>60</v>
      </c>
      <c r="L813" s="3">
        <v>45871.375</v>
      </c>
      <c r="M813" s="6">
        <f ca="1">TODAY() -appointments_complete_FULL_2025_08_03T19_53_00[[#This Row],[start_time]]</f>
        <v>1.625</v>
      </c>
      <c r="N8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813" s="3">
        <v>45871.416666666664</v>
      </c>
      <c r="P813">
        <v>60</v>
      </c>
      <c r="Q813" s="2" t="s">
        <v>2356</v>
      </c>
      <c r="R813" s="2" t="s">
        <v>1149</v>
      </c>
      <c r="S813" s="2" t="s">
        <v>1150</v>
      </c>
      <c r="T813" s="2" t="s">
        <v>2950</v>
      </c>
      <c r="U813" s="2" t="s">
        <v>1152</v>
      </c>
      <c r="V813" s="2" t="s">
        <v>2950</v>
      </c>
      <c r="W813" s="2" t="s">
        <v>33</v>
      </c>
      <c r="X813" s="2" t="s">
        <v>2703</v>
      </c>
      <c r="Y813" s="2" t="s">
        <v>2704</v>
      </c>
      <c r="Z813" s="2" t="s">
        <v>2358</v>
      </c>
      <c r="AA813" s="2" t="s">
        <v>2359</v>
      </c>
      <c r="AB813" s="2" t="s">
        <v>2871</v>
      </c>
      <c r="AC813" s="2" t="s">
        <v>33</v>
      </c>
      <c r="AD813" s="2" t="s">
        <v>3331</v>
      </c>
      <c r="AE813" s="2" t="s">
        <v>33</v>
      </c>
      <c r="AF813" s="2" t="s">
        <v>33</v>
      </c>
      <c r="AG813" s="2" t="s">
        <v>33</v>
      </c>
      <c r="AH813" s="3">
        <v>45868.420115740744</v>
      </c>
      <c r="AI813" s="3">
        <v>45868.420115740744</v>
      </c>
    </row>
    <row r="814" spans="1:35">
      <c r="A814" s="2" t="s">
        <v>3332</v>
      </c>
      <c r="B814" s="2" t="s">
        <v>2726</v>
      </c>
      <c r="C814" s="2" t="s">
        <v>2727</v>
      </c>
      <c r="D814" s="2" t="s">
        <v>2728</v>
      </c>
      <c r="E814" s="2" t="s">
        <v>2729</v>
      </c>
      <c r="F814" s="2" t="s">
        <v>3333</v>
      </c>
      <c r="G814" s="2" t="s">
        <v>3334</v>
      </c>
      <c r="H814">
        <v>551190000804</v>
      </c>
      <c r="I814" s="2" t="s">
        <v>2732</v>
      </c>
      <c r="J814" s="2" t="s">
        <v>2733</v>
      </c>
      <c r="K814">
        <v>60</v>
      </c>
      <c r="L814" s="3">
        <v>45879.729166666664</v>
      </c>
      <c r="M814" s="6">
        <f ca="1">TODAY() -appointments_complete_FULL_2025_08_03T19_53_00[[#This Row],[start_time]]</f>
        <v>-6.7291666666642413</v>
      </c>
      <c r="N8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14" s="3">
        <v>45879.770833333336</v>
      </c>
      <c r="P814">
        <v>60</v>
      </c>
      <c r="Q814" s="2" t="s">
        <v>2356</v>
      </c>
      <c r="R814" s="2" t="s">
        <v>1149</v>
      </c>
      <c r="S814" s="2" t="s">
        <v>1150</v>
      </c>
      <c r="T814" s="2" t="s">
        <v>2806</v>
      </c>
      <c r="U814" s="2" t="s">
        <v>1152</v>
      </c>
      <c r="V814" s="2" t="s">
        <v>2806</v>
      </c>
      <c r="W814" s="2" t="s">
        <v>33</v>
      </c>
      <c r="X814" s="2" t="s">
        <v>2703</v>
      </c>
      <c r="Y814" s="2" t="s">
        <v>2704</v>
      </c>
      <c r="Z814" s="2" t="s">
        <v>2358</v>
      </c>
      <c r="AA814" s="2" t="s">
        <v>2359</v>
      </c>
      <c r="AB814" s="2" t="s">
        <v>2824</v>
      </c>
      <c r="AC814" s="2" t="s">
        <v>33</v>
      </c>
      <c r="AD814" s="2" t="s">
        <v>3335</v>
      </c>
      <c r="AE814" s="2" t="s">
        <v>33</v>
      </c>
      <c r="AF814" s="2" t="s">
        <v>33</v>
      </c>
      <c r="AG814" s="2" t="s">
        <v>33</v>
      </c>
      <c r="AH814" s="3">
        <v>45868.420115740744</v>
      </c>
      <c r="AI814" s="3">
        <v>45868.420115740744</v>
      </c>
    </row>
    <row r="815" spans="1:35">
      <c r="A815" s="2" t="s">
        <v>3336</v>
      </c>
      <c r="B815" s="2" t="s">
        <v>2726</v>
      </c>
      <c r="C815" s="2" t="s">
        <v>2727</v>
      </c>
      <c r="D815" s="2" t="s">
        <v>2728</v>
      </c>
      <c r="E815" s="2" t="s">
        <v>2729</v>
      </c>
      <c r="F815" s="2" t="s">
        <v>3337</v>
      </c>
      <c r="G815" s="2" t="s">
        <v>3338</v>
      </c>
      <c r="H815">
        <v>551190000865</v>
      </c>
      <c r="I815" s="2" t="s">
        <v>2732</v>
      </c>
      <c r="J815" s="2" t="s">
        <v>2733</v>
      </c>
      <c r="K815">
        <v>60</v>
      </c>
      <c r="L815" s="3">
        <v>45906.708333333336</v>
      </c>
      <c r="M815" s="6">
        <f ca="1">TODAY() -appointments_complete_FULL_2025_08_03T19_53_00[[#This Row],[start_time]]</f>
        <v>-33.708333333335759</v>
      </c>
      <c r="N8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15" s="3">
        <v>45906.75</v>
      </c>
      <c r="P815">
        <v>60</v>
      </c>
      <c r="Q815" s="2" t="s">
        <v>2356</v>
      </c>
      <c r="R815" s="2" t="s">
        <v>1149</v>
      </c>
      <c r="S815" s="2" t="s">
        <v>1150</v>
      </c>
      <c r="T815" s="2" t="s">
        <v>2734</v>
      </c>
      <c r="U815" s="2" t="s">
        <v>1152</v>
      </c>
      <c r="V815" s="2" t="s">
        <v>2734</v>
      </c>
      <c r="W815" s="2" t="s">
        <v>33</v>
      </c>
      <c r="X815" s="2" t="s">
        <v>2703</v>
      </c>
      <c r="Y815" s="2" t="s">
        <v>2704</v>
      </c>
      <c r="Z815" s="2" t="s">
        <v>2358</v>
      </c>
      <c r="AA815" s="2" t="s">
        <v>2359</v>
      </c>
      <c r="AB815" s="2" t="s">
        <v>2824</v>
      </c>
      <c r="AC815" s="2" t="s">
        <v>33</v>
      </c>
      <c r="AD815" s="2" t="s">
        <v>3339</v>
      </c>
      <c r="AE815" s="2" t="s">
        <v>33</v>
      </c>
      <c r="AF815" s="2" t="s">
        <v>33</v>
      </c>
      <c r="AG815" s="2" t="s">
        <v>33</v>
      </c>
      <c r="AH815" s="3">
        <v>45868.420115740744</v>
      </c>
      <c r="AI815" s="3">
        <v>45868.420115740744</v>
      </c>
    </row>
    <row r="816" spans="1:35">
      <c r="A816" s="2" t="s">
        <v>3340</v>
      </c>
      <c r="B816" s="2" t="s">
        <v>2743</v>
      </c>
      <c r="C816" s="2" t="s">
        <v>2727</v>
      </c>
      <c r="D816" s="2" t="s">
        <v>2744</v>
      </c>
      <c r="E816" s="2" t="s">
        <v>2745</v>
      </c>
      <c r="F816" s="2" t="s">
        <v>3341</v>
      </c>
      <c r="G816" s="2" t="s">
        <v>3342</v>
      </c>
      <c r="H816">
        <v>551190000860</v>
      </c>
      <c r="I816" s="2" t="s">
        <v>2732</v>
      </c>
      <c r="J816" s="2" t="s">
        <v>2748</v>
      </c>
      <c r="K816">
        <v>60</v>
      </c>
      <c r="L816" s="3">
        <v>45869.541666666664</v>
      </c>
      <c r="M816" s="6">
        <f ca="1">TODAY() -appointments_complete_FULL_2025_08_03T19_53_00[[#This Row],[start_time]]</f>
        <v>3.4583333333357587</v>
      </c>
      <c r="N8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816" s="3">
        <v>45869.583333333336</v>
      </c>
      <c r="P816">
        <v>60</v>
      </c>
      <c r="Q816" s="2" t="s">
        <v>2356</v>
      </c>
      <c r="R816" s="2" t="s">
        <v>1149</v>
      </c>
      <c r="S816" s="2" t="s">
        <v>1150</v>
      </c>
      <c r="T816" s="2" t="s">
        <v>2823</v>
      </c>
      <c r="U816" s="2" t="s">
        <v>1152</v>
      </c>
      <c r="V816" s="2" t="s">
        <v>2823</v>
      </c>
      <c r="W816" s="2" t="s">
        <v>33</v>
      </c>
      <c r="X816" s="2" t="s">
        <v>2703</v>
      </c>
      <c r="Y816" s="2" t="s">
        <v>2704</v>
      </c>
      <c r="Z816" s="2" t="s">
        <v>2358</v>
      </c>
      <c r="AA816" s="2" t="s">
        <v>2359</v>
      </c>
      <c r="AB816" s="2" t="s">
        <v>2824</v>
      </c>
      <c r="AC816" s="2" t="s">
        <v>33</v>
      </c>
      <c r="AD816" s="2" t="s">
        <v>3343</v>
      </c>
      <c r="AE816" s="2" t="s">
        <v>33</v>
      </c>
      <c r="AF816" s="2" t="s">
        <v>33</v>
      </c>
      <c r="AG816" s="2" t="s">
        <v>33</v>
      </c>
      <c r="AH816" s="3">
        <v>45868.420115740744</v>
      </c>
      <c r="AI816" s="3">
        <v>45868.420115740744</v>
      </c>
    </row>
    <row r="817" spans="1:35">
      <c r="A817" s="2" t="s">
        <v>3344</v>
      </c>
      <c r="B817" s="2" t="s">
        <v>28</v>
      </c>
      <c r="C817" s="2" t="s">
        <v>30</v>
      </c>
      <c r="D817" s="2" t="s">
        <v>29</v>
      </c>
      <c r="E817" s="2" t="s">
        <v>1197</v>
      </c>
      <c r="F817" s="2" t="s">
        <v>71</v>
      </c>
      <c r="G817" s="2" t="s">
        <v>3345</v>
      </c>
      <c r="H817">
        <v>551190000115</v>
      </c>
      <c r="I817" s="2" t="s">
        <v>1167</v>
      </c>
      <c r="J817" s="2" t="s">
        <v>1198</v>
      </c>
      <c r="K817">
        <v>45</v>
      </c>
      <c r="L817" s="3">
        <v>45902.375</v>
      </c>
      <c r="M817" s="6">
        <f ca="1">TODAY() -appointments_complete_FULL_2025_08_03T19_53_00[[#This Row],[start_time]]</f>
        <v>-29.375</v>
      </c>
      <c r="N8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17" s="3">
        <v>45902.40625</v>
      </c>
      <c r="P817">
        <v>45</v>
      </c>
      <c r="Q817" s="2" t="s">
        <v>2356</v>
      </c>
      <c r="R817" s="2" t="s">
        <v>1149</v>
      </c>
      <c r="S817" s="2" t="s">
        <v>1150</v>
      </c>
      <c r="T817" s="2" t="s">
        <v>2765</v>
      </c>
      <c r="U817" s="2" t="s">
        <v>1152</v>
      </c>
      <c r="V817" s="2" t="s">
        <v>2765</v>
      </c>
      <c r="W817" s="2" t="s">
        <v>33</v>
      </c>
      <c r="X817" s="2" t="s">
        <v>2703</v>
      </c>
      <c r="Y817" s="2" t="s">
        <v>2704</v>
      </c>
      <c r="Z817" s="2" t="s">
        <v>2358</v>
      </c>
      <c r="AA817" s="2" t="s">
        <v>2359</v>
      </c>
      <c r="AB817" s="2" t="s">
        <v>2723</v>
      </c>
      <c r="AC817" s="2" t="s">
        <v>33</v>
      </c>
      <c r="AD817" s="2" t="s">
        <v>3346</v>
      </c>
      <c r="AE817" s="2" t="s">
        <v>33</v>
      </c>
      <c r="AF817" s="2" t="s">
        <v>33</v>
      </c>
      <c r="AG817" s="2" t="s">
        <v>33</v>
      </c>
      <c r="AH817" s="3">
        <v>45868.420115740744</v>
      </c>
      <c r="AI817" s="3">
        <v>45868.420115740744</v>
      </c>
    </row>
    <row r="818" spans="1:35">
      <c r="A818" s="2" t="s">
        <v>3347</v>
      </c>
      <c r="B818" s="2" t="s">
        <v>2837</v>
      </c>
      <c r="C818" s="2" t="s">
        <v>2775</v>
      </c>
      <c r="D818" s="2" t="s">
        <v>2838</v>
      </c>
      <c r="E818" s="2" t="s">
        <v>2839</v>
      </c>
      <c r="F818" s="2" t="s">
        <v>3348</v>
      </c>
      <c r="G818" s="2" t="s">
        <v>3349</v>
      </c>
      <c r="H818">
        <v>551190000071</v>
      </c>
      <c r="I818" s="2" t="s">
        <v>2779</v>
      </c>
      <c r="J818" s="2" t="s">
        <v>2842</v>
      </c>
      <c r="K818">
        <v>60</v>
      </c>
      <c r="L818" s="3">
        <v>45874.333333333336</v>
      </c>
      <c r="M818" s="6">
        <f ca="1">TODAY() -appointments_complete_FULL_2025_08_03T19_53_00[[#This Row],[start_time]]</f>
        <v>-1.3333333333357587</v>
      </c>
      <c r="N8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18" s="3">
        <v>45874.375</v>
      </c>
      <c r="P818">
        <v>60</v>
      </c>
      <c r="Q818" s="2" t="s">
        <v>2356</v>
      </c>
      <c r="R818" s="2" t="s">
        <v>1149</v>
      </c>
      <c r="S818" s="2" t="s">
        <v>1150</v>
      </c>
      <c r="T818" s="2" t="s">
        <v>3110</v>
      </c>
      <c r="U818" s="2" t="s">
        <v>1152</v>
      </c>
      <c r="V818" s="2" t="s">
        <v>3110</v>
      </c>
      <c r="W818" s="2" t="s">
        <v>33</v>
      </c>
      <c r="X818" s="2" t="s">
        <v>2703</v>
      </c>
      <c r="Y818" s="2" t="s">
        <v>2704</v>
      </c>
      <c r="Z818" s="2" t="s">
        <v>2358</v>
      </c>
      <c r="AA818" s="2" t="s">
        <v>2359</v>
      </c>
      <c r="AB818" s="2" t="s">
        <v>2843</v>
      </c>
      <c r="AC818" s="2" t="s">
        <v>33</v>
      </c>
      <c r="AD818" s="2" t="s">
        <v>3350</v>
      </c>
      <c r="AE818" s="2" t="s">
        <v>33</v>
      </c>
      <c r="AF818" s="2" t="s">
        <v>33</v>
      </c>
      <c r="AG818" s="2" t="s">
        <v>33</v>
      </c>
      <c r="AH818" s="3">
        <v>45868.420115740744</v>
      </c>
      <c r="AI818" s="3">
        <v>45868.420115740744</v>
      </c>
    </row>
    <row r="819" spans="1:35">
      <c r="A819" s="2" t="s">
        <v>3351</v>
      </c>
      <c r="B819" s="2" t="s">
        <v>2726</v>
      </c>
      <c r="C819" s="2" t="s">
        <v>2727</v>
      </c>
      <c r="D819" s="2" t="s">
        <v>2728</v>
      </c>
      <c r="E819" s="2" t="s">
        <v>2729</v>
      </c>
      <c r="F819" s="2" t="s">
        <v>3352</v>
      </c>
      <c r="G819" s="2" t="s">
        <v>3353</v>
      </c>
      <c r="H819">
        <v>551190000868</v>
      </c>
      <c r="I819" s="2" t="s">
        <v>2732</v>
      </c>
      <c r="J819" s="2" t="s">
        <v>2733</v>
      </c>
      <c r="K819">
        <v>60</v>
      </c>
      <c r="L819" s="3">
        <v>45892.375</v>
      </c>
      <c r="M819" s="6">
        <f ca="1">TODAY() -appointments_complete_FULL_2025_08_03T19_53_00[[#This Row],[start_time]]</f>
        <v>-19.375</v>
      </c>
      <c r="N8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19" s="3">
        <v>45892.416666666664</v>
      </c>
      <c r="P819">
        <v>60</v>
      </c>
      <c r="Q819" s="2" t="s">
        <v>2356</v>
      </c>
      <c r="R819" s="2" t="s">
        <v>1149</v>
      </c>
      <c r="S819" s="2" t="s">
        <v>1150</v>
      </c>
      <c r="T819" s="2" t="s">
        <v>2958</v>
      </c>
      <c r="U819" s="2" t="s">
        <v>1152</v>
      </c>
      <c r="V819" s="2" t="s">
        <v>2958</v>
      </c>
      <c r="W819" s="2" t="s">
        <v>33</v>
      </c>
      <c r="X819" s="2" t="s">
        <v>2703</v>
      </c>
      <c r="Y819" s="2" t="s">
        <v>2704</v>
      </c>
      <c r="Z819" s="2" t="s">
        <v>2358</v>
      </c>
      <c r="AA819" s="2" t="s">
        <v>2359</v>
      </c>
      <c r="AB819" s="2" t="s">
        <v>3085</v>
      </c>
      <c r="AC819" s="2" t="s">
        <v>33</v>
      </c>
      <c r="AD819" s="2" t="s">
        <v>3354</v>
      </c>
      <c r="AE819" s="2" t="s">
        <v>33</v>
      </c>
      <c r="AF819" s="2" t="s">
        <v>33</v>
      </c>
      <c r="AG819" s="2" t="s">
        <v>33</v>
      </c>
      <c r="AH819" s="3">
        <v>45868.420104166667</v>
      </c>
      <c r="AI819" s="3">
        <v>45868.420104166667</v>
      </c>
    </row>
    <row r="820" spans="1:35">
      <c r="A820" s="2" t="s">
        <v>3355</v>
      </c>
      <c r="B820" s="2" t="s">
        <v>41</v>
      </c>
      <c r="C820" s="2" t="s">
        <v>30</v>
      </c>
      <c r="D820" s="2" t="s">
        <v>42</v>
      </c>
      <c r="E820" s="2" t="s">
        <v>1166</v>
      </c>
      <c r="F820" s="2" t="s">
        <v>3356</v>
      </c>
      <c r="G820" s="2" t="s">
        <v>3357</v>
      </c>
      <c r="H820">
        <v>551190000765</v>
      </c>
      <c r="I820" s="2" t="s">
        <v>1167</v>
      </c>
      <c r="J820" s="2" t="s">
        <v>1168</v>
      </c>
      <c r="K820">
        <v>45</v>
      </c>
      <c r="L820" s="3">
        <v>45908.5</v>
      </c>
      <c r="M820" s="6">
        <f ca="1">TODAY() -appointments_complete_FULL_2025_08_03T19_53_00[[#This Row],[start_time]]</f>
        <v>-35.5</v>
      </c>
      <c r="N8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20" s="3">
        <v>45908.53125</v>
      </c>
      <c r="P820">
        <v>45</v>
      </c>
      <c r="Q820" s="2" t="s">
        <v>2356</v>
      </c>
      <c r="R820" s="2" t="s">
        <v>1149</v>
      </c>
      <c r="S820" s="2" t="s">
        <v>1150</v>
      </c>
      <c r="T820" s="2" t="s">
        <v>3101</v>
      </c>
      <c r="U820" s="2" t="s">
        <v>1152</v>
      </c>
      <c r="V820" s="2" t="s">
        <v>3101</v>
      </c>
      <c r="W820" s="2" t="s">
        <v>33</v>
      </c>
      <c r="X820" s="2" t="s">
        <v>2703</v>
      </c>
      <c r="Y820" s="2" t="s">
        <v>2704</v>
      </c>
      <c r="Z820" s="2" t="s">
        <v>2358</v>
      </c>
      <c r="AA820" s="2" t="s">
        <v>2359</v>
      </c>
      <c r="AB820" s="2" t="s">
        <v>2760</v>
      </c>
      <c r="AC820" s="2" t="s">
        <v>33</v>
      </c>
      <c r="AD820" s="2" t="s">
        <v>3358</v>
      </c>
      <c r="AE820" s="2" t="s">
        <v>33</v>
      </c>
      <c r="AF820" s="2" t="s">
        <v>33</v>
      </c>
      <c r="AG820" s="2" t="s">
        <v>33</v>
      </c>
      <c r="AH820" s="3">
        <v>45868.420104166667</v>
      </c>
      <c r="AI820" s="3">
        <v>45868.420104166667</v>
      </c>
    </row>
    <row r="821" spans="1:35">
      <c r="A821" s="2" t="s">
        <v>3359</v>
      </c>
      <c r="B821" s="2" t="s">
        <v>77</v>
      </c>
      <c r="C821" s="2" t="s">
        <v>30</v>
      </c>
      <c r="D821" s="2" t="s">
        <v>78</v>
      </c>
      <c r="E821" s="2" t="s">
        <v>1173</v>
      </c>
      <c r="F821" s="2" t="s">
        <v>3291</v>
      </c>
      <c r="G821" s="2" t="s">
        <v>3292</v>
      </c>
      <c r="H821">
        <v>551190000390</v>
      </c>
      <c r="I821" s="2" t="s">
        <v>1191</v>
      </c>
      <c r="J821" s="2" t="s">
        <v>1192</v>
      </c>
      <c r="L821" s="3">
        <v>45897.4375</v>
      </c>
      <c r="M821" s="6">
        <f ca="1">TODAY() -appointments_complete_FULL_2025_08_03T19_53_00[[#This Row],[start_time]]</f>
        <v>-24.4375</v>
      </c>
      <c r="N8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21" s="3">
        <v>45897.479166666664</v>
      </c>
      <c r="P821">
        <v>60</v>
      </c>
      <c r="Q821" s="2" t="s">
        <v>2356</v>
      </c>
      <c r="R821" s="2" t="s">
        <v>1149</v>
      </c>
      <c r="S821" s="2" t="s">
        <v>1150</v>
      </c>
      <c r="T821" s="2" t="s">
        <v>2811</v>
      </c>
      <c r="U821" s="2" t="s">
        <v>1152</v>
      </c>
      <c r="V821" s="2" t="s">
        <v>2811</v>
      </c>
      <c r="W821" s="2" t="s">
        <v>33</v>
      </c>
      <c r="X821" s="2" t="s">
        <v>2703</v>
      </c>
      <c r="Y821" s="2" t="s">
        <v>2704</v>
      </c>
      <c r="Z821" s="2" t="s">
        <v>2358</v>
      </c>
      <c r="AA821" s="2" t="s">
        <v>2359</v>
      </c>
      <c r="AB821" s="2" t="s">
        <v>2797</v>
      </c>
      <c r="AC821" s="2" t="s">
        <v>33</v>
      </c>
      <c r="AD821" s="2" t="s">
        <v>3360</v>
      </c>
      <c r="AE821" s="2" t="s">
        <v>33</v>
      </c>
      <c r="AF821" s="2" t="s">
        <v>33</v>
      </c>
      <c r="AG821" s="2" t="s">
        <v>33</v>
      </c>
      <c r="AH821" s="3">
        <v>45868.420104166667</v>
      </c>
      <c r="AI821" s="3">
        <v>45868.420104166667</v>
      </c>
    </row>
    <row r="822" spans="1:35">
      <c r="A822" s="2" t="s">
        <v>3361</v>
      </c>
      <c r="B822" s="2" t="s">
        <v>77</v>
      </c>
      <c r="C822" s="2" t="s">
        <v>30</v>
      </c>
      <c r="D822" s="2" t="s">
        <v>78</v>
      </c>
      <c r="E822" s="2" t="s">
        <v>1173</v>
      </c>
      <c r="F822" s="2" t="s">
        <v>3362</v>
      </c>
      <c r="G822" s="2" t="s">
        <v>3363</v>
      </c>
      <c r="H822">
        <v>551190000627</v>
      </c>
      <c r="I822" s="2" t="s">
        <v>1191</v>
      </c>
      <c r="J822" s="2" t="s">
        <v>1192</v>
      </c>
      <c r="L822" s="3">
        <v>45869.333333333336</v>
      </c>
      <c r="M822" s="6">
        <f ca="1">TODAY() -appointments_complete_FULL_2025_08_03T19_53_00[[#This Row],[start_time]]</f>
        <v>3.6666666666642413</v>
      </c>
      <c r="N8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822" s="3">
        <v>45869.375</v>
      </c>
      <c r="P822">
        <v>60</v>
      </c>
      <c r="Q822" s="2" t="s">
        <v>2356</v>
      </c>
      <c r="R822" s="2" t="s">
        <v>1149</v>
      </c>
      <c r="S822" s="2" t="s">
        <v>1150</v>
      </c>
      <c r="T822" s="2" t="s">
        <v>2754</v>
      </c>
      <c r="U822" s="2" t="s">
        <v>1152</v>
      </c>
      <c r="V822" s="2" t="s">
        <v>2754</v>
      </c>
      <c r="W822" s="2" t="s">
        <v>33</v>
      </c>
      <c r="X822" s="2" t="s">
        <v>2703</v>
      </c>
      <c r="Y822" s="2" t="s">
        <v>2704</v>
      </c>
      <c r="Z822" s="2" t="s">
        <v>2358</v>
      </c>
      <c r="AA822" s="2" t="s">
        <v>2359</v>
      </c>
      <c r="AB822" s="2" t="s">
        <v>2705</v>
      </c>
      <c r="AC822" s="2" t="s">
        <v>33</v>
      </c>
      <c r="AD822" s="2" t="s">
        <v>3364</v>
      </c>
      <c r="AE822" s="2" t="s">
        <v>33</v>
      </c>
      <c r="AF822" s="2" t="s">
        <v>33</v>
      </c>
      <c r="AG822" s="2" t="s">
        <v>33</v>
      </c>
      <c r="AH822" s="3">
        <v>45868.420104166667</v>
      </c>
      <c r="AI822" s="3">
        <v>45868.420104166667</v>
      </c>
    </row>
    <row r="823" spans="1:35">
      <c r="A823" s="2" t="s">
        <v>3365</v>
      </c>
      <c r="B823" s="2" t="s">
        <v>2743</v>
      </c>
      <c r="C823" s="2" t="s">
        <v>2727</v>
      </c>
      <c r="D823" s="2" t="s">
        <v>2744</v>
      </c>
      <c r="E823" s="2" t="s">
        <v>2745</v>
      </c>
      <c r="F823" s="2" t="s">
        <v>3366</v>
      </c>
      <c r="G823" s="2" t="s">
        <v>3367</v>
      </c>
      <c r="H823">
        <v>551190000791</v>
      </c>
      <c r="I823" s="2" t="s">
        <v>2732</v>
      </c>
      <c r="J823" s="2" t="s">
        <v>2748</v>
      </c>
      <c r="K823">
        <v>60</v>
      </c>
      <c r="L823" s="3">
        <v>45882.375</v>
      </c>
      <c r="M823" s="6">
        <f ca="1">TODAY() -appointments_complete_FULL_2025_08_03T19_53_00[[#This Row],[start_time]]</f>
        <v>-9.375</v>
      </c>
      <c r="N8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23" s="3">
        <v>45882.416666666664</v>
      </c>
      <c r="P823">
        <v>60</v>
      </c>
      <c r="Q823" s="2" t="s">
        <v>2356</v>
      </c>
      <c r="R823" s="2" t="s">
        <v>1149</v>
      </c>
      <c r="S823" s="2" t="s">
        <v>1150</v>
      </c>
      <c r="T823" s="2" t="s">
        <v>2888</v>
      </c>
      <c r="U823" s="2" t="s">
        <v>1152</v>
      </c>
      <c r="V823" s="2" t="s">
        <v>2888</v>
      </c>
      <c r="W823" s="2" t="s">
        <v>33</v>
      </c>
      <c r="X823" s="2" t="s">
        <v>2703</v>
      </c>
      <c r="Y823" s="2" t="s">
        <v>2704</v>
      </c>
      <c r="Z823" s="2" t="s">
        <v>2358</v>
      </c>
      <c r="AA823" s="2" t="s">
        <v>2359</v>
      </c>
      <c r="AB823" s="2" t="s">
        <v>2824</v>
      </c>
      <c r="AC823" s="2" t="s">
        <v>33</v>
      </c>
      <c r="AD823" s="2" t="s">
        <v>3368</v>
      </c>
      <c r="AE823" s="2" t="s">
        <v>33</v>
      </c>
      <c r="AF823" s="2" t="s">
        <v>33</v>
      </c>
      <c r="AG823" s="2" t="s">
        <v>33</v>
      </c>
      <c r="AH823" s="3">
        <v>45868.420104166667</v>
      </c>
      <c r="AI823" s="3">
        <v>45868.420104166667</v>
      </c>
    </row>
    <row r="824" spans="1:35">
      <c r="A824" s="2" t="s">
        <v>3369</v>
      </c>
      <c r="B824" s="2" t="s">
        <v>77</v>
      </c>
      <c r="C824" s="2" t="s">
        <v>30</v>
      </c>
      <c r="D824" s="2" t="s">
        <v>78</v>
      </c>
      <c r="E824" s="2" t="s">
        <v>1173</v>
      </c>
      <c r="F824" s="2" t="s">
        <v>3370</v>
      </c>
      <c r="G824" s="2" t="s">
        <v>3371</v>
      </c>
      <c r="H824">
        <v>551190000375</v>
      </c>
      <c r="I824" s="2" t="s">
        <v>1191</v>
      </c>
      <c r="J824" s="2" t="s">
        <v>1192</v>
      </c>
      <c r="L824" s="3">
        <v>45880.416666666664</v>
      </c>
      <c r="M824" s="6">
        <f ca="1">TODAY() -appointments_complete_FULL_2025_08_03T19_53_00[[#This Row],[start_time]]</f>
        <v>-7.4166666666642413</v>
      </c>
      <c r="N8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24" s="3">
        <v>45880.458333333336</v>
      </c>
      <c r="P824">
        <v>60</v>
      </c>
      <c r="Q824" s="2" t="s">
        <v>2356</v>
      </c>
      <c r="R824" s="2" t="s">
        <v>1149</v>
      </c>
      <c r="S824" s="2" t="s">
        <v>1150</v>
      </c>
      <c r="T824" s="2" t="s">
        <v>2966</v>
      </c>
      <c r="U824" s="2" t="s">
        <v>1152</v>
      </c>
      <c r="V824" s="2" t="s">
        <v>2966</v>
      </c>
      <c r="W824" s="2" t="s">
        <v>33</v>
      </c>
      <c r="X824" s="2" t="s">
        <v>2703</v>
      </c>
      <c r="Y824" s="2" t="s">
        <v>2704</v>
      </c>
      <c r="Z824" s="2" t="s">
        <v>2358</v>
      </c>
      <c r="AA824" s="2" t="s">
        <v>2359</v>
      </c>
      <c r="AB824" s="2" t="s">
        <v>2797</v>
      </c>
      <c r="AC824" s="2" t="s">
        <v>33</v>
      </c>
      <c r="AD824" s="2" t="s">
        <v>3372</v>
      </c>
      <c r="AE824" s="2" t="s">
        <v>33</v>
      </c>
      <c r="AF824" s="2" t="s">
        <v>33</v>
      </c>
      <c r="AG824" s="2" t="s">
        <v>33</v>
      </c>
      <c r="AH824" s="3">
        <v>45868.420104166667</v>
      </c>
      <c r="AI824" s="3">
        <v>45868.420104166667</v>
      </c>
    </row>
    <row r="825" spans="1:35">
      <c r="A825" s="2" t="s">
        <v>3373</v>
      </c>
      <c r="B825" s="2" t="s">
        <v>2726</v>
      </c>
      <c r="C825" s="2" t="s">
        <v>2727</v>
      </c>
      <c r="D825" s="2" t="s">
        <v>2728</v>
      </c>
      <c r="E825" s="2" t="s">
        <v>2729</v>
      </c>
      <c r="F825" s="2" t="s">
        <v>3374</v>
      </c>
      <c r="G825" s="2" t="s">
        <v>3375</v>
      </c>
      <c r="H825">
        <v>551190000787</v>
      </c>
      <c r="I825" s="2" t="s">
        <v>2732</v>
      </c>
      <c r="J825" s="2" t="s">
        <v>2733</v>
      </c>
      <c r="K825">
        <v>60</v>
      </c>
      <c r="L825" s="3">
        <v>45875.333333333336</v>
      </c>
      <c r="M825" s="6">
        <f ca="1">TODAY() -appointments_complete_FULL_2025_08_03T19_53_00[[#This Row],[start_time]]</f>
        <v>-2.3333333333357587</v>
      </c>
      <c r="N8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25" s="3">
        <v>45875.375</v>
      </c>
      <c r="P825">
        <v>60</v>
      </c>
      <c r="Q825" s="2" t="s">
        <v>2356</v>
      </c>
      <c r="R825" s="2" t="s">
        <v>1149</v>
      </c>
      <c r="S825" s="2" t="s">
        <v>1150</v>
      </c>
      <c r="T825" s="2" t="s">
        <v>2716</v>
      </c>
      <c r="U825" s="2" t="s">
        <v>1152</v>
      </c>
      <c r="V825" s="2" t="s">
        <v>2716</v>
      </c>
      <c r="W825" s="2" t="s">
        <v>33</v>
      </c>
      <c r="X825" s="2" t="s">
        <v>2703</v>
      </c>
      <c r="Y825" s="2" t="s">
        <v>2704</v>
      </c>
      <c r="Z825" s="2" t="s">
        <v>2358</v>
      </c>
      <c r="AA825" s="2" t="s">
        <v>2359</v>
      </c>
      <c r="AB825" s="2" t="s">
        <v>3085</v>
      </c>
      <c r="AC825" s="2" t="s">
        <v>33</v>
      </c>
      <c r="AD825" s="2" t="s">
        <v>3376</v>
      </c>
      <c r="AE825" s="2" t="s">
        <v>33</v>
      </c>
      <c r="AF825" s="2" t="s">
        <v>33</v>
      </c>
      <c r="AG825" s="2" t="s">
        <v>33</v>
      </c>
      <c r="AH825" s="3">
        <v>45868.420092592591</v>
      </c>
      <c r="AI825" s="3">
        <v>45868.420092592591</v>
      </c>
    </row>
    <row r="826" spans="1:35">
      <c r="A826" s="2" t="s">
        <v>3377</v>
      </c>
      <c r="B826" s="2" t="s">
        <v>41</v>
      </c>
      <c r="C826" s="2" t="s">
        <v>30</v>
      </c>
      <c r="D826" s="2" t="s">
        <v>42</v>
      </c>
      <c r="E826" s="2" t="s">
        <v>1166</v>
      </c>
      <c r="F826" s="2" t="s">
        <v>3213</v>
      </c>
      <c r="G826" s="2" t="s">
        <v>3378</v>
      </c>
      <c r="H826">
        <v>551190000005</v>
      </c>
      <c r="I826" s="2" t="s">
        <v>1167</v>
      </c>
      <c r="J826" s="2" t="s">
        <v>1168</v>
      </c>
      <c r="K826">
        <v>45</v>
      </c>
      <c r="L826" s="3">
        <v>45890.708333333336</v>
      </c>
      <c r="M826" s="6">
        <f ca="1">TODAY() -appointments_complete_FULL_2025_08_03T19_53_00[[#This Row],[start_time]]</f>
        <v>-17.708333333335759</v>
      </c>
      <c r="N8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26" s="3">
        <v>45890.739583333336</v>
      </c>
      <c r="P826">
        <v>45</v>
      </c>
      <c r="Q826" s="2" t="s">
        <v>2356</v>
      </c>
      <c r="R826" s="2" t="s">
        <v>1149</v>
      </c>
      <c r="S826" s="2" t="s">
        <v>1150</v>
      </c>
      <c r="T826" s="2" t="s">
        <v>2950</v>
      </c>
      <c r="U826" s="2" t="s">
        <v>1152</v>
      </c>
      <c r="V826" s="2" t="s">
        <v>2950</v>
      </c>
      <c r="W826" s="2" t="s">
        <v>33</v>
      </c>
      <c r="X826" s="2" t="s">
        <v>2703</v>
      </c>
      <c r="Y826" s="2" t="s">
        <v>2704</v>
      </c>
      <c r="Z826" s="2" t="s">
        <v>2358</v>
      </c>
      <c r="AA826" s="2" t="s">
        <v>2359</v>
      </c>
      <c r="AB826" s="2" t="s">
        <v>2797</v>
      </c>
      <c r="AC826" s="2" t="s">
        <v>33</v>
      </c>
      <c r="AD826" s="2" t="s">
        <v>3379</v>
      </c>
      <c r="AE826" s="2" t="s">
        <v>33</v>
      </c>
      <c r="AF826" s="2" t="s">
        <v>33</v>
      </c>
      <c r="AG826" s="2" t="s">
        <v>33</v>
      </c>
      <c r="AH826" s="3">
        <v>45868.420092592591</v>
      </c>
      <c r="AI826" s="3">
        <v>45868.420092592591</v>
      </c>
    </row>
    <row r="827" spans="1:35">
      <c r="A827" s="2" t="s">
        <v>3380</v>
      </c>
      <c r="B827" s="2" t="s">
        <v>2726</v>
      </c>
      <c r="C827" s="2" t="s">
        <v>2727</v>
      </c>
      <c r="D827" s="2" t="s">
        <v>2728</v>
      </c>
      <c r="E827" s="2" t="s">
        <v>2729</v>
      </c>
      <c r="F827" s="2" t="s">
        <v>3014</v>
      </c>
      <c r="G827" s="2" t="s">
        <v>3015</v>
      </c>
      <c r="H827">
        <v>551190000057</v>
      </c>
      <c r="I827" s="2" t="s">
        <v>2732</v>
      </c>
      <c r="J827" s="2" t="s">
        <v>2733</v>
      </c>
      <c r="K827">
        <v>60</v>
      </c>
      <c r="L827" s="3">
        <v>45884.5625</v>
      </c>
      <c r="M827" s="6">
        <f ca="1">TODAY() -appointments_complete_FULL_2025_08_03T19_53_00[[#This Row],[start_time]]</f>
        <v>-11.5625</v>
      </c>
      <c r="N8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27" s="3">
        <v>45884.604166666664</v>
      </c>
      <c r="P827">
        <v>60</v>
      </c>
      <c r="Q827" s="2" t="s">
        <v>2356</v>
      </c>
      <c r="R827" s="2" t="s">
        <v>1149</v>
      </c>
      <c r="S827" s="2" t="s">
        <v>1150</v>
      </c>
      <c r="T827" s="2" t="s">
        <v>2988</v>
      </c>
      <c r="U827" s="2" t="s">
        <v>1152</v>
      </c>
      <c r="V827" s="2" t="s">
        <v>2988</v>
      </c>
      <c r="W827" s="2" t="s">
        <v>33</v>
      </c>
      <c r="X827" s="2" t="s">
        <v>2703</v>
      </c>
      <c r="Y827" s="2" t="s">
        <v>2704</v>
      </c>
      <c r="Z827" s="2" t="s">
        <v>2358</v>
      </c>
      <c r="AA827" s="2" t="s">
        <v>2359</v>
      </c>
      <c r="AB827" s="2" t="s">
        <v>3085</v>
      </c>
      <c r="AC827" s="2" t="s">
        <v>33</v>
      </c>
      <c r="AD827" s="2" t="s">
        <v>3381</v>
      </c>
      <c r="AE827" s="2" t="s">
        <v>33</v>
      </c>
      <c r="AF827" s="2" t="s">
        <v>33</v>
      </c>
      <c r="AG827" s="2" t="s">
        <v>33</v>
      </c>
      <c r="AH827" s="3">
        <v>45868.420092592591</v>
      </c>
      <c r="AI827" s="3">
        <v>45868.420092592591</v>
      </c>
    </row>
    <row r="828" spans="1:35">
      <c r="A828" s="2" t="s">
        <v>3382</v>
      </c>
      <c r="B828" s="2" t="s">
        <v>2726</v>
      </c>
      <c r="C828" s="2" t="s">
        <v>2727</v>
      </c>
      <c r="D828" s="2" t="s">
        <v>2728</v>
      </c>
      <c r="E828" s="2" t="s">
        <v>2729</v>
      </c>
      <c r="F828" s="2" t="s">
        <v>2809</v>
      </c>
      <c r="G828" s="2" t="s">
        <v>3383</v>
      </c>
      <c r="H828">
        <v>551190000044</v>
      </c>
      <c r="I828" s="2" t="s">
        <v>2732</v>
      </c>
      <c r="J828" s="2" t="s">
        <v>2733</v>
      </c>
      <c r="K828">
        <v>60</v>
      </c>
      <c r="L828" s="3">
        <v>45897.666666666664</v>
      </c>
      <c r="M828" s="6">
        <f ca="1">TODAY() -appointments_complete_FULL_2025_08_03T19_53_00[[#This Row],[start_time]]</f>
        <v>-24.666666666664241</v>
      </c>
      <c r="N8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28" s="3">
        <v>45897.708333333336</v>
      </c>
      <c r="P828">
        <v>60</v>
      </c>
      <c r="Q828" s="2" t="s">
        <v>2356</v>
      </c>
      <c r="R828" s="2" t="s">
        <v>1149</v>
      </c>
      <c r="S828" s="2" t="s">
        <v>1150</v>
      </c>
      <c r="T828" s="2" t="s">
        <v>3384</v>
      </c>
      <c r="U828" s="2" t="s">
        <v>1152</v>
      </c>
      <c r="V828" s="2" t="s">
        <v>3384</v>
      </c>
      <c r="W828" s="2" t="s">
        <v>33</v>
      </c>
      <c r="X828" s="2" t="s">
        <v>2703</v>
      </c>
      <c r="Y828" s="2" t="s">
        <v>2704</v>
      </c>
      <c r="Z828" s="2" t="s">
        <v>2358</v>
      </c>
      <c r="AA828" s="2" t="s">
        <v>2359</v>
      </c>
      <c r="AB828" s="2" t="s">
        <v>2735</v>
      </c>
      <c r="AC828" s="2" t="s">
        <v>33</v>
      </c>
      <c r="AD828" s="2" t="s">
        <v>3385</v>
      </c>
      <c r="AE828" s="2" t="s">
        <v>33</v>
      </c>
      <c r="AF828" s="2" t="s">
        <v>33</v>
      </c>
      <c r="AG828" s="2" t="s">
        <v>33</v>
      </c>
      <c r="AH828" s="3">
        <v>45868.420092592591</v>
      </c>
      <c r="AI828" s="3">
        <v>45868.420092592591</v>
      </c>
    </row>
    <row r="829" spans="1:35">
      <c r="A829" s="2" t="s">
        <v>3386</v>
      </c>
      <c r="B829" s="2" t="s">
        <v>47</v>
      </c>
      <c r="C829" s="2" t="s">
        <v>48</v>
      </c>
      <c r="D829" s="2" t="s">
        <v>47</v>
      </c>
      <c r="E829" s="2" t="s">
        <v>1145</v>
      </c>
      <c r="F829" s="2" t="s">
        <v>3387</v>
      </c>
      <c r="G829" s="2" t="s">
        <v>3388</v>
      </c>
      <c r="H829">
        <v>551190000481</v>
      </c>
      <c r="I829" s="2" t="s">
        <v>1419</v>
      </c>
      <c r="J829" s="2" t="s">
        <v>1420</v>
      </c>
      <c r="K829">
        <v>50</v>
      </c>
      <c r="L829" s="3">
        <v>45895.416666666664</v>
      </c>
      <c r="M829" s="6">
        <f ca="1">TODAY() -appointments_complete_FULL_2025_08_03T19_53_00[[#This Row],[start_time]]</f>
        <v>-22.416666666664241</v>
      </c>
      <c r="N8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29" s="3">
        <v>45895.451388888891</v>
      </c>
      <c r="P829">
        <v>50</v>
      </c>
      <c r="Q829" s="2" t="s">
        <v>2356</v>
      </c>
      <c r="R829" s="2" t="s">
        <v>1149</v>
      </c>
      <c r="S829" s="2" t="s">
        <v>1150</v>
      </c>
      <c r="T829" s="2" t="s">
        <v>2817</v>
      </c>
      <c r="U829" s="2" t="s">
        <v>1152</v>
      </c>
      <c r="V829" s="2" t="s">
        <v>2817</v>
      </c>
      <c r="W829" s="2" t="s">
        <v>33</v>
      </c>
      <c r="X829" s="2" t="s">
        <v>2703</v>
      </c>
      <c r="Y829" s="2" t="s">
        <v>2704</v>
      </c>
      <c r="Z829" s="2" t="s">
        <v>2358</v>
      </c>
      <c r="AA829" s="2" t="s">
        <v>2359</v>
      </c>
      <c r="AB829" s="2" t="s">
        <v>2812</v>
      </c>
      <c r="AC829" s="2" t="s">
        <v>33</v>
      </c>
      <c r="AD829" s="2" t="s">
        <v>3389</v>
      </c>
      <c r="AE829" s="2" t="s">
        <v>33</v>
      </c>
      <c r="AF829" s="2" t="s">
        <v>33</v>
      </c>
      <c r="AG829" s="2" t="s">
        <v>33</v>
      </c>
      <c r="AH829" s="3">
        <v>45868.420081018521</v>
      </c>
      <c r="AI829" s="3">
        <v>45868.420081018521</v>
      </c>
    </row>
    <row r="830" spans="1:35">
      <c r="A830" s="2" t="s">
        <v>3390</v>
      </c>
      <c r="B830" s="2" t="s">
        <v>41</v>
      </c>
      <c r="C830" s="2" t="s">
        <v>30</v>
      </c>
      <c r="D830" s="2" t="s">
        <v>42</v>
      </c>
      <c r="E830" s="2" t="s">
        <v>1166</v>
      </c>
      <c r="F830" s="2" t="s">
        <v>3391</v>
      </c>
      <c r="G830" s="2" t="s">
        <v>3392</v>
      </c>
      <c r="H830">
        <v>551190000907</v>
      </c>
      <c r="I830" s="2" t="s">
        <v>1167</v>
      </c>
      <c r="J830" s="2" t="s">
        <v>1168</v>
      </c>
      <c r="K830">
        <v>45</v>
      </c>
      <c r="L830" s="3">
        <v>45892.604166666664</v>
      </c>
      <c r="M830" s="6">
        <f ca="1">TODAY() -appointments_complete_FULL_2025_08_03T19_53_00[[#This Row],[start_time]]</f>
        <v>-19.604166666664241</v>
      </c>
      <c r="N8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30" s="3">
        <v>45892.635416666664</v>
      </c>
      <c r="P830">
        <v>45</v>
      </c>
      <c r="Q830" s="2" t="s">
        <v>2356</v>
      </c>
      <c r="R830" s="2" t="s">
        <v>1149</v>
      </c>
      <c r="S830" s="2" t="s">
        <v>1150</v>
      </c>
      <c r="T830" s="2" t="s">
        <v>2791</v>
      </c>
      <c r="U830" s="2" t="s">
        <v>1152</v>
      </c>
      <c r="V830" s="2" t="s">
        <v>2791</v>
      </c>
      <c r="W830" s="2" t="s">
        <v>33</v>
      </c>
      <c r="X830" s="2" t="s">
        <v>2703</v>
      </c>
      <c r="Y830" s="2" t="s">
        <v>2704</v>
      </c>
      <c r="Z830" s="2" t="s">
        <v>2358</v>
      </c>
      <c r="AA830" s="2" t="s">
        <v>2359</v>
      </c>
      <c r="AB830" s="2" t="s">
        <v>2705</v>
      </c>
      <c r="AC830" s="2" t="s">
        <v>33</v>
      </c>
      <c r="AD830" s="2" t="s">
        <v>3393</v>
      </c>
      <c r="AE830" s="2" t="s">
        <v>33</v>
      </c>
      <c r="AF830" s="2" t="s">
        <v>33</v>
      </c>
      <c r="AG830" s="2" t="s">
        <v>33</v>
      </c>
      <c r="AH830" s="3">
        <v>45868.420081018521</v>
      </c>
      <c r="AI830" s="3">
        <v>45868.420081018521</v>
      </c>
    </row>
    <row r="831" spans="1:35">
      <c r="A831" s="2" t="s">
        <v>3394</v>
      </c>
      <c r="B831" s="2" t="s">
        <v>2708</v>
      </c>
      <c r="C831" s="2" t="s">
        <v>2709</v>
      </c>
      <c r="D831" s="2" t="s">
        <v>2710</v>
      </c>
      <c r="E831" s="2" t="s">
        <v>2711</v>
      </c>
      <c r="F831" s="2" t="s">
        <v>3395</v>
      </c>
      <c r="G831" s="2" t="s">
        <v>3396</v>
      </c>
      <c r="H831">
        <v>551190000908</v>
      </c>
      <c r="I831" s="2" t="s">
        <v>2714</v>
      </c>
      <c r="J831" s="2" t="s">
        <v>2715</v>
      </c>
      <c r="K831">
        <v>60</v>
      </c>
      <c r="L831" s="3">
        <v>45879.520833333336</v>
      </c>
      <c r="M831" s="6">
        <f ca="1">TODAY() -appointments_complete_FULL_2025_08_03T19_53_00[[#This Row],[start_time]]</f>
        <v>-6.5208333333357587</v>
      </c>
      <c r="N8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31" s="3">
        <v>45879.5625</v>
      </c>
      <c r="P831">
        <v>60</v>
      </c>
      <c r="Q831" s="2" t="s">
        <v>2356</v>
      </c>
      <c r="R831" s="2" t="s">
        <v>1149</v>
      </c>
      <c r="S831" s="2" t="s">
        <v>1150</v>
      </c>
      <c r="T831" s="2" t="s">
        <v>2796</v>
      </c>
      <c r="U831" s="2" t="s">
        <v>1152</v>
      </c>
      <c r="V831" s="2" t="s">
        <v>2796</v>
      </c>
      <c r="W831" s="2" t="s">
        <v>33</v>
      </c>
      <c r="X831" s="2" t="s">
        <v>2703</v>
      </c>
      <c r="Y831" s="2" t="s">
        <v>2704</v>
      </c>
      <c r="Z831" s="2" t="s">
        <v>2358</v>
      </c>
      <c r="AA831" s="2" t="s">
        <v>2359</v>
      </c>
      <c r="AB831" s="2" t="s">
        <v>3059</v>
      </c>
      <c r="AC831" s="2" t="s">
        <v>33</v>
      </c>
      <c r="AD831" s="2" t="s">
        <v>3397</v>
      </c>
      <c r="AE831" s="2" t="s">
        <v>33</v>
      </c>
      <c r="AF831" s="2" t="s">
        <v>33</v>
      </c>
      <c r="AG831" s="2" t="s">
        <v>33</v>
      </c>
      <c r="AH831" s="3">
        <v>45868.420081018521</v>
      </c>
      <c r="AI831" s="3">
        <v>45868.420081018521</v>
      </c>
    </row>
    <row r="832" spans="1:35">
      <c r="A832" s="2" t="s">
        <v>3398</v>
      </c>
      <c r="B832" s="2" t="s">
        <v>2708</v>
      </c>
      <c r="C832" s="2" t="s">
        <v>2709</v>
      </c>
      <c r="D832" s="2" t="s">
        <v>2710</v>
      </c>
      <c r="E832" s="2" t="s">
        <v>2711</v>
      </c>
      <c r="F832" s="2" t="s">
        <v>3399</v>
      </c>
      <c r="G832" s="2" t="s">
        <v>3400</v>
      </c>
      <c r="H832">
        <v>551190000693</v>
      </c>
      <c r="I832" s="2" t="s">
        <v>2714</v>
      </c>
      <c r="J832" s="2" t="s">
        <v>2715</v>
      </c>
      <c r="K832">
        <v>60</v>
      </c>
      <c r="L832" s="3">
        <v>45896.4375</v>
      </c>
      <c r="M832" s="6">
        <f ca="1">TODAY() -appointments_complete_FULL_2025_08_03T19_53_00[[#This Row],[start_time]]</f>
        <v>-23.4375</v>
      </c>
      <c r="N8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32" s="3">
        <v>45896.479166666664</v>
      </c>
      <c r="P832">
        <v>60</v>
      </c>
      <c r="Q832" s="2" t="s">
        <v>2356</v>
      </c>
      <c r="R832" s="2" t="s">
        <v>1149</v>
      </c>
      <c r="S832" s="2" t="s">
        <v>1150</v>
      </c>
      <c r="T832" s="2" t="s">
        <v>2765</v>
      </c>
      <c r="U832" s="2" t="s">
        <v>1152</v>
      </c>
      <c r="V832" s="2" t="s">
        <v>2765</v>
      </c>
      <c r="W832" s="2" t="s">
        <v>33</v>
      </c>
      <c r="X832" s="2" t="s">
        <v>2703</v>
      </c>
      <c r="Y832" s="2" t="s">
        <v>2704</v>
      </c>
      <c r="Z832" s="2" t="s">
        <v>2358</v>
      </c>
      <c r="AA832" s="2" t="s">
        <v>2359</v>
      </c>
      <c r="AB832" s="2" t="s">
        <v>2766</v>
      </c>
      <c r="AC832" s="2" t="s">
        <v>33</v>
      </c>
      <c r="AD832" s="2" t="s">
        <v>3401</v>
      </c>
      <c r="AE832" s="2" t="s">
        <v>33</v>
      </c>
      <c r="AF832" s="2" t="s">
        <v>33</v>
      </c>
      <c r="AG832" s="2" t="s">
        <v>33</v>
      </c>
      <c r="AH832" s="3">
        <v>45868.420081018521</v>
      </c>
      <c r="AI832" s="3">
        <v>45868.420081018521</v>
      </c>
    </row>
    <row r="833" spans="1:35">
      <c r="A833" s="2" t="s">
        <v>3402</v>
      </c>
      <c r="B833" s="2" t="s">
        <v>2837</v>
      </c>
      <c r="C833" s="2" t="s">
        <v>2775</v>
      </c>
      <c r="D833" s="2" t="s">
        <v>2838</v>
      </c>
      <c r="E833" s="2" t="s">
        <v>2839</v>
      </c>
      <c r="F833" s="2" t="s">
        <v>3403</v>
      </c>
      <c r="G833" s="2" t="s">
        <v>3404</v>
      </c>
      <c r="H833">
        <v>551190000587</v>
      </c>
      <c r="I833" s="2" t="s">
        <v>2779</v>
      </c>
      <c r="J833" s="2" t="s">
        <v>2842</v>
      </c>
      <c r="K833">
        <v>60</v>
      </c>
      <c r="L833" s="3">
        <v>45900.666666666664</v>
      </c>
      <c r="M833" s="6">
        <f ca="1">TODAY() -appointments_complete_FULL_2025_08_03T19_53_00[[#This Row],[start_time]]</f>
        <v>-27.666666666664241</v>
      </c>
      <c r="N8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33" s="3">
        <v>45900.708333333336</v>
      </c>
      <c r="P833">
        <v>60</v>
      </c>
      <c r="Q833" s="2" t="s">
        <v>2356</v>
      </c>
      <c r="R833" s="2" t="s">
        <v>1149</v>
      </c>
      <c r="S833" s="2" t="s">
        <v>1150</v>
      </c>
      <c r="T833" s="2" t="s">
        <v>2979</v>
      </c>
      <c r="U833" s="2" t="s">
        <v>1152</v>
      </c>
      <c r="V833" s="2" t="s">
        <v>2979</v>
      </c>
      <c r="W833" s="2" t="s">
        <v>33</v>
      </c>
      <c r="X833" s="2" t="s">
        <v>2703</v>
      </c>
      <c r="Y833" s="2" t="s">
        <v>2704</v>
      </c>
      <c r="Z833" s="2" t="s">
        <v>2358</v>
      </c>
      <c r="AA833" s="2" t="s">
        <v>2359</v>
      </c>
      <c r="AB833" s="2" t="s">
        <v>2893</v>
      </c>
      <c r="AC833" s="2" t="s">
        <v>33</v>
      </c>
      <c r="AD833" s="2" t="s">
        <v>3405</v>
      </c>
      <c r="AE833" s="2" t="s">
        <v>33</v>
      </c>
      <c r="AF833" s="2" t="s">
        <v>33</v>
      </c>
      <c r="AG833" s="2" t="s">
        <v>33</v>
      </c>
      <c r="AH833" s="3">
        <v>45868.420081018521</v>
      </c>
      <c r="AI833" s="3">
        <v>45868.420081018521</v>
      </c>
    </row>
    <row r="834" spans="1:35">
      <c r="A834" s="2" t="s">
        <v>3406</v>
      </c>
      <c r="B834" s="2" t="s">
        <v>2774</v>
      </c>
      <c r="C834" s="2" t="s">
        <v>2775</v>
      </c>
      <c r="D834" s="2" t="s">
        <v>2774</v>
      </c>
      <c r="E834" s="2" t="s">
        <v>2776</v>
      </c>
      <c r="F834" s="2" t="s">
        <v>3333</v>
      </c>
      <c r="G834" s="2" t="s">
        <v>3334</v>
      </c>
      <c r="H834">
        <v>551190000804</v>
      </c>
      <c r="I834" s="2" t="s">
        <v>2779</v>
      </c>
      <c r="J834" s="2" t="s">
        <v>2780</v>
      </c>
      <c r="K834">
        <v>60</v>
      </c>
      <c r="L834" s="3">
        <v>45880.416666666664</v>
      </c>
      <c r="M834" s="6">
        <f ca="1">TODAY() -appointments_complete_FULL_2025_08_03T19_53_00[[#This Row],[start_time]]</f>
        <v>-7.4166666666642413</v>
      </c>
      <c r="N8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34" s="3">
        <v>45880.458333333336</v>
      </c>
      <c r="P834">
        <v>60</v>
      </c>
      <c r="Q834" s="2" t="s">
        <v>2356</v>
      </c>
      <c r="R834" s="2" t="s">
        <v>1149</v>
      </c>
      <c r="S834" s="2" t="s">
        <v>1150</v>
      </c>
      <c r="T834" s="2" t="s">
        <v>2796</v>
      </c>
      <c r="U834" s="2" t="s">
        <v>1152</v>
      </c>
      <c r="V834" s="2" t="s">
        <v>2796</v>
      </c>
      <c r="W834" s="2" t="s">
        <v>33</v>
      </c>
      <c r="X834" s="2" t="s">
        <v>2703</v>
      </c>
      <c r="Y834" s="2" t="s">
        <v>2704</v>
      </c>
      <c r="Z834" s="2" t="s">
        <v>2358</v>
      </c>
      <c r="AA834" s="2" t="s">
        <v>2359</v>
      </c>
      <c r="AB834" s="2" t="s">
        <v>2893</v>
      </c>
      <c r="AC834" s="2" t="s">
        <v>33</v>
      </c>
      <c r="AD834" s="2" t="s">
        <v>3407</v>
      </c>
      <c r="AE834" s="2" t="s">
        <v>33</v>
      </c>
      <c r="AF834" s="2" t="s">
        <v>33</v>
      </c>
      <c r="AG834" s="2" t="s">
        <v>33</v>
      </c>
      <c r="AH834" s="3">
        <v>45868.420081018521</v>
      </c>
      <c r="AI834" s="3">
        <v>45868.420081018521</v>
      </c>
    </row>
    <row r="835" spans="1:35">
      <c r="A835" s="2" t="s">
        <v>3408</v>
      </c>
      <c r="B835" s="2" t="s">
        <v>2708</v>
      </c>
      <c r="C835" s="2" t="s">
        <v>2709</v>
      </c>
      <c r="D835" s="2" t="s">
        <v>2710</v>
      </c>
      <c r="E835" s="2" t="s">
        <v>2711</v>
      </c>
      <c r="F835" s="2" t="s">
        <v>3409</v>
      </c>
      <c r="G835" s="2" t="s">
        <v>3410</v>
      </c>
      <c r="H835">
        <v>551190000404</v>
      </c>
      <c r="I835" s="2" t="s">
        <v>2714</v>
      </c>
      <c r="J835" s="2" t="s">
        <v>2715</v>
      </c>
      <c r="K835">
        <v>60</v>
      </c>
      <c r="L835" s="3">
        <v>45899.645833333336</v>
      </c>
      <c r="M835" s="6">
        <f ca="1">TODAY() -appointments_complete_FULL_2025_08_03T19_53_00[[#This Row],[start_time]]</f>
        <v>-26.645833333335759</v>
      </c>
      <c r="N8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35" s="3">
        <v>45899.6875</v>
      </c>
      <c r="P835">
        <v>60</v>
      </c>
      <c r="Q835" s="2" t="s">
        <v>2356</v>
      </c>
      <c r="R835" s="2" t="s">
        <v>1149</v>
      </c>
      <c r="S835" s="2" t="s">
        <v>1150</v>
      </c>
      <c r="T835" s="2" t="s">
        <v>2811</v>
      </c>
      <c r="U835" s="2" t="s">
        <v>1152</v>
      </c>
      <c r="V835" s="2" t="s">
        <v>2811</v>
      </c>
      <c r="W835" s="2" t="s">
        <v>33</v>
      </c>
      <c r="X835" s="2" t="s">
        <v>2703</v>
      </c>
      <c r="Y835" s="2" t="s">
        <v>2704</v>
      </c>
      <c r="Z835" s="2" t="s">
        <v>2358</v>
      </c>
      <c r="AA835" s="2" t="s">
        <v>2359</v>
      </c>
      <c r="AB835" s="2" t="s">
        <v>2717</v>
      </c>
      <c r="AC835" s="2" t="s">
        <v>33</v>
      </c>
      <c r="AD835" s="2" t="s">
        <v>3411</v>
      </c>
      <c r="AE835" s="2" t="s">
        <v>33</v>
      </c>
      <c r="AF835" s="2" t="s">
        <v>33</v>
      </c>
      <c r="AG835" s="2" t="s">
        <v>33</v>
      </c>
      <c r="AH835" s="3">
        <v>45868.420069444444</v>
      </c>
      <c r="AI835" s="3">
        <v>45868.420069444444</v>
      </c>
    </row>
    <row r="836" spans="1:35">
      <c r="A836" s="2" t="s">
        <v>3412</v>
      </c>
      <c r="B836" s="2" t="s">
        <v>41</v>
      </c>
      <c r="C836" s="2" t="s">
        <v>30</v>
      </c>
      <c r="D836" s="2" t="s">
        <v>42</v>
      </c>
      <c r="E836" s="2" t="s">
        <v>1166</v>
      </c>
      <c r="F836" s="2" t="s">
        <v>3104</v>
      </c>
      <c r="G836" s="2" t="s">
        <v>3413</v>
      </c>
      <c r="H836">
        <v>551198000005</v>
      </c>
      <c r="I836" s="2" t="s">
        <v>1167</v>
      </c>
      <c r="J836" s="2" t="s">
        <v>1168</v>
      </c>
      <c r="K836">
        <v>45</v>
      </c>
      <c r="L836" s="3">
        <v>45896.625</v>
      </c>
      <c r="M836" s="6">
        <f ca="1">TODAY() -appointments_complete_FULL_2025_08_03T19_53_00[[#This Row],[start_time]]</f>
        <v>-23.625</v>
      </c>
      <c r="N8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36" s="3">
        <v>45896.65625</v>
      </c>
      <c r="P836">
        <v>45</v>
      </c>
      <c r="Q836" s="2" t="s">
        <v>2356</v>
      </c>
      <c r="R836" s="2" t="s">
        <v>1149</v>
      </c>
      <c r="S836" s="2" t="s">
        <v>1150</v>
      </c>
      <c r="T836" s="2" t="s">
        <v>2823</v>
      </c>
      <c r="U836" s="2" t="s">
        <v>1152</v>
      </c>
      <c r="V836" s="2" t="s">
        <v>2823</v>
      </c>
      <c r="W836" s="2" t="s">
        <v>33</v>
      </c>
      <c r="X836" s="2" t="s">
        <v>2703</v>
      </c>
      <c r="Y836" s="2" t="s">
        <v>2704</v>
      </c>
      <c r="Z836" s="2" t="s">
        <v>2358</v>
      </c>
      <c r="AA836" s="2" t="s">
        <v>2359</v>
      </c>
      <c r="AB836" s="2" t="s">
        <v>2705</v>
      </c>
      <c r="AC836" s="2" t="s">
        <v>33</v>
      </c>
      <c r="AD836" s="2" t="s">
        <v>3414</v>
      </c>
      <c r="AE836" s="2" t="s">
        <v>33</v>
      </c>
      <c r="AF836" s="2" t="s">
        <v>33</v>
      </c>
      <c r="AG836" s="2" t="s">
        <v>33</v>
      </c>
      <c r="AH836" s="3">
        <v>45868.420069444444</v>
      </c>
      <c r="AI836" s="3">
        <v>45868.420069444444</v>
      </c>
    </row>
    <row r="837" spans="1:35">
      <c r="A837" s="2" t="s">
        <v>3415</v>
      </c>
      <c r="B837" s="2" t="s">
        <v>28</v>
      </c>
      <c r="C837" s="2" t="s">
        <v>30</v>
      </c>
      <c r="D837" s="2" t="s">
        <v>29</v>
      </c>
      <c r="E837" s="2" t="s">
        <v>1197</v>
      </c>
      <c r="F837" s="2" t="s">
        <v>3308</v>
      </c>
      <c r="G837" s="2" t="s">
        <v>3309</v>
      </c>
      <c r="H837">
        <v>551190000515</v>
      </c>
      <c r="I837" s="2" t="s">
        <v>1167</v>
      </c>
      <c r="J837" s="2" t="s">
        <v>1198</v>
      </c>
      <c r="K837">
        <v>45</v>
      </c>
      <c r="L837" s="3">
        <v>45868.5</v>
      </c>
      <c r="M837" s="6">
        <f ca="1">TODAY() -appointments_complete_FULL_2025_08_03T19_53_00[[#This Row],[start_time]]</f>
        <v>4.5</v>
      </c>
      <c r="N8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837" s="3">
        <v>45868.53125</v>
      </c>
      <c r="P837">
        <v>45</v>
      </c>
      <c r="Q837" s="2" t="s">
        <v>2356</v>
      </c>
      <c r="R837" s="2" t="s">
        <v>1149</v>
      </c>
      <c r="S837" s="2" t="s">
        <v>1150</v>
      </c>
      <c r="T837" s="2" t="s">
        <v>2854</v>
      </c>
      <c r="U837" s="2" t="s">
        <v>1152</v>
      </c>
      <c r="V837" s="2" t="s">
        <v>2854</v>
      </c>
      <c r="W837" s="2" t="s">
        <v>33</v>
      </c>
      <c r="X837" s="2" t="s">
        <v>2703</v>
      </c>
      <c r="Y837" s="2" t="s">
        <v>2704</v>
      </c>
      <c r="Z837" s="2" t="s">
        <v>2358</v>
      </c>
      <c r="AA837" s="2" t="s">
        <v>2359</v>
      </c>
      <c r="AB837" s="2" t="s">
        <v>2878</v>
      </c>
      <c r="AC837" s="2" t="s">
        <v>33</v>
      </c>
      <c r="AD837" s="2" t="s">
        <v>3416</v>
      </c>
      <c r="AE837" s="2" t="s">
        <v>33</v>
      </c>
      <c r="AF837" s="2" t="s">
        <v>33</v>
      </c>
      <c r="AG837" s="2" t="s">
        <v>33</v>
      </c>
      <c r="AH837" s="3">
        <v>45868.420069444444</v>
      </c>
      <c r="AI837" s="3">
        <v>45868.420069444444</v>
      </c>
    </row>
    <row r="838" spans="1:35">
      <c r="A838" s="2" t="s">
        <v>3417</v>
      </c>
      <c r="B838" s="2" t="s">
        <v>2708</v>
      </c>
      <c r="C838" s="2" t="s">
        <v>2709</v>
      </c>
      <c r="D838" s="2" t="s">
        <v>2710</v>
      </c>
      <c r="E838" s="2" t="s">
        <v>2711</v>
      </c>
      <c r="F838" s="2" t="s">
        <v>3418</v>
      </c>
      <c r="G838" s="2" t="s">
        <v>3419</v>
      </c>
      <c r="H838">
        <v>551190000853</v>
      </c>
      <c r="I838" s="2" t="s">
        <v>2714</v>
      </c>
      <c r="J838" s="2" t="s">
        <v>2715</v>
      </c>
      <c r="K838">
        <v>60</v>
      </c>
      <c r="L838" s="3">
        <v>45908.333333333336</v>
      </c>
      <c r="M838" s="6">
        <f ca="1">TODAY() -appointments_complete_FULL_2025_08_03T19_53_00[[#This Row],[start_time]]</f>
        <v>-35.333333333335759</v>
      </c>
      <c r="N8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38" s="3">
        <v>45908.375</v>
      </c>
      <c r="P838">
        <v>60</v>
      </c>
      <c r="Q838" s="2" t="s">
        <v>2356</v>
      </c>
      <c r="R838" s="2" t="s">
        <v>1149</v>
      </c>
      <c r="S838" s="2" t="s">
        <v>1150</v>
      </c>
      <c r="T838" s="2" t="s">
        <v>2786</v>
      </c>
      <c r="U838" s="2" t="s">
        <v>1152</v>
      </c>
      <c r="V838" s="2" t="s">
        <v>2786</v>
      </c>
      <c r="W838" s="2" t="s">
        <v>33</v>
      </c>
      <c r="X838" s="2" t="s">
        <v>2703</v>
      </c>
      <c r="Y838" s="2" t="s">
        <v>2704</v>
      </c>
      <c r="Z838" s="2" t="s">
        <v>2358</v>
      </c>
      <c r="AA838" s="2" t="s">
        <v>2359</v>
      </c>
      <c r="AB838" s="2" t="s">
        <v>3059</v>
      </c>
      <c r="AC838" s="2" t="s">
        <v>33</v>
      </c>
      <c r="AD838" s="2" t="s">
        <v>3420</v>
      </c>
      <c r="AE838" s="2" t="s">
        <v>33</v>
      </c>
      <c r="AF838" s="2" t="s">
        <v>33</v>
      </c>
      <c r="AG838" s="2" t="s">
        <v>33</v>
      </c>
      <c r="AH838" s="3">
        <v>45868.420069444444</v>
      </c>
      <c r="AI838" s="3">
        <v>45868.420069444444</v>
      </c>
    </row>
    <row r="839" spans="1:35">
      <c r="A839" s="2" t="s">
        <v>3421</v>
      </c>
      <c r="B839" s="2" t="s">
        <v>2837</v>
      </c>
      <c r="C839" s="2" t="s">
        <v>2775</v>
      </c>
      <c r="D839" s="2" t="s">
        <v>2838</v>
      </c>
      <c r="E839" s="2" t="s">
        <v>2839</v>
      </c>
      <c r="F839" s="2" t="s">
        <v>3422</v>
      </c>
      <c r="G839" s="2" t="s">
        <v>3423</v>
      </c>
      <c r="H839">
        <v>551190000688</v>
      </c>
      <c r="I839" s="2" t="s">
        <v>2779</v>
      </c>
      <c r="J839" s="2" t="s">
        <v>2842</v>
      </c>
      <c r="K839">
        <v>60</v>
      </c>
      <c r="L839" s="3">
        <v>45906.333333333336</v>
      </c>
      <c r="M839" s="6">
        <f ca="1">TODAY() -appointments_complete_FULL_2025_08_03T19_53_00[[#This Row],[start_time]]</f>
        <v>-33.333333333335759</v>
      </c>
      <c r="N8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39" s="3">
        <v>45906.375</v>
      </c>
      <c r="P839">
        <v>60</v>
      </c>
      <c r="Q839" s="2" t="s">
        <v>2356</v>
      </c>
      <c r="R839" s="2" t="s">
        <v>1149</v>
      </c>
      <c r="S839" s="2" t="s">
        <v>1150</v>
      </c>
      <c r="T839" s="2" t="s">
        <v>2796</v>
      </c>
      <c r="U839" s="2" t="s">
        <v>1152</v>
      </c>
      <c r="V839" s="2" t="s">
        <v>2796</v>
      </c>
      <c r="W839" s="2" t="s">
        <v>33</v>
      </c>
      <c r="X839" s="2" t="s">
        <v>2703</v>
      </c>
      <c r="Y839" s="2" t="s">
        <v>2704</v>
      </c>
      <c r="Z839" s="2" t="s">
        <v>2358</v>
      </c>
      <c r="AA839" s="2" t="s">
        <v>2359</v>
      </c>
      <c r="AB839" s="2" t="s">
        <v>2781</v>
      </c>
      <c r="AC839" s="2" t="s">
        <v>33</v>
      </c>
      <c r="AD839" s="2" t="s">
        <v>3424</v>
      </c>
      <c r="AE839" s="2" t="s">
        <v>33</v>
      </c>
      <c r="AF839" s="2" t="s">
        <v>33</v>
      </c>
      <c r="AG839" s="2" t="s">
        <v>33</v>
      </c>
      <c r="AH839" s="3">
        <v>45868.420069444444</v>
      </c>
      <c r="AI839" s="3">
        <v>45868.420069444444</v>
      </c>
    </row>
    <row r="840" spans="1:35">
      <c r="A840" s="2" t="s">
        <v>3425</v>
      </c>
      <c r="B840" s="2" t="s">
        <v>47</v>
      </c>
      <c r="C840" s="2" t="s">
        <v>48</v>
      </c>
      <c r="D840" s="2" t="s">
        <v>47</v>
      </c>
      <c r="E840" s="2" t="s">
        <v>1145</v>
      </c>
      <c r="F840" s="2" t="s">
        <v>3426</v>
      </c>
      <c r="G840" s="2" t="s">
        <v>3427</v>
      </c>
      <c r="H840">
        <v>551190000664</v>
      </c>
      <c r="I840" s="2" t="s">
        <v>1419</v>
      </c>
      <c r="J840" s="2" t="s">
        <v>1420</v>
      </c>
      <c r="K840">
        <v>50</v>
      </c>
      <c r="L840" s="3">
        <v>45906.708333333336</v>
      </c>
      <c r="M840" s="6">
        <f ca="1">TODAY() -appointments_complete_FULL_2025_08_03T19_53_00[[#This Row],[start_time]]</f>
        <v>-33.708333333335759</v>
      </c>
      <c r="N8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40" s="3">
        <v>45906.743055555555</v>
      </c>
      <c r="P840">
        <v>50</v>
      </c>
      <c r="Q840" s="2" t="s">
        <v>2356</v>
      </c>
      <c r="R840" s="2" t="s">
        <v>1149</v>
      </c>
      <c r="S840" s="2" t="s">
        <v>1150</v>
      </c>
      <c r="T840" s="2" t="s">
        <v>3163</v>
      </c>
      <c r="U840" s="2" t="s">
        <v>1152</v>
      </c>
      <c r="V840" s="2" t="s">
        <v>3163</v>
      </c>
      <c r="W840" s="2" t="s">
        <v>33</v>
      </c>
      <c r="X840" s="2" t="s">
        <v>2703</v>
      </c>
      <c r="Y840" s="2" t="s">
        <v>2704</v>
      </c>
      <c r="Z840" s="2" t="s">
        <v>2358</v>
      </c>
      <c r="AA840" s="2" t="s">
        <v>2359</v>
      </c>
      <c r="AB840" s="2" t="s">
        <v>2812</v>
      </c>
      <c r="AC840" s="2" t="s">
        <v>33</v>
      </c>
      <c r="AD840" s="2" t="s">
        <v>3428</v>
      </c>
      <c r="AE840" s="2" t="s">
        <v>33</v>
      </c>
      <c r="AF840" s="2" t="s">
        <v>33</v>
      </c>
      <c r="AG840" s="2" t="s">
        <v>33</v>
      </c>
      <c r="AH840" s="3">
        <v>45868.420069444444</v>
      </c>
      <c r="AI840" s="3">
        <v>45868.420069444444</v>
      </c>
    </row>
    <row r="841" spans="1:35">
      <c r="A841" s="2" t="s">
        <v>3429</v>
      </c>
      <c r="B841" s="2" t="s">
        <v>2726</v>
      </c>
      <c r="C841" s="2" t="s">
        <v>2727</v>
      </c>
      <c r="D841" s="2" t="s">
        <v>2728</v>
      </c>
      <c r="E841" s="2" t="s">
        <v>2729</v>
      </c>
      <c r="F841" s="2" t="s">
        <v>3430</v>
      </c>
      <c r="G841" s="2" t="s">
        <v>3431</v>
      </c>
      <c r="H841">
        <v>551190000668</v>
      </c>
      <c r="I841" s="2" t="s">
        <v>2732</v>
      </c>
      <c r="J841" s="2" t="s">
        <v>2733</v>
      </c>
      <c r="K841">
        <v>60</v>
      </c>
      <c r="L841" s="3">
        <v>45879.666666666664</v>
      </c>
      <c r="M841" s="6">
        <f ca="1">TODAY() -appointments_complete_FULL_2025_08_03T19_53_00[[#This Row],[start_time]]</f>
        <v>-6.6666666666642413</v>
      </c>
      <c r="N8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41" s="3">
        <v>45879.708333333336</v>
      </c>
      <c r="P841">
        <v>60</v>
      </c>
      <c r="Q841" s="2" t="s">
        <v>2356</v>
      </c>
      <c r="R841" s="2" t="s">
        <v>1149</v>
      </c>
      <c r="S841" s="2" t="s">
        <v>1150</v>
      </c>
      <c r="T841" s="2" t="s">
        <v>2848</v>
      </c>
      <c r="U841" s="2" t="s">
        <v>1152</v>
      </c>
      <c r="V841" s="2" t="s">
        <v>2848</v>
      </c>
      <c r="W841" s="2" t="s">
        <v>33</v>
      </c>
      <c r="X841" s="2" t="s">
        <v>2703</v>
      </c>
      <c r="Y841" s="2" t="s">
        <v>2704</v>
      </c>
      <c r="Z841" s="2" t="s">
        <v>2358</v>
      </c>
      <c r="AA841" s="2" t="s">
        <v>2359</v>
      </c>
      <c r="AB841" s="2" t="s">
        <v>2740</v>
      </c>
      <c r="AC841" s="2" t="s">
        <v>33</v>
      </c>
      <c r="AD841" s="2" t="s">
        <v>3432</v>
      </c>
      <c r="AE841" s="2" t="s">
        <v>33</v>
      </c>
      <c r="AF841" s="2" t="s">
        <v>33</v>
      </c>
      <c r="AG841" s="2" t="s">
        <v>33</v>
      </c>
      <c r="AH841" s="3">
        <v>45868.420057870368</v>
      </c>
      <c r="AI841" s="3">
        <v>45868.420057870368</v>
      </c>
    </row>
    <row r="842" spans="1:35">
      <c r="A842" s="2" t="s">
        <v>3433</v>
      </c>
      <c r="B842" s="2" t="s">
        <v>47</v>
      </c>
      <c r="C842" s="2" t="s">
        <v>48</v>
      </c>
      <c r="D842" s="2" t="s">
        <v>47</v>
      </c>
      <c r="E842" s="2" t="s">
        <v>1145</v>
      </c>
      <c r="F842" s="2" t="s">
        <v>3434</v>
      </c>
      <c r="G842" s="2" t="s">
        <v>3435</v>
      </c>
      <c r="H842">
        <v>551190000396</v>
      </c>
      <c r="I842" s="2" t="s">
        <v>1419</v>
      </c>
      <c r="J842" s="2" t="s">
        <v>1420</v>
      </c>
      <c r="K842">
        <v>50</v>
      </c>
      <c r="L842" s="3">
        <v>45876.541666666664</v>
      </c>
      <c r="M842" s="6">
        <f ca="1">TODAY() -appointments_complete_FULL_2025_08_03T19_53_00[[#This Row],[start_time]]</f>
        <v>-3.5416666666642413</v>
      </c>
      <c r="N8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42" s="3">
        <v>45876.576388888891</v>
      </c>
      <c r="P842">
        <v>50</v>
      </c>
      <c r="Q842" s="2" t="s">
        <v>2356</v>
      </c>
      <c r="R842" s="2" t="s">
        <v>1149</v>
      </c>
      <c r="S842" s="2" t="s">
        <v>1150</v>
      </c>
      <c r="T842" s="2" t="s">
        <v>3072</v>
      </c>
      <c r="U842" s="2" t="s">
        <v>1152</v>
      </c>
      <c r="V842" s="2" t="s">
        <v>3072</v>
      </c>
      <c r="W842" s="2" t="s">
        <v>33</v>
      </c>
      <c r="X842" s="2" t="s">
        <v>2703</v>
      </c>
      <c r="Y842" s="2" t="s">
        <v>2704</v>
      </c>
      <c r="Z842" s="2" t="s">
        <v>2358</v>
      </c>
      <c r="AA842" s="2" t="s">
        <v>2359</v>
      </c>
      <c r="AB842" s="2" t="s">
        <v>2818</v>
      </c>
      <c r="AC842" s="2" t="s">
        <v>33</v>
      </c>
      <c r="AD842" s="2" t="s">
        <v>3436</v>
      </c>
      <c r="AE842" s="2" t="s">
        <v>33</v>
      </c>
      <c r="AF842" s="2" t="s">
        <v>33</v>
      </c>
      <c r="AG842" s="2" t="s">
        <v>33</v>
      </c>
      <c r="AH842" s="3">
        <v>45868.420057870368</v>
      </c>
      <c r="AI842" s="3">
        <v>45868.420057870368</v>
      </c>
    </row>
    <row r="843" spans="1:35">
      <c r="A843" s="2" t="s">
        <v>3437</v>
      </c>
      <c r="B843" s="2" t="s">
        <v>2743</v>
      </c>
      <c r="C843" s="2" t="s">
        <v>2727</v>
      </c>
      <c r="D843" s="2" t="s">
        <v>2744</v>
      </c>
      <c r="E843" s="2" t="s">
        <v>2745</v>
      </c>
      <c r="F843" s="2" t="s">
        <v>3438</v>
      </c>
      <c r="G843" s="2" t="s">
        <v>3439</v>
      </c>
      <c r="H843">
        <v>551198000038</v>
      </c>
      <c r="I843" s="2" t="s">
        <v>2732</v>
      </c>
      <c r="J843" s="2" t="s">
        <v>2748</v>
      </c>
      <c r="K843">
        <v>60</v>
      </c>
      <c r="L843" s="3">
        <v>45908.708333333336</v>
      </c>
      <c r="M843" s="6">
        <f ca="1">TODAY() -appointments_complete_FULL_2025_08_03T19_53_00[[#This Row],[start_time]]</f>
        <v>-35.708333333335759</v>
      </c>
      <c r="N8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43" s="3">
        <v>45908.75</v>
      </c>
      <c r="P843">
        <v>60</v>
      </c>
      <c r="Q843" s="2" t="s">
        <v>2356</v>
      </c>
      <c r="R843" s="2" t="s">
        <v>1149</v>
      </c>
      <c r="S843" s="2" t="s">
        <v>1150</v>
      </c>
      <c r="T843" s="2" t="s">
        <v>2765</v>
      </c>
      <c r="U843" s="2" t="s">
        <v>1152</v>
      </c>
      <c r="V843" s="2" t="s">
        <v>2765</v>
      </c>
      <c r="W843" s="2" t="s">
        <v>33</v>
      </c>
      <c r="X843" s="2" t="s">
        <v>2703</v>
      </c>
      <c r="Y843" s="2" t="s">
        <v>2704</v>
      </c>
      <c r="Z843" s="2" t="s">
        <v>2358</v>
      </c>
      <c r="AA843" s="2" t="s">
        <v>2359</v>
      </c>
      <c r="AB843" s="2" t="s">
        <v>2740</v>
      </c>
      <c r="AC843" s="2" t="s">
        <v>33</v>
      </c>
      <c r="AD843" s="2" t="s">
        <v>3440</v>
      </c>
      <c r="AE843" s="2" t="s">
        <v>33</v>
      </c>
      <c r="AF843" s="2" t="s">
        <v>33</v>
      </c>
      <c r="AG843" s="2" t="s">
        <v>33</v>
      </c>
      <c r="AH843" s="3">
        <v>45868.420057870368</v>
      </c>
      <c r="AI843" s="3">
        <v>45868.420057870368</v>
      </c>
    </row>
    <row r="844" spans="1:35">
      <c r="A844" s="2" t="s">
        <v>3441</v>
      </c>
      <c r="B844" s="2" t="s">
        <v>41</v>
      </c>
      <c r="C844" s="2" t="s">
        <v>30</v>
      </c>
      <c r="D844" s="2" t="s">
        <v>42</v>
      </c>
      <c r="E844" s="2" t="s">
        <v>1166</v>
      </c>
      <c r="F844" s="2" t="s">
        <v>2846</v>
      </c>
      <c r="G844" s="2" t="s">
        <v>2847</v>
      </c>
      <c r="H844">
        <v>551190000578</v>
      </c>
      <c r="I844" s="2" t="s">
        <v>1167</v>
      </c>
      <c r="J844" s="2" t="s">
        <v>1168</v>
      </c>
      <c r="K844">
        <v>45</v>
      </c>
      <c r="L844" s="3">
        <v>45888.416666666664</v>
      </c>
      <c r="M844" s="6">
        <f ca="1">TODAY() -appointments_complete_FULL_2025_08_03T19_53_00[[#This Row],[start_time]]</f>
        <v>-15.416666666664241</v>
      </c>
      <c r="N8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44" s="3">
        <v>45888.447916666664</v>
      </c>
      <c r="P844">
        <v>45</v>
      </c>
      <c r="Q844" s="2" t="s">
        <v>2356</v>
      </c>
      <c r="R844" s="2" t="s">
        <v>1149</v>
      </c>
      <c r="S844" s="2" t="s">
        <v>1150</v>
      </c>
      <c r="T844" s="2" t="s">
        <v>3442</v>
      </c>
      <c r="U844" s="2" t="s">
        <v>1152</v>
      </c>
      <c r="V844" s="2" t="s">
        <v>3442</v>
      </c>
      <c r="W844" s="2" t="s">
        <v>33</v>
      </c>
      <c r="X844" s="2" t="s">
        <v>2703</v>
      </c>
      <c r="Y844" s="2" t="s">
        <v>2704</v>
      </c>
      <c r="Z844" s="2" t="s">
        <v>2358</v>
      </c>
      <c r="AA844" s="2" t="s">
        <v>2359</v>
      </c>
      <c r="AB844" s="2" t="s">
        <v>2723</v>
      </c>
      <c r="AC844" s="2" t="s">
        <v>33</v>
      </c>
      <c r="AD844" s="2" t="s">
        <v>3443</v>
      </c>
      <c r="AE844" s="2" t="s">
        <v>33</v>
      </c>
      <c r="AF844" s="2" t="s">
        <v>33</v>
      </c>
      <c r="AG844" s="2" t="s">
        <v>33</v>
      </c>
      <c r="AH844" s="3">
        <v>45868.420057870368</v>
      </c>
      <c r="AI844" s="3">
        <v>45868.420057870368</v>
      </c>
    </row>
    <row r="845" spans="1:35">
      <c r="A845" s="2" t="s">
        <v>3444</v>
      </c>
      <c r="B845" s="2" t="s">
        <v>47</v>
      </c>
      <c r="C845" s="2" t="s">
        <v>48</v>
      </c>
      <c r="D845" s="2" t="s">
        <v>47</v>
      </c>
      <c r="E845" s="2" t="s">
        <v>1145</v>
      </c>
      <c r="F845" s="2" t="s">
        <v>3445</v>
      </c>
      <c r="G845" s="2" t="s">
        <v>3446</v>
      </c>
      <c r="H845">
        <v>551190000487</v>
      </c>
      <c r="I845" s="2" t="s">
        <v>1419</v>
      </c>
      <c r="J845" s="2" t="s">
        <v>1420</v>
      </c>
      <c r="K845">
        <v>50</v>
      </c>
      <c r="L845" s="3">
        <v>45868.354166666664</v>
      </c>
      <c r="M845" s="6">
        <f ca="1">TODAY() -appointments_complete_FULL_2025_08_03T19_53_00[[#This Row],[start_time]]</f>
        <v>4.6458333333357587</v>
      </c>
      <c r="N8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845" s="3">
        <v>45868.388888888891</v>
      </c>
      <c r="P845">
        <v>50</v>
      </c>
      <c r="Q845" s="2" t="s">
        <v>2356</v>
      </c>
      <c r="R845" s="2" t="s">
        <v>1149</v>
      </c>
      <c r="S845" s="2" t="s">
        <v>1150</v>
      </c>
      <c r="T845" s="2" t="s">
        <v>3447</v>
      </c>
      <c r="U845" s="2" t="s">
        <v>1152</v>
      </c>
      <c r="V845" s="2" t="s">
        <v>3447</v>
      </c>
      <c r="W845" s="2" t="s">
        <v>33</v>
      </c>
      <c r="X845" s="2" t="s">
        <v>2703</v>
      </c>
      <c r="Y845" s="2" t="s">
        <v>2704</v>
      </c>
      <c r="Z845" s="2" t="s">
        <v>2358</v>
      </c>
      <c r="AA845" s="2" t="s">
        <v>2359</v>
      </c>
      <c r="AB845" s="2" t="s">
        <v>2812</v>
      </c>
      <c r="AC845" s="2" t="s">
        <v>33</v>
      </c>
      <c r="AD845" s="2" t="s">
        <v>3448</v>
      </c>
      <c r="AE845" s="2" t="s">
        <v>33</v>
      </c>
      <c r="AF845" s="2" t="s">
        <v>33</v>
      </c>
      <c r="AG845" s="2" t="s">
        <v>33</v>
      </c>
      <c r="AH845" s="3">
        <v>45868.420057870368</v>
      </c>
      <c r="AI845" s="3">
        <v>45868.420057870368</v>
      </c>
    </row>
    <row r="846" spans="1:35">
      <c r="A846" s="2" t="s">
        <v>3449</v>
      </c>
      <c r="B846" s="2" t="s">
        <v>47</v>
      </c>
      <c r="C846" s="2" t="s">
        <v>48</v>
      </c>
      <c r="D846" s="2" t="s">
        <v>47</v>
      </c>
      <c r="E846" s="2" t="s">
        <v>1145</v>
      </c>
      <c r="F846" s="2" t="s">
        <v>3450</v>
      </c>
      <c r="G846" s="2" t="s">
        <v>3451</v>
      </c>
      <c r="H846">
        <v>551190000883</v>
      </c>
      <c r="I846" s="2" t="s">
        <v>1419</v>
      </c>
      <c r="J846" s="2" t="s">
        <v>1420</v>
      </c>
      <c r="K846">
        <v>50</v>
      </c>
      <c r="L846" s="3">
        <v>45891.645833333336</v>
      </c>
      <c r="M846" s="6">
        <f ca="1">TODAY() -appointments_complete_FULL_2025_08_03T19_53_00[[#This Row],[start_time]]</f>
        <v>-18.645833333335759</v>
      </c>
      <c r="N8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46" s="3">
        <v>45891.680555555555</v>
      </c>
      <c r="P846">
        <v>50</v>
      </c>
      <c r="Q846" s="2" t="s">
        <v>2356</v>
      </c>
      <c r="R846" s="2" t="s">
        <v>1149</v>
      </c>
      <c r="S846" s="2" t="s">
        <v>1150</v>
      </c>
      <c r="T846" s="2" t="s">
        <v>2833</v>
      </c>
      <c r="U846" s="2" t="s">
        <v>1152</v>
      </c>
      <c r="V846" s="2" t="s">
        <v>2833</v>
      </c>
      <c r="W846" s="2" t="s">
        <v>33</v>
      </c>
      <c r="X846" s="2" t="s">
        <v>2703</v>
      </c>
      <c r="Y846" s="2" t="s">
        <v>2704</v>
      </c>
      <c r="Z846" s="2" t="s">
        <v>2358</v>
      </c>
      <c r="AA846" s="2" t="s">
        <v>2359</v>
      </c>
      <c r="AB846" s="2" t="s">
        <v>2771</v>
      </c>
      <c r="AC846" s="2" t="s">
        <v>33</v>
      </c>
      <c r="AD846" s="2" t="s">
        <v>3452</v>
      </c>
      <c r="AE846" s="2" t="s">
        <v>33</v>
      </c>
      <c r="AF846" s="2" t="s">
        <v>33</v>
      </c>
      <c r="AG846" s="2" t="s">
        <v>33</v>
      </c>
      <c r="AH846" s="3">
        <v>45868.420057870368</v>
      </c>
      <c r="AI846" s="3">
        <v>45868.420057870368</v>
      </c>
    </row>
    <row r="847" spans="1:35">
      <c r="A847" s="2" t="s">
        <v>3453</v>
      </c>
      <c r="B847" s="2" t="s">
        <v>2837</v>
      </c>
      <c r="C847" s="2" t="s">
        <v>2775</v>
      </c>
      <c r="D847" s="2" t="s">
        <v>2838</v>
      </c>
      <c r="E847" s="2" t="s">
        <v>2839</v>
      </c>
      <c r="F847" s="2" t="s">
        <v>3454</v>
      </c>
      <c r="G847" s="2" t="s">
        <v>3455</v>
      </c>
      <c r="H847">
        <v>551190000522</v>
      </c>
      <c r="I847" s="2" t="s">
        <v>2779</v>
      </c>
      <c r="J847" s="2" t="s">
        <v>2842</v>
      </c>
      <c r="K847">
        <v>60</v>
      </c>
      <c r="L847" s="3">
        <v>45904.520833333336</v>
      </c>
      <c r="M847" s="6">
        <f ca="1">TODAY() -appointments_complete_FULL_2025_08_03T19_53_00[[#This Row],[start_time]]</f>
        <v>-31.520833333335759</v>
      </c>
      <c r="N8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47" s="3">
        <v>45904.5625</v>
      </c>
      <c r="P847">
        <v>60</v>
      </c>
      <c r="Q847" s="2" t="s">
        <v>2356</v>
      </c>
      <c r="R847" s="2" t="s">
        <v>1149</v>
      </c>
      <c r="S847" s="2" t="s">
        <v>1150</v>
      </c>
      <c r="T847" s="2" t="s">
        <v>2759</v>
      </c>
      <c r="U847" s="2" t="s">
        <v>1152</v>
      </c>
      <c r="V847" s="2" t="s">
        <v>2759</v>
      </c>
      <c r="W847" s="2" t="s">
        <v>33</v>
      </c>
      <c r="X847" s="2" t="s">
        <v>2703</v>
      </c>
      <c r="Y847" s="2" t="s">
        <v>2704</v>
      </c>
      <c r="Z847" s="2" t="s">
        <v>2358</v>
      </c>
      <c r="AA847" s="2" t="s">
        <v>2359</v>
      </c>
      <c r="AB847" s="2" t="s">
        <v>2781</v>
      </c>
      <c r="AC847" s="2" t="s">
        <v>33</v>
      </c>
      <c r="AD847" s="2" t="s">
        <v>3456</v>
      </c>
      <c r="AE847" s="2" t="s">
        <v>33</v>
      </c>
      <c r="AF847" s="2" t="s">
        <v>33</v>
      </c>
      <c r="AG847" s="2" t="s">
        <v>33</v>
      </c>
      <c r="AH847" s="3">
        <v>45868.420046296298</v>
      </c>
      <c r="AI847" s="3">
        <v>45868.420046296298</v>
      </c>
    </row>
    <row r="848" spans="1:35">
      <c r="A848" s="2" t="s">
        <v>3457</v>
      </c>
      <c r="B848" s="2" t="s">
        <v>28</v>
      </c>
      <c r="C848" s="2" t="s">
        <v>30</v>
      </c>
      <c r="D848" s="2" t="s">
        <v>29</v>
      </c>
      <c r="E848" s="2" t="s">
        <v>1197</v>
      </c>
      <c r="F848" s="2" t="s">
        <v>3458</v>
      </c>
      <c r="G848" s="2" t="s">
        <v>3459</v>
      </c>
      <c r="H848">
        <v>551190000580</v>
      </c>
      <c r="I848" s="2" t="s">
        <v>1167</v>
      </c>
      <c r="J848" s="2" t="s">
        <v>1198</v>
      </c>
      <c r="K848">
        <v>45</v>
      </c>
      <c r="L848" s="3">
        <v>45894.395833333336</v>
      </c>
      <c r="M848" s="6">
        <f ca="1">TODAY() -appointments_complete_FULL_2025_08_03T19_53_00[[#This Row],[start_time]]</f>
        <v>-21.395833333335759</v>
      </c>
      <c r="N8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48" s="3">
        <v>45894.427083333336</v>
      </c>
      <c r="P848">
        <v>45</v>
      </c>
      <c r="Q848" s="2" t="s">
        <v>2356</v>
      </c>
      <c r="R848" s="2" t="s">
        <v>1149</v>
      </c>
      <c r="S848" s="2" t="s">
        <v>1150</v>
      </c>
      <c r="T848" s="2" t="s">
        <v>2848</v>
      </c>
      <c r="U848" s="2" t="s">
        <v>1152</v>
      </c>
      <c r="V848" s="2" t="s">
        <v>2848</v>
      </c>
      <c r="W848" s="2" t="s">
        <v>33</v>
      </c>
      <c r="X848" s="2" t="s">
        <v>2703</v>
      </c>
      <c r="Y848" s="2" t="s">
        <v>2704</v>
      </c>
      <c r="Z848" s="2" t="s">
        <v>2358</v>
      </c>
      <c r="AA848" s="2" t="s">
        <v>2359</v>
      </c>
      <c r="AB848" s="2" t="s">
        <v>2797</v>
      </c>
      <c r="AC848" s="2" t="s">
        <v>33</v>
      </c>
      <c r="AD848" s="2" t="s">
        <v>3460</v>
      </c>
      <c r="AE848" s="2" t="s">
        <v>33</v>
      </c>
      <c r="AF848" s="2" t="s">
        <v>33</v>
      </c>
      <c r="AG848" s="2" t="s">
        <v>33</v>
      </c>
      <c r="AH848" s="3">
        <v>45868.420046296298</v>
      </c>
      <c r="AI848" s="3">
        <v>45868.420046296298</v>
      </c>
    </row>
    <row r="849" spans="1:35">
      <c r="A849" s="2" t="s">
        <v>3461</v>
      </c>
      <c r="B849" s="2" t="s">
        <v>83</v>
      </c>
      <c r="C849" s="2" t="s">
        <v>48</v>
      </c>
      <c r="D849" s="2" t="s">
        <v>84</v>
      </c>
      <c r="E849" s="2" t="s">
        <v>1214</v>
      </c>
      <c r="F849" s="2" t="s">
        <v>3462</v>
      </c>
      <c r="G849" s="2" t="s">
        <v>3463</v>
      </c>
      <c r="H849">
        <v>551190000486</v>
      </c>
      <c r="I849" s="2" t="s">
        <v>1419</v>
      </c>
      <c r="J849" s="2" t="s">
        <v>1983</v>
      </c>
      <c r="K849">
        <v>50</v>
      </c>
      <c r="L849" s="3">
        <v>45879.375</v>
      </c>
      <c r="M849" s="6">
        <f ca="1">TODAY() -appointments_complete_FULL_2025_08_03T19_53_00[[#This Row],[start_time]]</f>
        <v>-6.375</v>
      </c>
      <c r="N8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49" s="3">
        <v>45879.409722222219</v>
      </c>
      <c r="P849">
        <v>50</v>
      </c>
      <c r="Q849" s="2" t="s">
        <v>2356</v>
      </c>
      <c r="R849" s="2" t="s">
        <v>1149</v>
      </c>
      <c r="S849" s="2" t="s">
        <v>1150</v>
      </c>
      <c r="T849" s="2" t="s">
        <v>2734</v>
      </c>
      <c r="U849" s="2" t="s">
        <v>1152</v>
      </c>
      <c r="V849" s="2" t="s">
        <v>2734</v>
      </c>
      <c r="W849" s="2" t="s">
        <v>33</v>
      </c>
      <c r="X849" s="2" t="s">
        <v>2703</v>
      </c>
      <c r="Y849" s="2" t="s">
        <v>2704</v>
      </c>
      <c r="Z849" s="2" t="s">
        <v>2358</v>
      </c>
      <c r="AA849" s="2" t="s">
        <v>2359</v>
      </c>
      <c r="AB849" s="2" t="s">
        <v>2812</v>
      </c>
      <c r="AC849" s="2" t="s">
        <v>33</v>
      </c>
      <c r="AD849" s="2" t="s">
        <v>3464</v>
      </c>
      <c r="AE849" s="2" t="s">
        <v>33</v>
      </c>
      <c r="AF849" s="2" t="s">
        <v>33</v>
      </c>
      <c r="AG849" s="2" t="s">
        <v>33</v>
      </c>
      <c r="AH849" s="3">
        <v>45868.420046296298</v>
      </c>
      <c r="AI849" s="3">
        <v>45868.420046296298</v>
      </c>
    </row>
    <row r="850" spans="1:35">
      <c r="A850" s="2" t="s">
        <v>3465</v>
      </c>
      <c r="B850" s="2" t="s">
        <v>2837</v>
      </c>
      <c r="C850" s="2" t="s">
        <v>2775</v>
      </c>
      <c r="D850" s="2" t="s">
        <v>2838</v>
      </c>
      <c r="E850" s="2" t="s">
        <v>2839</v>
      </c>
      <c r="F850" s="2" t="s">
        <v>3466</v>
      </c>
      <c r="G850" s="2" t="s">
        <v>3467</v>
      </c>
      <c r="H850">
        <v>551190000805</v>
      </c>
      <c r="I850" s="2" t="s">
        <v>2779</v>
      </c>
      <c r="J850" s="2" t="s">
        <v>2842</v>
      </c>
      <c r="K850">
        <v>60</v>
      </c>
      <c r="L850" s="3">
        <v>45874.729166666664</v>
      </c>
      <c r="M850" s="6">
        <f ca="1">TODAY() -appointments_complete_FULL_2025_08_03T19_53_00[[#This Row],[start_time]]</f>
        <v>-1.7291666666642413</v>
      </c>
      <c r="N8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50" s="3">
        <v>45874.770833333336</v>
      </c>
      <c r="P850">
        <v>60</v>
      </c>
      <c r="Q850" s="2" t="s">
        <v>2356</v>
      </c>
      <c r="R850" s="2" t="s">
        <v>1149</v>
      </c>
      <c r="S850" s="2" t="s">
        <v>1150</v>
      </c>
      <c r="T850" s="2" t="s">
        <v>2759</v>
      </c>
      <c r="U850" s="2" t="s">
        <v>1152</v>
      </c>
      <c r="V850" s="2" t="s">
        <v>2759</v>
      </c>
      <c r="W850" s="2" t="s">
        <v>33</v>
      </c>
      <c r="X850" s="2" t="s">
        <v>2703</v>
      </c>
      <c r="Y850" s="2" t="s">
        <v>2704</v>
      </c>
      <c r="Z850" s="2" t="s">
        <v>2358</v>
      </c>
      <c r="AA850" s="2" t="s">
        <v>2359</v>
      </c>
      <c r="AB850" s="2" t="s">
        <v>2843</v>
      </c>
      <c r="AC850" s="2" t="s">
        <v>33</v>
      </c>
      <c r="AD850" s="2" t="s">
        <v>3468</v>
      </c>
      <c r="AE850" s="2" t="s">
        <v>33</v>
      </c>
      <c r="AF850" s="2" t="s">
        <v>33</v>
      </c>
      <c r="AG850" s="2" t="s">
        <v>33</v>
      </c>
      <c r="AH850" s="3">
        <v>45868.420046296298</v>
      </c>
      <c r="AI850" s="3">
        <v>45868.420046296298</v>
      </c>
    </row>
    <row r="851" spans="1:35">
      <c r="A851" s="2" t="s">
        <v>3469</v>
      </c>
      <c r="B851" s="2" t="s">
        <v>2774</v>
      </c>
      <c r="C851" s="2" t="s">
        <v>2775</v>
      </c>
      <c r="D851" s="2" t="s">
        <v>2774</v>
      </c>
      <c r="E851" s="2" t="s">
        <v>2776</v>
      </c>
      <c r="F851" s="2" t="s">
        <v>3470</v>
      </c>
      <c r="G851" s="2" t="s">
        <v>3471</v>
      </c>
      <c r="H851">
        <v>551190000895</v>
      </c>
      <c r="I851" s="2" t="s">
        <v>2779</v>
      </c>
      <c r="J851" s="2" t="s">
        <v>2780</v>
      </c>
      <c r="K851">
        <v>60</v>
      </c>
      <c r="L851" s="3">
        <v>45908.4375</v>
      </c>
      <c r="M851" s="6">
        <f ca="1">TODAY() -appointments_complete_FULL_2025_08_03T19_53_00[[#This Row],[start_time]]</f>
        <v>-35.4375</v>
      </c>
      <c r="N85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51" s="3">
        <v>45908.479166666664</v>
      </c>
      <c r="P851">
        <v>60</v>
      </c>
      <c r="Q851" s="2" t="s">
        <v>2356</v>
      </c>
      <c r="R851" s="2" t="s">
        <v>1149</v>
      </c>
      <c r="S851" s="2" t="s">
        <v>1150</v>
      </c>
      <c r="T851" s="2" t="s">
        <v>3227</v>
      </c>
      <c r="U851" s="2" t="s">
        <v>1152</v>
      </c>
      <c r="V851" s="2" t="s">
        <v>3227</v>
      </c>
      <c r="W851" s="2" t="s">
        <v>33</v>
      </c>
      <c r="X851" s="2" t="s">
        <v>2703</v>
      </c>
      <c r="Y851" s="2" t="s">
        <v>2704</v>
      </c>
      <c r="Z851" s="2" t="s">
        <v>2358</v>
      </c>
      <c r="AA851" s="2" t="s">
        <v>2359</v>
      </c>
      <c r="AB851" s="2" t="s">
        <v>2900</v>
      </c>
      <c r="AC851" s="2" t="s">
        <v>33</v>
      </c>
      <c r="AD851" s="2" t="s">
        <v>3472</v>
      </c>
      <c r="AE851" s="2" t="s">
        <v>33</v>
      </c>
      <c r="AF851" s="2" t="s">
        <v>33</v>
      </c>
      <c r="AG851" s="2" t="s">
        <v>33</v>
      </c>
      <c r="AH851" s="3">
        <v>45868.420046296298</v>
      </c>
      <c r="AI851" s="3">
        <v>45868.420046296298</v>
      </c>
    </row>
    <row r="852" spans="1:35">
      <c r="A852" s="2" t="s">
        <v>3473</v>
      </c>
      <c r="B852" s="2" t="s">
        <v>2726</v>
      </c>
      <c r="C852" s="2" t="s">
        <v>2727</v>
      </c>
      <c r="D852" s="2" t="s">
        <v>2728</v>
      </c>
      <c r="E852" s="2" t="s">
        <v>2729</v>
      </c>
      <c r="F852" s="2" t="s">
        <v>3474</v>
      </c>
      <c r="G852" s="2" t="s">
        <v>3475</v>
      </c>
      <c r="H852">
        <v>551190000906</v>
      </c>
      <c r="I852" s="2" t="s">
        <v>2732</v>
      </c>
      <c r="J852" s="2" t="s">
        <v>2733</v>
      </c>
      <c r="K852">
        <v>60</v>
      </c>
      <c r="L852" s="3">
        <v>45870.375</v>
      </c>
      <c r="M852" s="6">
        <f ca="1">TODAY() -appointments_complete_FULL_2025_08_03T19_53_00[[#This Row],[start_time]]</f>
        <v>2.625</v>
      </c>
      <c r="N85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852" s="3">
        <v>45870.416666666664</v>
      </c>
      <c r="P852">
        <v>60</v>
      </c>
      <c r="Q852" s="2" t="s">
        <v>2356</v>
      </c>
      <c r="R852" s="2" t="s">
        <v>1149</v>
      </c>
      <c r="S852" s="2" t="s">
        <v>1150</v>
      </c>
      <c r="T852" s="2" t="s">
        <v>3005</v>
      </c>
      <c r="U852" s="2" t="s">
        <v>1152</v>
      </c>
      <c r="V852" s="2" t="s">
        <v>3005</v>
      </c>
      <c r="W852" s="2" t="s">
        <v>33</v>
      </c>
      <c r="X852" s="2" t="s">
        <v>2703</v>
      </c>
      <c r="Y852" s="2" t="s">
        <v>2704</v>
      </c>
      <c r="Z852" s="2" t="s">
        <v>2358</v>
      </c>
      <c r="AA852" s="2" t="s">
        <v>2359</v>
      </c>
      <c r="AB852" s="2" t="s">
        <v>2871</v>
      </c>
      <c r="AC852" s="2" t="s">
        <v>33</v>
      </c>
      <c r="AD852" s="2" t="s">
        <v>3476</v>
      </c>
      <c r="AE852" s="2" t="s">
        <v>33</v>
      </c>
      <c r="AF852" s="2" t="s">
        <v>33</v>
      </c>
      <c r="AG852" s="2" t="s">
        <v>33</v>
      </c>
      <c r="AH852" s="3">
        <v>45868.420046296298</v>
      </c>
      <c r="AI852" s="3">
        <v>45868.420046296298</v>
      </c>
    </row>
    <row r="853" spans="1:35">
      <c r="A853" s="2" t="s">
        <v>3477</v>
      </c>
      <c r="B853" s="2" t="s">
        <v>2837</v>
      </c>
      <c r="C853" s="2" t="s">
        <v>2775</v>
      </c>
      <c r="D853" s="2" t="s">
        <v>2838</v>
      </c>
      <c r="E853" s="2" t="s">
        <v>2839</v>
      </c>
      <c r="F853" s="2" t="s">
        <v>3478</v>
      </c>
      <c r="G853" s="2" t="s">
        <v>3479</v>
      </c>
      <c r="H853">
        <v>551190000632</v>
      </c>
      <c r="I853" s="2" t="s">
        <v>2779</v>
      </c>
      <c r="J853" s="2" t="s">
        <v>2842</v>
      </c>
      <c r="K853">
        <v>60</v>
      </c>
      <c r="L853" s="3">
        <v>45902.708333333336</v>
      </c>
      <c r="M853" s="6">
        <f ca="1">TODAY() -appointments_complete_FULL_2025_08_03T19_53_00[[#This Row],[start_time]]</f>
        <v>-29.708333333335759</v>
      </c>
      <c r="N85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53" s="3">
        <v>45902.75</v>
      </c>
      <c r="P853">
        <v>60</v>
      </c>
      <c r="Q853" s="2" t="s">
        <v>2356</v>
      </c>
      <c r="R853" s="2" t="s">
        <v>1149</v>
      </c>
      <c r="S853" s="2" t="s">
        <v>1150</v>
      </c>
      <c r="T853" s="2" t="s">
        <v>2765</v>
      </c>
      <c r="U853" s="2" t="s">
        <v>1152</v>
      </c>
      <c r="V853" s="2" t="s">
        <v>2765</v>
      </c>
      <c r="W853" s="2" t="s">
        <v>33</v>
      </c>
      <c r="X853" s="2" t="s">
        <v>2703</v>
      </c>
      <c r="Y853" s="2" t="s">
        <v>2704</v>
      </c>
      <c r="Z853" s="2" t="s">
        <v>2358</v>
      </c>
      <c r="AA853" s="2" t="s">
        <v>2359</v>
      </c>
      <c r="AB853" s="2" t="s">
        <v>2781</v>
      </c>
      <c r="AC853" s="2" t="s">
        <v>33</v>
      </c>
      <c r="AD853" s="2" t="s">
        <v>3480</v>
      </c>
      <c r="AE853" s="2" t="s">
        <v>33</v>
      </c>
      <c r="AF853" s="2" t="s">
        <v>33</v>
      </c>
      <c r="AG853" s="2" t="s">
        <v>33</v>
      </c>
      <c r="AH853" s="3">
        <v>45868.420034722221</v>
      </c>
      <c r="AI853" s="3">
        <v>45868.420034722221</v>
      </c>
    </row>
    <row r="854" spans="1:35">
      <c r="A854" s="2" t="s">
        <v>3481</v>
      </c>
      <c r="B854" s="2" t="s">
        <v>41</v>
      </c>
      <c r="C854" s="2" t="s">
        <v>30</v>
      </c>
      <c r="D854" s="2" t="s">
        <v>42</v>
      </c>
      <c r="E854" s="2" t="s">
        <v>1166</v>
      </c>
      <c r="F854" s="2" t="s">
        <v>3482</v>
      </c>
      <c r="G854" s="2" t="s">
        <v>3483</v>
      </c>
      <c r="H854">
        <v>551190000361</v>
      </c>
      <c r="I854" s="2" t="s">
        <v>1167</v>
      </c>
      <c r="J854" s="2" t="s">
        <v>1168</v>
      </c>
      <c r="K854">
        <v>45</v>
      </c>
      <c r="L854" s="3">
        <v>45894.645833333336</v>
      </c>
      <c r="M854" s="6">
        <f ca="1">TODAY() -appointments_complete_FULL_2025_08_03T19_53_00[[#This Row],[start_time]]</f>
        <v>-21.645833333335759</v>
      </c>
      <c r="N85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54" s="3">
        <v>45894.677083333336</v>
      </c>
      <c r="P854">
        <v>45</v>
      </c>
      <c r="Q854" s="2" t="s">
        <v>2356</v>
      </c>
      <c r="R854" s="2" t="s">
        <v>1149</v>
      </c>
      <c r="S854" s="2" t="s">
        <v>1150</v>
      </c>
      <c r="T854" s="2" t="s">
        <v>2716</v>
      </c>
      <c r="U854" s="2" t="s">
        <v>1152</v>
      </c>
      <c r="V854" s="2" t="s">
        <v>2716</v>
      </c>
      <c r="W854" s="2" t="s">
        <v>33</v>
      </c>
      <c r="X854" s="2" t="s">
        <v>2703</v>
      </c>
      <c r="Y854" s="2" t="s">
        <v>2704</v>
      </c>
      <c r="Z854" s="2" t="s">
        <v>2358</v>
      </c>
      <c r="AA854" s="2" t="s">
        <v>2359</v>
      </c>
      <c r="AB854" s="2" t="s">
        <v>2723</v>
      </c>
      <c r="AC854" s="2" t="s">
        <v>33</v>
      </c>
      <c r="AD854" s="2" t="s">
        <v>3484</v>
      </c>
      <c r="AE854" s="2" t="s">
        <v>33</v>
      </c>
      <c r="AF854" s="2" t="s">
        <v>33</v>
      </c>
      <c r="AG854" s="2" t="s">
        <v>33</v>
      </c>
      <c r="AH854" s="3">
        <v>45868.420034722221</v>
      </c>
      <c r="AI854" s="3">
        <v>45868.420034722221</v>
      </c>
    </row>
    <row r="855" spans="1:35">
      <c r="A855" s="2" t="s">
        <v>3485</v>
      </c>
      <c r="B855" s="2" t="s">
        <v>2726</v>
      </c>
      <c r="C855" s="2" t="s">
        <v>2727</v>
      </c>
      <c r="D855" s="2" t="s">
        <v>2728</v>
      </c>
      <c r="E855" s="2" t="s">
        <v>2729</v>
      </c>
      <c r="F855" s="2" t="s">
        <v>3486</v>
      </c>
      <c r="G855" s="2" t="s">
        <v>3487</v>
      </c>
      <c r="H855">
        <v>551190000335</v>
      </c>
      <c r="I855" s="2" t="s">
        <v>2732</v>
      </c>
      <c r="J855" s="2" t="s">
        <v>2733</v>
      </c>
      <c r="K855">
        <v>60</v>
      </c>
      <c r="L855" s="3">
        <v>45884.541666666664</v>
      </c>
      <c r="M855" s="6">
        <f ca="1">TODAY() -appointments_complete_FULL_2025_08_03T19_53_00[[#This Row],[start_time]]</f>
        <v>-11.541666666664241</v>
      </c>
      <c r="N85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55" s="3">
        <v>45884.583333333336</v>
      </c>
      <c r="P855">
        <v>60</v>
      </c>
      <c r="Q855" s="2" t="s">
        <v>2356</v>
      </c>
      <c r="R855" s="2" t="s">
        <v>1149</v>
      </c>
      <c r="S855" s="2" t="s">
        <v>1150</v>
      </c>
      <c r="T855" s="2" t="s">
        <v>2914</v>
      </c>
      <c r="U855" s="2" t="s">
        <v>1152</v>
      </c>
      <c r="V855" s="2" t="s">
        <v>2914</v>
      </c>
      <c r="W855" s="2" t="s">
        <v>33</v>
      </c>
      <c r="X855" s="2" t="s">
        <v>2703</v>
      </c>
      <c r="Y855" s="2" t="s">
        <v>2704</v>
      </c>
      <c r="Z855" s="2" t="s">
        <v>2358</v>
      </c>
      <c r="AA855" s="2" t="s">
        <v>2359</v>
      </c>
      <c r="AB855" s="2" t="s">
        <v>2871</v>
      </c>
      <c r="AC855" s="2" t="s">
        <v>33</v>
      </c>
      <c r="AD855" s="2" t="s">
        <v>3488</v>
      </c>
      <c r="AE855" s="2" t="s">
        <v>33</v>
      </c>
      <c r="AF855" s="2" t="s">
        <v>33</v>
      </c>
      <c r="AG855" s="2" t="s">
        <v>33</v>
      </c>
      <c r="AH855" s="3">
        <v>45868.420034722221</v>
      </c>
      <c r="AI855" s="3">
        <v>45868.420034722221</v>
      </c>
    </row>
    <row r="856" spans="1:35">
      <c r="A856" s="2" t="s">
        <v>3489</v>
      </c>
      <c r="B856" s="2" t="s">
        <v>2708</v>
      </c>
      <c r="C856" s="2" t="s">
        <v>2709</v>
      </c>
      <c r="D856" s="2" t="s">
        <v>2710</v>
      </c>
      <c r="E856" s="2" t="s">
        <v>2711</v>
      </c>
      <c r="F856" s="2" t="s">
        <v>3490</v>
      </c>
      <c r="G856" s="2" t="s">
        <v>3491</v>
      </c>
      <c r="H856">
        <v>551190000617</v>
      </c>
      <c r="I856" s="2" t="s">
        <v>2714</v>
      </c>
      <c r="J856" s="2" t="s">
        <v>2715</v>
      </c>
      <c r="K856">
        <v>60</v>
      </c>
      <c r="L856" s="3">
        <v>45893.354166666664</v>
      </c>
      <c r="M856" s="6">
        <f ca="1">TODAY() -appointments_complete_FULL_2025_08_03T19_53_00[[#This Row],[start_time]]</f>
        <v>-20.354166666664241</v>
      </c>
      <c r="N85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56" s="3">
        <v>45893.395833333336</v>
      </c>
      <c r="P856">
        <v>60</v>
      </c>
      <c r="Q856" s="2" t="s">
        <v>2356</v>
      </c>
      <c r="R856" s="2" t="s">
        <v>1149</v>
      </c>
      <c r="S856" s="2" t="s">
        <v>1150</v>
      </c>
      <c r="T856" s="2" t="s">
        <v>2958</v>
      </c>
      <c r="U856" s="2" t="s">
        <v>1152</v>
      </c>
      <c r="V856" s="2" t="s">
        <v>2958</v>
      </c>
      <c r="W856" s="2" t="s">
        <v>33</v>
      </c>
      <c r="X856" s="2" t="s">
        <v>2703</v>
      </c>
      <c r="Y856" s="2" t="s">
        <v>2704</v>
      </c>
      <c r="Z856" s="2" t="s">
        <v>2358</v>
      </c>
      <c r="AA856" s="2" t="s">
        <v>2359</v>
      </c>
      <c r="AB856" s="2" t="s">
        <v>3016</v>
      </c>
      <c r="AC856" s="2" t="s">
        <v>33</v>
      </c>
      <c r="AD856" s="2" t="s">
        <v>3492</v>
      </c>
      <c r="AE856" s="2" t="s">
        <v>33</v>
      </c>
      <c r="AF856" s="2" t="s">
        <v>33</v>
      </c>
      <c r="AG856" s="2" t="s">
        <v>33</v>
      </c>
      <c r="AH856" s="3">
        <v>45868.420034722221</v>
      </c>
      <c r="AI856" s="3">
        <v>45868.420034722221</v>
      </c>
    </row>
    <row r="857" spans="1:35">
      <c r="A857" s="2" t="s">
        <v>3493</v>
      </c>
      <c r="B857" s="2" t="s">
        <v>28</v>
      </c>
      <c r="C857" s="2" t="s">
        <v>30</v>
      </c>
      <c r="D857" s="2" t="s">
        <v>29</v>
      </c>
      <c r="E857" s="2" t="s">
        <v>1197</v>
      </c>
      <c r="F857" s="2" t="s">
        <v>3014</v>
      </c>
      <c r="G857" s="2" t="s">
        <v>3015</v>
      </c>
      <c r="H857">
        <v>551190000057</v>
      </c>
      <c r="I857" s="2" t="s">
        <v>1167</v>
      </c>
      <c r="J857" s="2" t="s">
        <v>1198</v>
      </c>
      <c r="K857">
        <v>45</v>
      </c>
      <c r="L857" s="3">
        <v>45893.729166666664</v>
      </c>
      <c r="M857" s="6">
        <f ca="1">TODAY() -appointments_complete_FULL_2025_08_03T19_53_00[[#This Row],[start_time]]</f>
        <v>-20.729166666664241</v>
      </c>
      <c r="N85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57" s="3">
        <v>45893.760416666664</v>
      </c>
      <c r="P857">
        <v>45</v>
      </c>
      <c r="Q857" s="2" t="s">
        <v>2356</v>
      </c>
      <c r="R857" s="2" t="s">
        <v>1149</v>
      </c>
      <c r="S857" s="2" t="s">
        <v>1150</v>
      </c>
      <c r="T857" s="2" t="s">
        <v>2958</v>
      </c>
      <c r="U857" s="2" t="s">
        <v>1152</v>
      </c>
      <c r="V857" s="2" t="s">
        <v>2958</v>
      </c>
      <c r="W857" s="2" t="s">
        <v>33</v>
      </c>
      <c r="X857" s="2" t="s">
        <v>2703</v>
      </c>
      <c r="Y857" s="2" t="s">
        <v>2704</v>
      </c>
      <c r="Z857" s="2" t="s">
        <v>2358</v>
      </c>
      <c r="AA857" s="2" t="s">
        <v>2359</v>
      </c>
      <c r="AB857" s="2" t="s">
        <v>2760</v>
      </c>
      <c r="AC857" s="2" t="s">
        <v>33</v>
      </c>
      <c r="AD857" s="2" t="s">
        <v>3494</v>
      </c>
      <c r="AE857" s="2" t="s">
        <v>33</v>
      </c>
      <c r="AF857" s="2" t="s">
        <v>33</v>
      </c>
      <c r="AG857" s="2" t="s">
        <v>33</v>
      </c>
      <c r="AH857" s="3">
        <v>45868.420034722221</v>
      </c>
      <c r="AI857" s="3">
        <v>45868.420034722221</v>
      </c>
    </row>
    <row r="858" spans="1:35">
      <c r="A858" s="2" t="s">
        <v>3495</v>
      </c>
      <c r="B858" s="2" t="s">
        <v>2708</v>
      </c>
      <c r="C858" s="2" t="s">
        <v>2709</v>
      </c>
      <c r="D858" s="2" t="s">
        <v>2710</v>
      </c>
      <c r="E858" s="2" t="s">
        <v>2711</v>
      </c>
      <c r="F858" s="2" t="s">
        <v>3496</v>
      </c>
      <c r="G858" s="2" t="s">
        <v>3497</v>
      </c>
      <c r="H858">
        <v>551190000377</v>
      </c>
      <c r="I858" s="2" t="s">
        <v>2714</v>
      </c>
      <c r="J858" s="2" t="s">
        <v>2715</v>
      </c>
      <c r="K858">
        <v>60</v>
      </c>
      <c r="L858" s="3">
        <v>45898.416666666664</v>
      </c>
      <c r="M858" s="6">
        <f ca="1">TODAY() -appointments_complete_FULL_2025_08_03T19_53_00[[#This Row],[start_time]]</f>
        <v>-25.416666666664241</v>
      </c>
      <c r="N85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58" s="3">
        <v>45898.458333333336</v>
      </c>
      <c r="P858">
        <v>60</v>
      </c>
      <c r="Q858" s="2" t="s">
        <v>2356</v>
      </c>
      <c r="R858" s="2" t="s">
        <v>1149</v>
      </c>
      <c r="S858" s="2" t="s">
        <v>1150</v>
      </c>
      <c r="T858" s="2" t="s">
        <v>2759</v>
      </c>
      <c r="U858" s="2" t="s">
        <v>1152</v>
      </c>
      <c r="V858" s="2" t="s">
        <v>2759</v>
      </c>
      <c r="W858" s="2" t="s">
        <v>33</v>
      </c>
      <c r="X858" s="2" t="s">
        <v>2703</v>
      </c>
      <c r="Y858" s="2" t="s">
        <v>2704</v>
      </c>
      <c r="Z858" s="2" t="s">
        <v>2358</v>
      </c>
      <c r="AA858" s="2" t="s">
        <v>2359</v>
      </c>
      <c r="AB858" s="2" t="s">
        <v>2717</v>
      </c>
      <c r="AC858" s="2" t="s">
        <v>33</v>
      </c>
      <c r="AD858" s="2" t="s">
        <v>3498</v>
      </c>
      <c r="AE858" s="2" t="s">
        <v>33</v>
      </c>
      <c r="AF858" s="2" t="s">
        <v>33</v>
      </c>
      <c r="AG858" s="2" t="s">
        <v>33</v>
      </c>
      <c r="AH858" s="3">
        <v>45868.420034722221</v>
      </c>
      <c r="AI858" s="3">
        <v>45868.420034722221</v>
      </c>
    </row>
    <row r="859" spans="1:35">
      <c r="A859" s="2" t="s">
        <v>3499</v>
      </c>
      <c r="B859" s="2" t="s">
        <v>77</v>
      </c>
      <c r="C859" s="2" t="s">
        <v>30</v>
      </c>
      <c r="D859" s="2" t="s">
        <v>78</v>
      </c>
      <c r="E859" s="2" t="s">
        <v>1173</v>
      </c>
      <c r="F859" s="2" t="s">
        <v>3500</v>
      </c>
      <c r="G859" s="2" t="s">
        <v>3501</v>
      </c>
      <c r="H859">
        <v>551190000899</v>
      </c>
      <c r="I859" s="2" t="s">
        <v>1191</v>
      </c>
      <c r="J859" s="2" t="s">
        <v>1192</v>
      </c>
      <c r="L859" s="3">
        <v>45869.6875</v>
      </c>
      <c r="M859" s="6">
        <f ca="1">TODAY() -appointments_complete_FULL_2025_08_03T19_53_00[[#This Row],[start_time]]</f>
        <v>3.3125</v>
      </c>
      <c r="N85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859" s="3">
        <v>45869.729166666664</v>
      </c>
      <c r="P859">
        <v>60</v>
      </c>
      <c r="Q859" s="2" t="s">
        <v>2356</v>
      </c>
      <c r="R859" s="2" t="s">
        <v>1149</v>
      </c>
      <c r="S859" s="2" t="s">
        <v>1150</v>
      </c>
      <c r="T859" s="2" t="s">
        <v>2935</v>
      </c>
      <c r="U859" s="2" t="s">
        <v>1152</v>
      </c>
      <c r="V859" s="2" t="s">
        <v>2935</v>
      </c>
      <c r="W859" s="2" t="s">
        <v>33</v>
      </c>
      <c r="X859" s="2" t="s">
        <v>2703</v>
      </c>
      <c r="Y859" s="2" t="s">
        <v>2704</v>
      </c>
      <c r="Z859" s="2" t="s">
        <v>2358</v>
      </c>
      <c r="AA859" s="2" t="s">
        <v>2359</v>
      </c>
      <c r="AB859" s="2" t="s">
        <v>2797</v>
      </c>
      <c r="AC859" s="2" t="s">
        <v>33</v>
      </c>
      <c r="AD859" s="2" t="s">
        <v>3502</v>
      </c>
      <c r="AE859" s="2" t="s">
        <v>33</v>
      </c>
      <c r="AF859" s="2" t="s">
        <v>33</v>
      </c>
      <c r="AG859" s="2" t="s">
        <v>33</v>
      </c>
      <c r="AH859" s="3">
        <v>45868.420023148145</v>
      </c>
      <c r="AI859" s="3">
        <v>45868.420023148145</v>
      </c>
    </row>
    <row r="860" spans="1:35">
      <c r="A860" s="2" t="s">
        <v>3503</v>
      </c>
      <c r="B860" s="2" t="s">
        <v>2708</v>
      </c>
      <c r="C860" s="2" t="s">
        <v>2709</v>
      </c>
      <c r="D860" s="2" t="s">
        <v>2710</v>
      </c>
      <c r="E860" s="2" t="s">
        <v>2711</v>
      </c>
      <c r="F860" s="2" t="s">
        <v>3504</v>
      </c>
      <c r="G860" s="2" t="s">
        <v>3505</v>
      </c>
      <c r="H860">
        <v>551190000331</v>
      </c>
      <c r="I860" s="2" t="s">
        <v>2714</v>
      </c>
      <c r="J860" s="2" t="s">
        <v>2715</v>
      </c>
      <c r="K860">
        <v>60</v>
      </c>
      <c r="L860" s="3">
        <v>45906.625</v>
      </c>
      <c r="M860" s="6">
        <f ca="1">TODAY() -appointments_complete_FULL_2025_08_03T19_53_00[[#This Row],[start_time]]</f>
        <v>-33.625</v>
      </c>
      <c r="N86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60" s="3">
        <v>45906.666666666664</v>
      </c>
      <c r="P860">
        <v>60</v>
      </c>
      <c r="Q860" s="2" t="s">
        <v>2356</v>
      </c>
      <c r="R860" s="2" t="s">
        <v>1149</v>
      </c>
      <c r="S860" s="2" t="s">
        <v>1150</v>
      </c>
      <c r="T860" s="2" t="s">
        <v>2833</v>
      </c>
      <c r="U860" s="2" t="s">
        <v>1152</v>
      </c>
      <c r="V860" s="2" t="s">
        <v>2833</v>
      </c>
      <c r="W860" s="2" t="s">
        <v>33</v>
      </c>
      <c r="X860" s="2" t="s">
        <v>2703</v>
      </c>
      <c r="Y860" s="2" t="s">
        <v>2704</v>
      </c>
      <c r="Z860" s="2" t="s">
        <v>2358</v>
      </c>
      <c r="AA860" s="2" t="s">
        <v>2359</v>
      </c>
      <c r="AB860" s="2" t="s">
        <v>2849</v>
      </c>
      <c r="AC860" s="2" t="s">
        <v>33</v>
      </c>
      <c r="AD860" s="2" t="s">
        <v>3506</v>
      </c>
      <c r="AE860" s="2" t="s">
        <v>33</v>
      </c>
      <c r="AF860" s="2" t="s">
        <v>33</v>
      </c>
      <c r="AG860" s="2" t="s">
        <v>33</v>
      </c>
      <c r="AH860" s="3">
        <v>45868.420023148145</v>
      </c>
      <c r="AI860" s="3">
        <v>45868.420023148145</v>
      </c>
    </row>
    <row r="861" spans="1:35">
      <c r="A861" s="2" t="s">
        <v>3507</v>
      </c>
      <c r="B861" s="2" t="s">
        <v>2708</v>
      </c>
      <c r="C861" s="2" t="s">
        <v>2709</v>
      </c>
      <c r="D861" s="2" t="s">
        <v>2710</v>
      </c>
      <c r="E861" s="2" t="s">
        <v>2711</v>
      </c>
      <c r="F861" s="2" t="s">
        <v>3508</v>
      </c>
      <c r="G861" s="2" t="s">
        <v>3509</v>
      </c>
      <c r="H861">
        <v>551190000881</v>
      </c>
      <c r="I861" s="2" t="s">
        <v>2714</v>
      </c>
      <c r="J861" s="2" t="s">
        <v>2715</v>
      </c>
      <c r="K861">
        <v>60</v>
      </c>
      <c r="L861" s="3">
        <v>45889.729166666664</v>
      </c>
      <c r="M861" s="6">
        <f ca="1">TODAY() -appointments_complete_FULL_2025_08_03T19_53_00[[#This Row],[start_time]]</f>
        <v>-16.729166666664241</v>
      </c>
      <c r="N86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61" s="3">
        <v>45889.770833333336</v>
      </c>
      <c r="P861">
        <v>60</v>
      </c>
      <c r="Q861" s="2" t="s">
        <v>2356</v>
      </c>
      <c r="R861" s="2" t="s">
        <v>1149</v>
      </c>
      <c r="S861" s="2" t="s">
        <v>1150</v>
      </c>
      <c r="T861" s="2" t="s">
        <v>2924</v>
      </c>
      <c r="U861" s="2" t="s">
        <v>1152</v>
      </c>
      <c r="V861" s="2" t="s">
        <v>2924</v>
      </c>
      <c r="W861" s="2" t="s">
        <v>33</v>
      </c>
      <c r="X861" s="2" t="s">
        <v>2703</v>
      </c>
      <c r="Y861" s="2" t="s">
        <v>2704</v>
      </c>
      <c r="Z861" s="2" t="s">
        <v>2358</v>
      </c>
      <c r="AA861" s="2" t="s">
        <v>2359</v>
      </c>
      <c r="AB861" s="2" t="s">
        <v>2766</v>
      </c>
      <c r="AC861" s="2" t="s">
        <v>33</v>
      </c>
      <c r="AD861" s="2" t="s">
        <v>3510</v>
      </c>
      <c r="AE861" s="2" t="s">
        <v>33</v>
      </c>
      <c r="AF861" s="2" t="s">
        <v>33</v>
      </c>
      <c r="AG861" s="2" t="s">
        <v>33</v>
      </c>
      <c r="AH861" s="3">
        <v>45868.420023148145</v>
      </c>
      <c r="AI861" s="3">
        <v>45868.420023148145</v>
      </c>
    </row>
    <row r="862" spans="1:35">
      <c r="A862" s="2" t="s">
        <v>3511</v>
      </c>
      <c r="B862" s="2" t="s">
        <v>83</v>
      </c>
      <c r="C862" s="2" t="s">
        <v>48</v>
      </c>
      <c r="D862" s="2" t="s">
        <v>84</v>
      </c>
      <c r="E862" s="2" t="s">
        <v>1214</v>
      </c>
      <c r="F862" s="2" t="s">
        <v>3175</v>
      </c>
      <c r="G862" s="2" t="s">
        <v>3512</v>
      </c>
      <c r="H862">
        <v>551198000018</v>
      </c>
      <c r="I862" s="2" t="s">
        <v>1419</v>
      </c>
      <c r="J862" s="2" t="s">
        <v>1983</v>
      </c>
      <c r="K862">
        <v>50</v>
      </c>
      <c r="L862" s="3">
        <v>45887.354166666664</v>
      </c>
      <c r="M862" s="6">
        <f ca="1">TODAY() -appointments_complete_FULL_2025_08_03T19_53_00[[#This Row],[start_time]]</f>
        <v>-14.354166666664241</v>
      </c>
      <c r="N86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62" s="3">
        <v>45887.388888888891</v>
      </c>
      <c r="P862">
        <v>50</v>
      </c>
      <c r="Q862" s="2" t="s">
        <v>2356</v>
      </c>
      <c r="R862" s="2" t="s">
        <v>1149</v>
      </c>
      <c r="S862" s="2" t="s">
        <v>1150</v>
      </c>
      <c r="T862" s="2" t="s">
        <v>2860</v>
      </c>
      <c r="U862" s="2" t="s">
        <v>1152</v>
      </c>
      <c r="V862" s="2" t="s">
        <v>2860</v>
      </c>
      <c r="W862" s="2" t="s">
        <v>33</v>
      </c>
      <c r="X862" s="2" t="s">
        <v>2703</v>
      </c>
      <c r="Y862" s="2" t="s">
        <v>2704</v>
      </c>
      <c r="Z862" s="2" t="s">
        <v>2358</v>
      </c>
      <c r="AA862" s="2" t="s">
        <v>2359</v>
      </c>
      <c r="AB862" s="2" t="s">
        <v>2771</v>
      </c>
      <c r="AC862" s="2" t="s">
        <v>33</v>
      </c>
      <c r="AD862" s="2" t="s">
        <v>3513</v>
      </c>
      <c r="AE862" s="2" t="s">
        <v>33</v>
      </c>
      <c r="AF862" s="2" t="s">
        <v>33</v>
      </c>
      <c r="AG862" s="2" t="s">
        <v>33</v>
      </c>
      <c r="AH862" s="3">
        <v>45868.420023148145</v>
      </c>
      <c r="AI862" s="3">
        <v>45868.420023148145</v>
      </c>
    </row>
    <row r="863" spans="1:35">
      <c r="A863" s="2" t="s">
        <v>3514</v>
      </c>
      <c r="B863" s="2" t="s">
        <v>2774</v>
      </c>
      <c r="C863" s="2" t="s">
        <v>2775</v>
      </c>
      <c r="D863" s="2" t="s">
        <v>2774</v>
      </c>
      <c r="E863" s="2" t="s">
        <v>2776</v>
      </c>
      <c r="F863" s="2" t="s">
        <v>3515</v>
      </c>
      <c r="G863" s="2" t="s">
        <v>3516</v>
      </c>
      <c r="H863">
        <v>551190000845</v>
      </c>
      <c r="I863" s="2" t="s">
        <v>2779</v>
      </c>
      <c r="J863" s="2" t="s">
        <v>2780</v>
      </c>
      <c r="K863">
        <v>60</v>
      </c>
      <c r="L863" s="3">
        <v>45884.5</v>
      </c>
      <c r="M863" s="6">
        <f ca="1">TODAY() -appointments_complete_FULL_2025_08_03T19_53_00[[#This Row],[start_time]]</f>
        <v>-11.5</v>
      </c>
      <c r="N86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63" s="3">
        <v>45884.541666666664</v>
      </c>
      <c r="P863">
        <v>60</v>
      </c>
      <c r="Q863" s="2" t="s">
        <v>2356</v>
      </c>
      <c r="R863" s="2" t="s">
        <v>1149</v>
      </c>
      <c r="S863" s="2" t="s">
        <v>1150</v>
      </c>
      <c r="T863" s="2" t="s">
        <v>2702</v>
      </c>
      <c r="U863" s="2" t="s">
        <v>1152</v>
      </c>
      <c r="V863" s="2" t="s">
        <v>2702</v>
      </c>
      <c r="W863" s="2" t="s">
        <v>33</v>
      </c>
      <c r="X863" s="2" t="s">
        <v>2703</v>
      </c>
      <c r="Y863" s="2" t="s">
        <v>2704</v>
      </c>
      <c r="Z863" s="2" t="s">
        <v>2358</v>
      </c>
      <c r="AA863" s="2" t="s">
        <v>2359</v>
      </c>
      <c r="AB863" s="2" t="s">
        <v>2843</v>
      </c>
      <c r="AC863" s="2" t="s">
        <v>33</v>
      </c>
      <c r="AD863" s="2" t="s">
        <v>3517</v>
      </c>
      <c r="AE863" s="2" t="s">
        <v>33</v>
      </c>
      <c r="AF863" s="2" t="s">
        <v>33</v>
      </c>
      <c r="AG863" s="2" t="s">
        <v>33</v>
      </c>
      <c r="AH863" s="3">
        <v>45868.420023148145</v>
      </c>
      <c r="AI863" s="3">
        <v>45868.420023148145</v>
      </c>
    </row>
    <row r="864" spans="1:35">
      <c r="A864" s="2" t="s">
        <v>3518</v>
      </c>
      <c r="B864" s="2" t="s">
        <v>2743</v>
      </c>
      <c r="C864" s="2" t="s">
        <v>2727</v>
      </c>
      <c r="D864" s="2" t="s">
        <v>2744</v>
      </c>
      <c r="E864" s="2" t="s">
        <v>2745</v>
      </c>
      <c r="F864" s="2" t="s">
        <v>3519</v>
      </c>
      <c r="G864" s="2" t="s">
        <v>3520</v>
      </c>
      <c r="H864">
        <v>551190000839</v>
      </c>
      <c r="I864" s="2" t="s">
        <v>2732</v>
      </c>
      <c r="J864" s="2" t="s">
        <v>2748</v>
      </c>
      <c r="K864">
        <v>60</v>
      </c>
      <c r="L864" s="3">
        <v>45890.395833333336</v>
      </c>
      <c r="M864" s="6">
        <f ca="1">TODAY() -appointments_complete_FULL_2025_08_03T19_53_00[[#This Row],[start_time]]</f>
        <v>-17.395833333335759</v>
      </c>
      <c r="N86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64" s="3">
        <v>45890.4375</v>
      </c>
      <c r="P864">
        <v>60</v>
      </c>
      <c r="Q864" s="2" t="s">
        <v>2356</v>
      </c>
      <c r="R864" s="2" t="s">
        <v>1149</v>
      </c>
      <c r="S864" s="2" t="s">
        <v>1150</v>
      </c>
      <c r="T864" s="2" t="s">
        <v>2702</v>
      </c>
      <c r="U864" s="2" t="s">
        <v>1152</v>
      </c>
      <c r="V864" s="2" t="s">
        <v>2702</v>
      </c>
      <c r="W864" s="2" t="s">
        <v>33</v>
      </c>
      <c r="X864" s="2" t="s">
        <v>2703</v>
      </c>
      <c r="Y864" s="2" t="s">
        <v>2704</v>
      </c>
      <c r="Z864" s="2" t="s">
        <v>2358</v>
      </c>
      <c r="AA864" s="2" t="s">
        <v>2359</v>
      </c>
      <c r="AB864" s="2" t="s">
        <v>2824</v>
      </c>
      <c r="AC864" s="2" t="s">
        <v>33</v>
      </c>
      <c r="AD864" s="2" t="s">
        <v>3521</v>
      </c>
      <c r="AE864" s="2" t="s">
        <v>33</v>
      </c>
      <c r="AF864" s="2" t="s">
        <v>33</v>
      </c>
      <c r="AG864" s="2" t="s">
        <v>33</v>
      </c>
      <c r="AH864" s="3">
        <v>45868.420011574075</v>
      </c>
      <c r="AI864" s="3">
        <v>45868.420011574075</v>
      </c>
    </row>
    <row r="865" spans="1:35">
      <c r="A865" s="2" t="s">
        <v>3522</v>
      </c>
      <c r="B865" s="2" t="s">
        <v>2774</v>
      </c>
      <c r="C865" s="2" t="s">
        <v>2775</v>
      </c>
      <c r="D865" s="2" t="s">
        <v>2774</v>
      </c>
      <c r="E865" s="2" t="s">
        <v>2776</v>
      </c>
      <c r="F865" s="2" t="s">
        <v>3282</v>
      </c>
      <c r="G865" s="2" t="s">
        <v>3523</v>
      </c>
      <c r="H865">
        <v>551190000042</v>
      </c>
      <c r="I865" s="2" t="s">
        <v>2779</v>
      </c>
      <c r="J865" s="2" t="s">
        <v>2780</v>
      </c>
      <c r="K865">
        <v>60</v>
      </c>
      <c r="L865" s="3">
        <v>45876.458333333336</v>
      </c>
      <c r="M865" s="6">
        <f ca="1">TODAY() -appointments_complete_FULL_2025_08_03T19_53_00[[#This Row],[start_time]]</f>
        <v>-3.4583333333357587</v>
      </c>
      <c r="N86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65" s="3">
        <v>45876.5</v>
      </c>
      <c r="P865">
        <v>60</v>
      </c>
      <c r="Q865" s="2" t="s">
        <v>2356</v>
      </c>
      <c r="R865" s="2" t="s">
        <v>1149</v>
      </c>
      <c r="S865" s="2" t="s">
        <v>1150</v>
      </c>
      <c r="T865" s="2" t="s">
        <v>2739</v>
      </c>
      <c r="U865" s="2" t="s">
        <v>1152</v>
      </c>
      <c r="V865" s="2" t="s">
        <v>2739</v>
      </c>
      <c r="W865" s="2" t="s">
        <v>33</v>
      </c>
      <c r="X865" s="2" t="s">
        <v>2703</v>
      </c>
      <c r="Y865" s="2" t="s">
        <v>2704</v>
      </c>
      <c r="Z865" s="2" t="s">
        <v>2358</v>
      </c>
      <c r="AA865" s="2" t="s">
        <v>2359</v>
      </c>
      <c r="AB865" s="2" t="s">
        <v>2900</v>
      </c>
      <c r="AC865" s="2" t="s">
        <v>33</v>
      </c>
      <c r="AD865" s="2" t="s">
        <v>3524</v>
      </c>
      <c r="AE865" s="2" t="s">
        <v>33</v>
      </c>
      <c r="AF865" s="2" t="s">
        <v>33</v>
      </c>
      <c r="AG865" s="2" t="s">
        <v>33</v>
      </c>
      <c r="AH865" s="3">
        <v>45868.420011574075</v>
      </c>
      <c r="AI865" s="3">
        <v>45868.420011574075</v>
      </c>
    </row>
    <row r="866" spans="1:35">
      <c r="A866" s="2" t="s">
        <v>3525</v>
      </c>
      <c r="B866" s="2" t="s">
        <v>2774</v>
      </c>
      <c r="C866" s="2" t="s">
        <v>2775</v>
      </c>
      <c r="D866" s="2" t="s">
        <v>2774</v>
      </c>
      <c r="E866" s="2" t="s">
        <v>2776</v>
      </c>
      <c r="F866" s="2" t="s">
        <v>2789</v>
      </c>
      <c r="G866" s="2" t="s">
        <v>2790</v>
      </c>
      <c r="H866">
        <v>551190000319</v>
      </c>
      <c r="I866" s="2" t="s">
        <v>2779</v>
      </c>
      <c r="J866" s="2" t="s">
        <v>2780</v>
      </c>
      <c r="K866">
        <v>60</v>
      </c>
      <c r="L866" s="3">
        <v>45892.645833333336</v>
      </c>
      <c r="M866" s="6">
        <f ca="1">TODAY() -appointments_complete_FULL_2025_08_03T19_53_00[[#This Row],[start_time]]</f>
        <v>-19.645833333335759</v>
      </c>
      <c r="N86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66" s="3">
        <v>45892.6875</v>
      </c>
      <c r="P866">
        <v>60</v>
      </c>
      <c r="Q866" s="2" t="s">
        <v>2356</v>
      </c>
      <c r="R866" s="2" t="s">
        <v>1149</v>
      </c>
      <c r="S866" s="2" t="s">
        <v>1150</v>
      </c>
      <c r="T866" s="2" t="s">
        <v>3254</v>
      </c>
      <c r="U866" s="2" t="s">
        <v>1152</v>
      </c>
      <c r="V866" s="2" t="s">
        <v>3254</v>
      </c>
      <c r="W866" s="2" t="s">
        <v>33</v>
      </c>
      <c r="X866" s="2" t="s">
        <v>2703</v>
      </c>
      <c r="Y866" s="2" t="s">
        <v>2704</v>
      </c>
      <c r="Z866" s="2" t="s">
        <v>2358</v>
      </c>
      <c r="AA866" s="2" t="s">
        <v>2359</v>
      </c>
      <c r="AB866" s="2" t="s">
        <v>2855</v>
      </c>
      <c r="AC866" s="2" t="s">
        <v>33</v>
      </c>
      <c r="AD866" s="2" t="s">
        <v>3526</v>
      </c>
      <c r="AE866" s="2" t="s">
        <v>33</v>
      </c>
      <c r="AF866" s="2" t="s">
        <v>33</v>
      </c>
      <c r="AG866" s="2" t="s">
        <v>33</v>
      </c>
      <c r="AH866" s="3">
        <v>45868.420011574075</v>
      </c>
      <c r="AI866" s="3">
        <v>45868.420011574075</v>
      </c>
    </row>
    <row r="867" spans="1:35">
      <c r="A867" s="2" t="s">
        <v>3527</v>
      </c>
      <c r="B867" s="2" t="s">
        <v>2743</v>
      </c>
      <c r="C867" s="2" t="s">
        <v>2727</v>
      </c>
      <c r="D867" s="2" t="s">
        <v>2744</v>
      </c>
      <c r="E867" s="2" t="s">
        <v>2745</v>
      </c>
      <c r="F867" s="2" t="s">
        <v>3528</v>
      </c>
      <c r="G867" s="2" t="s">
        <v>3529</v>
      </c>
      <c r="H867">
        <v>551190000685</v>
      </c>
      <c r="I867" s="2" t="s">
        <v>2732</v>
      </c>
      <c r="J867" s="2" t="s">
        <v>2748</v>
      </c>
      <c r="K867">
        <v>60</v>
      </c>
      <c r="L867" s="3">
        <v>45874.708333333336</v>
      </c>
      <c r="M867" s="6">
        <f ca="1">TODAY() -appointments_complete_FULL_2025_08_03T19_53_00[[#This Row],[start_time]]</f>
        <v>-1.7083333333357587</v>
      </c>
      <c r="N86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67" s="3">
        <v>45874.75</v>
      </c>
      <c r="P867">
        <v>60</v>
      </c>
      <c r="Q867" s="2" t="s">
        <v>2356</v>
      </c>
      <c r="R867" s="2" t="s">
        <v>1149</v>
      </c>
      <c r="S867" s="2" t="s">
        <v>1150</v>
      </c>
      <c r="T867" s="2" t="s">
        <v>3284</v>
      </c>
      <c r="U867" s="2" t="s">
        <v>1152</v>
      </c>
      <c r="V867" s="2" t="s">
        <v>3284</v>
      </c>
      <c r="W867" s="2" t="s">
        <v>33</v>
      </c>
      <c r="X867" s="2" t="s">
        <v>2703</v>
      </c>
      <c r="Y867" s="2" t="s">
        <v>2704</v>
      </c>
      <c r="Z867" s="2" t="s">
        <v>2358</v>
      </c>
      <c r="AA867" s="2" t="s">
        <v>2359</v>
      </c>
      <c r="AB867" s="2" t="s">
        <v>2824</v>
      </c>
      <c r="AC867" s="2" t="s">
        <v>33</v>
      </c>
      <c r="AD867" s="2" t="s">
        <v>3530</v>
      </c>
      <c r="AE867" s="2" t="s">
        <v>33</v>
      </c>
      <c r="AF867" s="2" t="s">
        <v>33</v>
      </c>
      <c r="AG867" s="2" t="s">
        <v>33</v>
      </c>
      <c r="AH867" s="3">
        <v>45868.420011574075</v>
      </c>
      <c r="AI867" s="3">
        <v>45868.420011574075</v>
      </c>
    </row>
    <row r="868" spans="1:35">
      <c r="A868" s="2" t="s">
        <v>3531</v>
      </c>
      <c r="B868" s="2" t="s">
        <v>77</v>
      </c>
      <c r="C868" s="2" t="s">
        <v>30</v>
      </c>
      <c r="D868" s="2" t="s">
        <v>78</v>
      </c>
      <c r="E868" s="2" t="s">
        <v>1173</v>
      </c>
      <c r="F868" s="2" t="s">
        <v>3532</v>
      </c>
      <c r="G868" s="2" t="s">
        <v>3533</v>
      </c>
      <c r="H868">
        <v>551190000440</v>
      </c>
      <c r="I868" s="2" t="s">
        <v>1191</v>
      </c>
      <c r="J868" s="2" t="s">
        <v>1192</v>
      </c>
      <c r="L868" s="3">
        <v>45903.4375</v>
      </c>
      <c r="M868" s="6">
        <f ca="1">TODAY() -appointments_complete_FULL_2025_08_03T19_53_00[[#This Row],[start_time]]</f>
        <v>-30.4375</v>
      </c>
      <c r="N86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68" s="3">
        <v>45903.479166666664</v>
      </c>
      <c r="P868">
        <v>60</v>
      </c>
      <c r="Q868" s="2" t="s">
        <v>2356</v>
      </c>
      <c r="R868" s="2" t="s">
        <v>1149</v>
      </c>
      <c r="S868" s="2" t="s">
        <v>1150</v>
      </c>
      <c r="T868" s="2" t="s">
        <v>2823</v>
      </c>
      <c r="U868" s="2" t="s">
        <v>1152</v>
      </c>
      <c r="V868" s="2" t="s">
        <v>2823</v>
      </c>
      <c r="W868" s="2" t="s">
        <v>33</v>
      </c>
      <c r="X868" s="2" t="s">
        <v>2703</v>
      </c>
      <c r="Y868" s="2" t="s">
        <v>2704</v>
      </c>
      <c r="Z868" s="2" t="s">
        <v>2358</v>
      </c>
      <c r="AA868" s="2" t="s">
        <v>2359</v>
      </c>
      <c r="AB868" s="2" t="s">
        <v>2705</v>
      </c>
      <c r="AC868" s="2" t="s">
        <v>33</v>
      </c>
      <c r="AD868" s="2" t="s">
        <v>3534</v>
      </c>
      <c r="AE868" s="2" t="s">
        <v>33</v>
      </c>
      <c r="AF868" s="2" t="s">
        <v>33</v>
      </c>
      <c r="AG868" s="2" t="s">
        <v>33</v>
      </c>
      <c r="AH868" s="3">
        <v>45868.420011574075</v>
      </c>
      <c r="AI868" s="3">
        <v>45868.420011574075</v>
      </c>
    </row>
    <row r="869" spans="1:35">
      <c r="A869" s="2" t="s">
        <v>3535</v>
      </c>
      <c r="B869" s="2" t="s">
        <v>28</v>
      </c>
      <c r="C869" s="2" t="s">
        <v>30</v>
      </c>
      <c r="D869" s="2" t="s">
        <v>29</v>
      </c>
      <c r="E869" s="2" t="s">
        <v>1197</v>
      </c>
      <c r="F869" s="2" t="s">
        <v>3536</v>
      </c>
      <c r="G869" s="2" t="s">
        <v>3537</v>
      </c>
      <c r="H869">
        <v>551190000788</v>
      </c>
      <c r="I869" s="2" t="s">
        <v>1167</v>
      </c>
      <c r="J869" s="2" t="s">
        <v>1198</v>
      </c>
      <c r="K869">
        <v>45</v>
      </c>
      <c r="L869" s="3">
        <v>45879.333333333336</v>
      </c>
      <c r="M869" s="6">
        <f ca="1">TODAY() -appointments_complete_FULL_2025_08_03T19_53_00[[#This Row],[start_time]]</f>
        <v>-6.3333333333357587</v>
      </c>
      <c r="N86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69" s="3">
        <v>45879.364583333336</v>
      </c>
      <c r="P869">
        <v>45</v>
      </c>
      <c r="Q869" s="2" t="s">
        <v>2356</v>
      </c>
      <c r="R869" s="2" t="s">
        <v>1149</v>
      </c>
      <c r="S869" s="2" t="s">
        <v>1150</v>
      </c>
      <c r="T869" s="2" t="s">
        <v>3101</v>
      </c>
      <c r="U869" s="2" t="s">
        <v>1152</v>
      </c>
      <c r="V869" s="2" t="s">
        <v>3101</v>
      </c>
      <c r="W869" s="2" t="s">
        <v>33</v>
      </c>
      <c r="X869" s="2" t="s">
        <v>2703</v>
      </c>
      <c r="Y869" s="2" t="s">
        <v>2704</v>
      </c>
      <c r="Z869" s="2" t="s">
        <v>2358</v>
      </c>
      <c r="AA869" s="2" t="s">
        <v>2359</v>
      </c>
      <c r="AB869" s="2" t="s">
        <v>2723</v>
      </c>
      <c r="AC869" s="2" t="s">
        <v>33</v>
      </c>
      <c r="AD869" s="2" t="s">
        <v>3538</v>
      </c>
      <c r="AE869" s="2" t="s">
        <v>33</v>
      </c>
      <c r="AF869" s="2" t="s">
        <v>33</v>
      </c>
      <c r="AG869" s="2" t="s">
        <v>33</v>
      </c>
      <c r="AH869" s="3">
        <v>45868.420011574075</v>
      </c>
      <c r="AI869" s="3">
        <v>45868.420011574075</v>
      </c>
    </row>
    <row r="870" spans="1:35">
      <c r="A870" s="2" t="s">
        <v>3539</v>
      </c>
      <c r="B870" s="2" t="s">
        <v>77</v>
      </c>
      <c r="C870" s="2" t="s">
        <v>30</v>
      </c>
      <c r="D870" s="2" t="s">
        <v>78</v>
      </c>
      <c r="E870" s="2" t="s">
        <v>1173</v>
      </c>
      <c r="F870" s="2" t="s">
        <v>3540</v>
      </c>
      <c r="G870" s="2" t="s">
        <v>3541</v>
      </c>
      <c r="H870">
        <v>551190000492</v>
      </c>
      <c r="I870" s="2" t="s">
        <v>1191</v>
      </c>
      <c r="J870" s="2" t="s">
        <v>1192</v>
      </c>
      <c r="L870" s="3">
        <v>45874.708333333336</v>
      </c>
      <c r="M870" s="6">
        <f ca="1">TODAY() -appointments_complete_FULL_2025_08_03T19_53_00[[#This Row],[start_time]]</f>
        <v>-1.7083333333357587</v>
      </c>
      <c r="N87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70" s="3">
        <v>45874.75</v>
      </c>
      <c r="P870">
        <v>60</v>
      </c>
      <c r="Q870" s="2" t="s">
        <v>2356</v>
      </c>
      <c r="R870" s="2" t="s">
        <v>1149</v>
      </c>
      <c r="S870" s="2" t="s">
        <v>1150</v>
      </c>
      <c r="T870" s="2" t="s">
        <v>3110</v>
      </c>
      <c r="U870" s="2" t="s">
        <v>1152</v>
      </c>
      <c r="V870" s="2" t="s">
        <v>3110</v>
      </c>
      <c r="W870" s="2" t="s">
        <v>33</v>
      </c>
      <c r="X870" s="2" t="s">
        <v>2703</v>
      </c>
      <c r="Y870" s="2" t="s">
        <v>2704</v>
      </c>
      <c r="Z870" s="2" t="s">
        <v>2358</v>
      </c>
      <c r="AA870" s="2" t="s">
        <v>2359</v>
      </c>
      <c r="AB870" s="2" t="s">
        <v>2723</v>
      </c>
      <c r="AC870" s="2" t="s">
        <v>33</v>
      </c>
      <c r="AD870" s="2" t="s">
        <v>3542</v>
      </c>
      <c r="AE870" s="2" t="s">
        <v>33</v>
      </c>
      <c r="AF870" s="2" t="s">
        <v>33</v>
      </c>
      <c r="AG870" s="2" t="s">
        <v>33</v>
      </c>
      <c r="AH870" s="3">
        <v>45868.42</v>
      </c>
      <c r="AI870" s="3">
        <v>45868.42</v>
      </c>
    </row>
    <row r="871" spans="1:35">
      <c r="A871" s="2" t="s">
        <v>3543</v>
      </c>
      <c r="B871" s="2" t="s">
        <v>2837</v>
      </c>
      <c r="C871" s="2" t="s">
        <v>2775</v>
      </c>
      <c r="D871" s="2" t="s">
        <v>2838</v>
      </c>
      <c r="E871" s="2" t="s">
        <v>2839</v>
      </c>
      <c r="F871" s="2" t="s">
        <v>3544</v>
      </c>
      <c r="G871" s="2" t="s">
        <v>3545</v>
      </c>
      <c r="H871">
        <v>551190000794</v>
      </c>
      <c r="I871" s="2" t="s">
        <v>2779</v>
      </c>
      <c r="J871" s="2" t="s">
        <v>2842</v>
      </c>
      <c r="K871">
        <v>60</v>
      </c>
      <c r="L871" s="3">
        <v>45870.5</v>
      </c>
      <c r="M871" s="6">
        <f ca="1">TODAY() -appointments_complete_FULL_2025_08_03T19_53_00[[#This Row],[start_time]]</f>
        <v>2.5</v>
      </c>
      <c r="N87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871" s="3">
        <v>45870.541666666664</v>
      </c>
      <c r="P871">
        <v>60</v>
      </c>
      <c r="Q871" s="2" t="s">
        <v>2356</v>
      </c>
      <c r="R871" s="2" t="s">
        <v>1149</v>
      </c>
      <c r="S871" s="2" t="s">
        <v>1150</v>
      </c>
      <c r="T871" s="2" t="s">
        <v>3172</v>
      </c>
      <c r="U871" s="2" t="s">
        <v>1152</v>
      </c>
      <c r="V871" s="2" t="s">
        <v>3172</v>
      </c>
      <c r="W871" s="2" t="s">
        <v>33</v>
      </c>
      <c r="X871" s="2" t="s">
        <v>2703</v>
      </c>
      <c r="Y871" s="2" t="s">
        <v>2704</v>
      </c>
      <c r="Z871" s="2" t="s">
        <v>2358</v>
      </c>
      <c r="AA871" s="2" t="s">
        <v>2359</v>
      </c>
      <c r="AB871" s="2" t="s">
        <v>2893</v>
      </c>
      <c r="AC871" s="2" t="s">
        <v>33</v>
      </c>
      <c r="AD871" s="2" t="s">
        <v>3546</v>
      </c>
      <c r="AE871" s="2" t="s">
        <v>33</v>
      </c>
      <c r="AF871" s="2" t="s">
        <v>33</v>
      </c>
      <c r="AG871" s="2" t="s">
        <v>33</v>
      </c>
      <c r="AH871" s="3">
        <v>45868.42</v>
      </c>
      <c r="AI871" s="3">
        <v>45868.42</v>
      </c>
    </row>
    <row r="872" spans="1:35">
      <c r="A872" s="2" t="s">
        <v>3547</v>
      </c>
      <c r="B872" s="2" t="s">
        <v>2774</v>
      </c>
      <c r="C872" s="2" t="s">
        <v>2775</v>
      </c>
      <c r="D872" s="2" t="s">
        <v>2774</v>
      </c>
      <c r="E872" s="2" t="s">
        <v>2776</v>
      </c>
      <c r="F872" s="2" t="s">
        <v>3175</v>
      </c>
      <c r="G872" s="2" t="s">
        <v>3176</v>
      </c>
      <c r="H872">
        <v>551198000072</v>
      </c>
      <c r="I872" s="2" t="s">
        <v>2779</v>
      </c>
      <c r="J872" s="2" t="s">
        <v>2780</v>
      </c>
      <c r="K872">
        <v>60</v>
      </c>
      <c r="L872" s="3">
        <v>45909.729166666664</v>
      </c>
      <c r="M872" s="6">
        <f ca="1">TODAY() -appointments_complete_FULL_2025_08_03T19_53_00[[#This Row],[start_time]]</f>
        <v>-36.729166666664241</v>
      </c>
      <c r="N87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72" s="3">
        <v>45909.770833333336</v>
      </c>
      <c r="P872">
        <v>60</v>
      </c>
      <c r="Q872" s="2" t="s">
        <v>2356</v>
      </c>
      <c r="R872" s="2" t="s">
        <v>1149</v>
      </c>
      <c r="S872" s="2" t="s">
        <v>1150</v>
      </c>
      <c r="T872" s="2" t="s">
        <v>3021</v>
      </c>
      <c r="U872" s="2" t="s">
        <v>1152</v>
      </c>
      <c r="V872" s="2" t="s">
        <v>3021</v>
      </c>
      <c r="W872" s="2" t="s">
        <v>33</v>
      </c>
      <c r="X872" s="2" t="s">
        <v>2703</v>
      </c>
      <c r="Y872" s="2" t="s">
        <v>2704</v>
      </c>
      <c r="Z872" s="2" t="s">
        <v>2358</v>
      </c>
      <c r="AA872" s="2" t="s">
        <v>2359</v>
      </c>
      <c r="AB872" s="2" t="s">
        <v>2781</v>
      </c>
      <c r="AC872" s="2" t="s">
        <v>33</v>
      </c>
      <c r="AD872" s="2" t="s">
        <v>3548</v>
      </c>
      <c r="AE872" s="2" t="s">
        <v>33</v>
      </c>
      <c r="AF872" s="2" t="s">
        <v>33</v>
      </c>
      <c r="AG872" s="2" t="s">
        <v>33</v>
      </c>
      <c r="AH872" s="3">
        <v>45868.42</v>
      </c>
      <c r="AI872" s="3">
        <v>45868.42</v>
      </c>
    </row>
    <row r="873" spans="1:35">
      <c r="A873" s="2" t="s">
        <v>3549</v>
      </c>
      <c r="B873" s="2" t="s">
        <v>77</v>
      </c>
      <c r="C873" s="2" t="s">
        <v>30</v>
      </c>
      <c r="D873" s="2" t="s">
        <v>78</v>
      </c>
      <c r="E873" s="2" t="s">
        <v>1173</v>
      </c>
      <c r="F873" s="2" t="s">
        <v>3550</v>
      </c>
      <c r="G873" s="2" t="s">
        <v>3551</v>
      </c>
      <c r="H873">
        <v>551190000308</v>
      </c>
      <c r="I873" s="2" t="s">
        <v>1191</v>
      </c>
      <c r="J873" s="2" t="s">
        <v>1192</v>
      </c>
      <c r="L873" s="3">
        <v>45876.729166666664</v>
      </c>
      <c r="M873" s="6">
        <f ca="1">TODAY() -appointments_complete_FULL_2025_08_03T19_53_00[[#This Row],[start_time]]</f>
        <v>-3.7291666666642413</v>
      </c>
      <c r="N87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73" s="3">
        <v>45876.770833333336</v>
      </c>
      <c r="P873">
        <v>60</v>
      </c>
      <c r="Q873" s="2" t="s">
        <v>2356</v>
      </c>
      <c r="R873" s="2" t="s">
        <v>1149</v>
      </c>
      <c r="S873" s="2" t="s">
        <v>1150</v>
      </c>
      <c r="T873" s="2" t="s">
        <v>2754</v>
      </c>
      <c r="U873" s="2" t="s">
        <v>1152</v>
      </c>
      <c r="V873" s="2" t="s">
        <v>2754</v>
      </c>
      <c r="W873" s="2" t="s">
        <v>33</v>
      </c>
      <c r="X873" s="2" t="s">
        <v>2703</v>
      </c>
      <c r="Y873" s="2" t="s">
        <v>2704</v>
      </c>
      <c r="Z873" s="2" t="s">
        <v>2358</v>
      </c>
      <c r="AA873" s="2" t="s">
        <v>2359</v>
      </c>
      <c r="AB873" s="2" t="s">
        <v>2705</v>
      </c>
      <c r="AC873" s="2" t="s">
        <v>33</v>
      </c>
      <c r="AD873" s="2" t="s">
        <v>3552</v>
      </c>
      <c r="AE873" s="2" t="s">
        <v>33</v>
      </c>
      <c r="AF873" s="2" t="s">
        <v>33</v>
      </c>
      <c r="AG873" s="2" t="s">
        <v>33</v>
      </c>
      <c r="AH873" s="3">
        <v>45868.42</v>
      </c>
      <c r="AI873" s="3">
        <v>45868.42</v>
      </c>
    </row>
    <row r="874" spans="1:35">
      <c r="A874" s="2" t="s">
        <v>3553</v>
      </c>
      <c r="B874" s="2" t="s">
        <v>2774</v>
      </c>
      <c r="C874" s="2" t="s">
        <v>2775</v>
      </c>
      <c r="D874" s="2" t="s">
        <v>2774</v>
      </c>
      <c r="E874" s="2" t="s">
        <v>2776</v>
      </c>
      <c r="F874" s="2" t="s">
        <v>3554</v>
      </c>
      <c r="G874" s="2" t="s">
        <v>3555</v>
      </c>
      <c r="H874">
        <v>551190000747</v>
      </c>
      <c r="I874" s="2" t="s">
        <v>2779</v>
      </c>
      <c r="J874" s="2" t="s">
        <v>2780</v>
      </c>
      <c r="K874">
        <v>60</v>
      </c>
      <c r="L874" s="3">
        <v>45908.354166666664</v>
      </c>
      <c r="M874" s="6">
        <f ca="1">TODAY() -appointments_complete_FULL_2025_08_03T19_53_00[[#This Row],[start_time]]</f>
        <v>-35.354166666664241</v>
      </c>
      <c r="N87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74" s="3">
        <v>45908.395833333336</v>
      </c>
      <c r="P874">
        <v>60</v>
      </c>
      <c r="Q874" s="2" t="s">
        <v>2356</v>
      </c>
      <c r="R874" s="2" t="s">
        <v>1149</v>
      </c>
      <c r="S874" s="2" t="s">
        <v>1150</v>
      </c>
      <c r="T874" s="2" t="s">
        <v>2817</v>
      </c>
      <c r="U874" s="2" t="s">
        <v>1152</v>
      </c>
      <c r="V874" s="2" t="s">
        <v>2817</v>
      </c>
      <c r="W874" s="2" t="s">
        <v>33</v>
      </c>
      <c r="X874" s="2" t="s">
        <v>2703</v>
      </c>
      <c r="Y874" s="2" t="s">
        <v>2704</v>
      </c>
      <c r="Z874" s="2" t="s">
        <v>2358</v>
      </c>
      <c r="AA874" s="2" t="s">
        <v>2359</v>
      </c>
      <c r="AB874" s="2" t="s">
        <v>2855</v>
      </c>
      <c r="AC874" s="2" t="s">
        <v>33</v>
      </c>
      <c r="AD874" s="2" t="s">
        <v>3556</v>
      </c>
      <c r="AE874" s="2" t="s">
        <v>33</v>
      </c>
      <c r="AF874" s="2" t="s">
        <v>33</v>
      </c>
      <c r="AG874" s="2" t="s">
        <v>33</v>
      </c>
      <c r="AH874" s="3">
        <v>45868.42</v>
      </c>
      <c r="AI874" s="3">
        <v>45868.42</v>
      </c>
    </row>
    <row r="875" spans="1:35">
      <c r="A875" s="2" t="s">
        <v>3557</v>
      </c>
      <c r="B875" s="2" t="s">
        <v>83</v>
      </c>
      <c r="C875" s="2" t="s">
        <v>48</v>
      </c>
      <c r="D875" s="2" t="s">
        <v>84</v>
      </c>
      <c r="E875" s="2" t="s">
        <v>1214</v>
      </c>
      <c r="F875" s="2" t="s">
        <v>3070</v>
      </c>
      <c r="G875" s="2" t="s">
        <v>3558</v>
      </c>
      <c r="H875">
        <v>551190000048</v>
      </c>
      <c r="I875" s="2" t="s">
        <v>1419</v>
      </c>
      <c r="J875" s="2" t="s">
        <v>1983</v>
      </c>
      <c r="K875">
        <v>50</v>
      </c>
      <c r="L875" s="3">
        <v>45878.354166666664</v>
      </c>
      <c r="M875" s="6">
        <f ca="1">TODAY() -appointments_complete_FULL_2025_08_03T19_53_00[[#This Row],[start_time]]</f>
        <v>-5.3541666666642413</v>
      </c>
      <c r="N87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75" s="3">
        <v>45878.388888888891</v>
      </c>
      <c r="P875">
        <v>50</v>
      </c>
      <c r="Q875" s="2" t="s">
        <v>2356</v>
      </c>
      <c r="R875" s="2" t="s">
        <v>1149</v>
      </c>
      <c r="S875" s="2" t="s">
        <v>1150</v>
      </c>
      <c r="T875" s="2" t="s">
        <v>3163</v>
      </c>
      <c r="U875" s="2" t="s">
        <v>1152</v>
      </c>
      <c r="V875" s="2" t="s">
        <v>3163</v>
      </c>
      <c r="W875" s="2" t="s">
        <v>33</v>
      </c>
      <c r="X875" s="2" t="s">
        <v>2703</v>
      </c>
      <c r="Y875" s="2" t="s">
        <v>2704</v>
      </c>
      <c r="Z875" s="2" t="s">
        <v>2358</v>
      </c>
      <c r="AA875" s="2" t="s">
        <v>2359</v>
      </c>
      <c r="AB875" s="2" t="s">
        <v>2812</v>
      </c>
      <c r="AC875" s="2" t="s">
        <v>33</v>
      </c>
      <c r="AD875" s="2" t="s">
        <v>3559</v>
      </c>
      <c r="AE875" s="2" t="s">
        <v>33</v>
      </c>
      <c r="AF875" s="2" t="s">
        <v>33</v>
      </c>
      <c r="AG875" s="2" t="s">
        <v>33</v>
      </c>
      <c r="AH875" s="3">
        <v>45868.42</v>
      </c>
      <c r="AI875" s="3">
        <v>45868.42</v>
      </c>
    </row>
    <row r="876" spans="1:35">
      <c r="A876" s="2" t="s">
        <v>3560</v>
      </c>
      <c r="B876" s="2" t="s">
        <v>41</v>
      </c>
      <c r="C876" s="2" t="s">
        <v>30</v>
      </c>
      <c r="D876" s="2" t="s">
        <v>42</v>
      </c>
      <c r="E876" s="2" t="s">
        <v>1166</v>
      </c>
      <c r="F876" s="2" t="s">
        <v>2846</v>
      </c>
      <c r="G876" s="2" t="s">
        <v>2847</v>
      </c>
      <c r="H876">
        <v>551190000578</v>
      </c>
      <c r="I876" s="2" t="s">
        <v>1167</v>
      </c>
      <c r="J876" s="2" t="s">
        <v>1168</v>
      </c>
      <c r="K876">
        <v>45</v>
      </c>
      <c r="L876" s="3">
        <v>45868.708333333336</v>
      </c>
      <c r="M876" s="6">
        <f ca="1">TODAY() -appointments_complete_FULL_2025_08_03T19_53_00[[#This Row],[start_time]]</f>
        <v>4.2916666666642413</v>
      </c>
      <c r="N87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876" s="3">
        <v>45868.739583333336</v>
      </c>
      <c r="P876">
        <v>45</v>
      </c>
      <c r="Q876" s="2" t="s">
        <v>2356</v>
      </c>
      <c r="R876" s="2" t="s">
        <v>1149</v>
      </c>
      <c r="S876" s="2" t="s">
        <v>1150</v>
      </c>
      <c r="T876" s="2" t="s">
        <v>2966</v>
      </c>
      <c r="U876" s="2" t="s">
        <v>1152</v>
      </c>
      <c r="V876" s="2" t="s">
        <v>2966</v>
      </c>
      <c r="W876" s="2" t="s">
        <v>33</v>
      </c>
      <c r="X876" s="2" t="s">
        <v>2703</v>
      </c>
      <c r="Y876" s="2" t="s">
        <v>2704</v>
      </c>
      <c r="Z876" s="2" t="s">
        <v>2358</v>
      </c>
      <c r="AA876" s="2" t="s">
        <v>2359</v>
      </c>
      <c r="AB876" s="2" t="s">
        <v>2705</v>
      </c>
      <c r="AC876" s="2" t="s">
        <v>33</v>
      </c>
      <c r="AD876" s="2" t="s">
        <v>3561</v>
      </c>
      <c r="AE876" s="2" t="s">
        <v>33</v>
      </c>
      <c r="AF876" s="2" t="s">
        <v>33</v>
      </c>
      <c r="AG876" s="2" t="s">
        <v>33</v>
      </c>
      <c r="AH876" s="3">
        <v>45868.419988425929</v>
      </c>
      <c r="AI876" s="3">
        <v>45868.419988425929</v>
      </c>
    </row>
    <row r="877" spans="1:35">
      <c r="A877" s="2" t="s">
        <v>3562</v>
      </c>
      <c r="B877" s="2" t="s">
        <v>2774</v>
      </c>
      <c r="C877" s="2" t="s">
        <v>2775</v>
      </c>
      <c r="D877" s="2" t="s">
        <v>2774</v>
      </c>
      <c r="E877" s="2" t="s">
        <v>2776</v>
      </c>
      <c r="F877" s="2" t="s">
        <v>3563</v>
      </c>
      <c r="G877" s="2" t="s">
        <v>3564</v>
      </c>
      <c r="H877">
        <v>551190000761</v>
      </c>
      <c r="I877" s="2" t="s">
        <v>2779</v>
      </c>
      <c r="J877" s="2" t="s">
        <v>2780</v>
      </c>
      <c r="K877">
        <v>60</v>
      </c>
      <c r="L877" s="3">
        <v>45904.479166666664</v>
      </c>
      <c r="M877" s="6">
        <f ca="1">TODAY() -appointments_complete_FULL_2025_08_03T19_53_00[[#This Row],[start_time]]</f>
        <v>-31.479166666664241</v>
      </c>
      <c r="N87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77" s="3">
        <v>45904.520833333336</v>
      </c>
      <c r="P877">
        <v>60</v>
      </c>
      <c r="Q877" s="2" t="s">
        <v>2356</v>
      </c>
      <c r="R877" s="2" t="s">
        <v>1149</v>
      </c>
      <c r="S877" s="2" t="s">
        <v>1150</v>
      </c>
      <c r="T877" s="2" t="s">
        <v>2817</v>
      </c>
      <c r="U877" s="2" t="s">
        <v>1152</v>
      </c>
      <c r="V877" s="2" t="s">
        <v>2817</v>
      </c>
      <c r="W877" s="2" t="s">
        <v>33</v>
      </c>
      <c r="X877" s="2" t="s">
        <v>2703</v>
      </c>
      <c r="Y877" s="2" t="s">
        <v>2704</v>
      </c>
      <c r="Z877" s="2" t="s">
        <v>2358</v>
      </c>
      <c r="AA877" s="2" t="s">
        <v>2359</v>
      </c>
      <c r="AB877" s="2" t="s">
        <v>2893</v>
      </c>
      <c r="AC877" s="2" t="s">
        <v>33</v>
      </c>
      <c r="AD877" s="2" t="s">
        <v>3565</v>
      </c>
      <c r="AE877" s="2" t="s">
        <v>33</v>
      </c>
      <c r="AF877" s="2" t="s">
        <v>33</v>
      </c>
      <c r="AG877" s="2" t="s">
        <v>33</v>
      </c>
      <c r="AH877" s="3">
        <v>45868.419988425929</v>
      </c>
      <c r="AI877" s="3">
        <v>45868.419988425929</v>
      </c>
    </row>
    <row r="878" spans="1:35">
      <c r="A878" s="2" t="s">
        <v>3566</v>
      </c>
      <c r="B878" s="2" t="s">
        <v>2726</v>
      </c>
      <c r="C878" s="2" t="s">
        <v>2727</v>
      </c>
      <c r="D878" s="2" t="s">
        <v>2728</v>
      </c>
      <c r="E878" s="2" t="s">
        <v>2729</v>
      </c>
      <c r="F878" s="2" t="s">
        <v>3055</v>
      </c>
      <c r="G878" s="2" t="s">
        <v>3056</v>
      </c>
      <c r="H878">
        <v>551190000445</v>
      </c>
      <c r="I878" s="2" t="s">
        <v>2732</v>
      </c>
      <c r="J878" s="2" t="s">
        <v>2733</v>
      </c>
      <c r="K878">
        <v>60</v>
      </c>
      <c r="L878" s="3">
        <v>45876.4375</v>
      </c>
      <c r="M878" s="6">
        <f ca="1">TODAY() -appointments_complete_FULL_2025_08_03T19_53_00[[#This Row],[start_time]]</f>
        <v>-3.4375</v>
      </c>
      <c r="N87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78" s="3">
        <v>45876.479166666664</v>
      </c>
      <c r="P878">
        <v>60</v>
      </c>
      <c r="Q878" s="2" t="s">
        <v>2356</v>
      </c>
      <c r="R878" s="2" t="s">
        <v>1149</v>
      </c>
      <c r="S878" s="2" t="s">
        <v>1150</v>
      </c>
      <c r="T878" s="2" t="s">
        <v>2817</v>
      </c>
      <c r="U878" s="2" t="s">
        <v>1152</v>
      </c>
      <c r="V878" s="2" t="s">
        <v>2817</v>
      </c>
      <c r="W878" s="2" t="s">
        <v>33</v>
      </c>
      <c r="X878" s="2" t="s">
        <v>2703</v>
      </c>
      <c r="Y878" s="2" t="s">
        <v>2704</v>
      </c>
      <c r="Z878" s="2" t="s">
        <v>2358</v>
      </c>
      <c r="AA878" s="2" t="s">
        <v>2359</v>
      </c>
      <c r="AB878" s="2" t="s">
        <v>2740</v>
      </c>
      <c r="AC878" s="2" t="s">
        <v>33</v>
      </c>
      <c r="AD878" s="2" t="s">
        <v>3567</v>
      </c>
      <c r="AE878" s="2" t="s">
        <v>33</v>
      </c>
      <c r="AF878" s="2" t="s">
        <v>33</v>
      </c>
      <c r="AG878" s="2" t="s">
        <v>33</v>
      </c>
      <c r="AH878" s="3">
        <v>45868.419988425929</v>
      </c>
      <c r="AI878" s="3">
        <v>45868.419988425929</v>
      </c>
    </row>
    <row r="879" spans="1:35">
      <c r="A879" s="2" t="s">
        <v>3568</v>
      </c>
      <c r="B879" s="2" t="s">
        <v>83</v>
      </c>
      <c r="C879" s="2" t="s">
        <v>48</v>
      </c>
      <c r="D879" s="2" t="s">
        <v>84</v>
      </c>
      <c r="E879" s="2" t="s">
        <v>1214</v>
      </c>
      <c r="F879" s="2" t="s">
        <v>3569</v>
      </c>
      <c r="G879" s="2" t="s">
        <v>3570</v>
      </c>
      <c r="H879">
        <v>551190000337</v>
      </c>
      <c r="I879" s="2" t="s">
        <v>1419</v>
      </c>
      <c r="J879" s="2" t="s">
        <v>1983</v>
      </c>
      <c r="K879">
        <v>50</v>
      </c>
      <c r="L879" s="3">
        <v>45874.416666666664</v>
      </c>
      <c r="M879" s="6">
        <f ca="1">TODAY() -appointments_complete_FULL_2025_08_03T19_53_00[[#This Row],[start_time]]</f>
        <v>-1.4166666666642413</v>
      </c>
      <c r="N87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79" s="3">
        <v>45874.451388888891</v>
      </c>
      <c r="P879">
        <v>50</v>
      </c>
      <c r="Q879" s="2" t="s">
        <v>2356</v>
      </c>
      <c r="R879" s="2" t="s">
        <v>1149</v>
      </c>
      <c r="S879" s="2" t="s">
        <v>1150</v>
      </c>
      <c r="T879" s="2" t="s">
        <v>2786</v>
      </c>
      <c r="U879" s="2" t="s">
        <v>1152</v>
      </c>
      <c r="V879" s="2" t="s">
        <v>2786</v>
      </c>
      <c r="W879" s="2" t="s">
        <v>33</v>
      </c>
      <c r="X879" s="2" t="s">
        <v>2703</v>
      </c>
      <c r="Y879" s="2" t="s">
        <v>2704</v>
      </c>
      <c r="Z879" s="2" t="s">
        <v>2358</v>
      </c>
      <c r="AA879" s="2" t="s">
        <v>2359</v>
      </c>
      <c r="AB879" s="2" t="s">
        <v>2771</v>
      </c>
      <c r="AC879" s="2" t="s">
        <v>33</v>
      </c>
      <c r="AD879" s="2" t="s">
        <v>3571</v>
      </c>
      <c r="AE879" s="2" t="s">
        <v>33</v>
      </c>
      <c r="AF879" s="2" t="s">
        <v>33</v>
      </c>
      <c r="AG879" s="2" t="s">
        <v>33</v>
      </c>
      <c r="AH879" s="3">
        <v>45868.419988425929</v>
      </c>
      <c r="AI879" s="3">
        <v>45868.419988425929</v>
      </c>
    </row>
    <row r="880" spans="1:35">
      <c r="A880" s="2" t="s">
        <v>3572</v>
      </c>
      <c r="B880" s="2" t="s">
        <v>83</v>
      </c>
      <c r="C880" s="2" t="s">
        <v>48</v>
      </c>
      <c r="D880" s="2" t="s">
        <v>84</v>
      </c>
      <c r="E880" s="2" t="s">
        <v>1214</v>
      </c>
      <c r="F880" s="2" t="s">
        <v>3573</v>
      </c>
      <c r="G880" s="2" t="s">
        <v>3574</v>
      </c>
      <c r="H880">
        <v>551190000728</v>
      </c>
      <c r="I880" s="2" t="s">
        <v>1419</v>
      </c>
      <c r="J880" s="2" t="s">
        <v>1983</v>
      </c>
      <c r="K880">
        <v>50</v>
      </c>
      <c r="L880" s="3">
        <v>45886.729166666664</v>
      </c>
      <c r="M880" s="6">
        <f ca="1">TODAY() -appointments_complete_FULL_2025_08_03T19_53_00[[#This Row],[start_time]]</f>
        <v>-13.729166666664241</v>
      </c>
      <c r="N88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80" s="3">
        <v>45886.763888888891</v>
      </c>
      <c r="P880">
        <v>50</v>
      </c>
      <c r="Q880" s="2" t="s">
        <v>2356</v>
      </c>
      <c r="R880" s="2" t="s">
        <v>1149</v>
      </c>
      <c r="S880" s="2" t="s">
        <v>1150</v>
      </c>
      <c r="T880" s="2" t="s">
        <v>3072</v>
      </c>
      <c r="U880" s="2" t="s">
        <v>1152</v>
      </c>
      <c r="V880" s="2" t="s">
        <v>3072</v>
      </c>
      <c r="W880" s="2" t="s">
        <v>33</v>
      </c>
      <c r="X880" s="2" t="s">
        <v>2703</v>
      </c>
      <c r="Y880" s="2" t="s">
        <v>2704</v>
      </c>
      <c r="Z880" s="2" t="s">
        <v>2358</v>
      </c>
      <c r="AA880" s="2" t="s">
        <v>2359</v>
      </c>
      <c r="AB880" s="2" t="s">
        <v>2834</v>
      </c>
      <c r="AC880" s="2" t="s">
        <v>33</v>
      </c>
      <c r="AD880" s="2" t="s">
        <v>3575</v>
      </c>
      <c r="AE880" s="2" t="s">
        <v>33</v>
      </c>
      <c r="AF880" s="2" t="s">
        <v>33</v>
      </c>
      <c r="AG880" s="2" t="s">
        <v>33</v>
      </c>
      <c r="AH880" s="3">
        <v>45868.419988425929</v>
      </c>
      <c r="AI880" s="3">
        <v>45868.419988425929</v>
      </c>
    </row>
    <row r="881" spans="1:35">
      <c r="A881" s="2" t="s">
        <v>3576</v>
      </c>
      <c r="B881" s="2" t="s">
        <v>2743</v>
      </c>
      <c r="C881" s="2" t="s">
        <v>2727</v>
      </c>
      <c r="D881" s="2" t="s">
        <v>2744</v>
      </c>
      <c r="E881" s="2" t="s">
        <v>2745</v>
      </c>
      <c r="F881" s="2" t="s">
        <v>2730</v>
      </c>
      <c r="G881" s="2" t="s">
        <v>2731</v>
      </c>
      <c r="H881">
        <v>551190000049</v>
      </c>
      <c r="I881" s="2" t="s">
        <v>2732</v>
      </c>
      <c r="J881" s="2" t="s">
        <v>2748</v>
      </c>
      <c r="K881">
        <v>60</v>
      </c>
      <c r="L881" s="3">
        <v>45880.5625</v>
      </c>
      <c r="M881" s="6">
        <f ca="1">TODAY() -appointments_complete_FULL_2025_08_03T19_53_00[[#This Row],[start_time]]</f>
        <v>-7.5625</v>
      </c>
      <c r="N88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81" s="3">
        <v>45880.604166666664</v>
      </c>
      <c r="P881">
        <v>60</v>
      </c>
      <c r="Q881" s="2" t="s">
        <v>2356</v>
      </c>
      <c r="R881" s="2" t="s">
        <v>1149</v>
      </c>
      <c r="S881" s="2" t="s">
        <v>1150</v>
      </c>
      <c r="T881" s="2" t="s">
        <v>2870</v>
      </c>
      <c r="U881" s="2" t="s">
        <v>1152</v>
      </c>
      <c r="V881" s="2" t="s">
        <v>2870</v>
      </c>
      <c r="W881" s="2" t="s">
        <v>33</v>
      </c>
      <c r="X881" s="2" t="s">
        <v>2703</v>
      </c>
      <c r="Y881" s="2" t="s">
        <v>2704</v>
      </c>
      <c r="Z881" s="2" t="s">
        <v>2358</v>
      </c>
      <c r="AA881" s="2" t="s">
        <v>2359</v>
      </c>
      <c r="AB881" s="2" t="s">
        <v>2735</v>
      </c>
      <c r="AC881" s="2" t="s">
        <v>33</v>
      </c>
      <c r="AD881" s="2" t="s">
        <v>3577</v>
      </c>
      <c r="AE881" s="2" t="s">
        <v>33</v>
      </c>
      <c r="AF881" s="2" t="s">
        <v>33</v>
      </c>
      <c r="AG881" s="2" t="s">
        <v>33</v>
      </c>
      <c r="AH881" s="3">
        <v>45868.419988425929</v>
      </c>
      <c r="AI881" s="3">
        <v>45868.419988425929</v>
      </c>
    </row>
    <row r="882" spans="1:35">
      <c r="A882" s="2" t="s">
        <v>3578</v>
      </c>
      <c r="B882" s="2" t="s">
        <v>77</v>
      </c>
      <c r="C882" s="2" t="s">
        <v>30</v>
      </c>
      <c r="D882" s="2" t="s">
        <v>78</v>
      </c>
      <c r="E882" s="2" t="s">
        <v>1173</v>
      </c>
      <c r="F882" s="2" t="s">
        <v>2922</v>
      </c>
      <c r="G882" s="2" t="s">
        <v>3579</v>
      </c>
      <c r="H882">
        <v>551190000072</v>
      </c>
      <c r="I882" s="2" t="s">
        <v>1191</v>
      </c>
      <c r="J882" s="2" t="s">
        <v>1192</v>
      </c>
      <c r="L882" s="3">
        <v>45893.520833333336</v>
      </c>
      <c r="M882" s="6">
        <f ca="1">TODAY() -appointments_complete_FULL_2025_08_03T19_53_00[[#This Row],[start_time]]</f>
        <v>-20.520833333335759</v>
      </c>
      <c r="N88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82" s="3">
        <v>45893.5625</v>
      </c>
      <c r="P882">
        <v>60</v>
      </c>
      <c r="Q882" s="2" t="s">
        <v>2356</v>
      </c>
      <c r="R882" s="2" t="s">
        <v>1149</v>
      </c>
      <c r="S882" s="2" t="s">
        <v>1150</v>
      </c>
      <c r="T882" s="2" t="s">
        <v>3384</v>
      </c>
      <c r="U882" s="2" t="s">
        <v>1152</v>
      </c>
      <c r="V882" s="2" t="s">
        <v>3384</v>
      </c>
      <c r="W882" s="2" t="s">
        <v>33</v>
      </c>
      <c r="X882" s="2" t="s">
        <v>2703</v>
      </c>
      <c r="Y882" s="2" t="s">
        <v>2704</v>
      </c>
      <c r="Z882" s="2" t="s">
        <v>2358</v>
      </c>
      <c r="AA882" s="2" t="s">
        <v>2359</v>
      </c>
      <c r="AB882" s="2" t="s">
        <v>2760</v>
      </c>
      <c r="AC882" s="2" t="s">
        <v>33</v>
      </c>
      <c r="AD882" s="2" t="s">
        <v>3580</v>
      </c>
      <c r="AE882" s="2" t="s">
        <v>33</v>
      </c>
      <c r="AF882" s="2" t="s">
        <v>33</v>
      </c>
      <c r="AG882" s="2" t="s">
        <v>33</v>
      </c>
      <c r="AH882" s="3">
        <v>45868.419976851852</v>
      </c>
      <c r="AI882" s="3">
        <v>45868.419976851852</v>
      </c>
    </row>
    <row r="883" spans="1:35">
      <c r="A883" s="2" t="s">
        <v>3581</v>
      </c>
      <c r="B883" s="2" t="s">
        <v>41</v>
      </c>
      <c r="C883" s="2" t="s">
        <v>30</v>
      </c>
      <c r="D883" s="2" t="s">
        <v>42</v>
      </c>
      <c r="E883" s="2" t="s">
        <v>1166</v>
      </c>
      <c r="F883" s="2" t="s">
        <v>3582</v>
      </c>
      <c r="G883" s="2" t="s">
        <v>3583</v>
      </c>
      <c r="H883">
        <v>551190000799</v>
      </c>
      <c r="I883" s="2" t="s">
        <v>1167</v>
      </c>
      <c r="J883" s="2" t="s">
        <v>1168</v>
      </c>
      <c r="K883">
        <v>45</v>
      </c>
      <c r="L883" s="3">
        <v>45898.354166666664</v>
      </c>
      <c r="M883" s="6">
        <f ca="1">TODAY() -appointments_complete_FULL_2025_08_03T19_53_00[[#This Row],[start_time]]</f>
        <v>-25.354166666664241</v>
      </c>
      <c r="N88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83" s="3">
        <v>45898.385416666664</v>
      </c>
      <c r="P883">
        <v>45</v>
      </c>
      <c r="Q883" s="2" t="s">
        <v>2356</v>
      </c>
      <c r="R883" s="2" t="s">
        <v>1149</v>
      </c>
      <c r="S883" s="2" t="s">
        <v>1150</v>
      </c>
      <c r="T883" s="2" t="s">
        <v>2979</v>
      </c>
      <c r="U883" s="2" t="s">
        <v>1152</v>
      </c>
      <c r="V883" s="2" t="s">
        <v>2979</v>
      </c>
      <c r="W883" s="2" t="s">
        <v>33</v>
      </c>
      <c r="X883" s="2" t="s">
        <v>2703</v>
      </c>
      <c r="Y883" s="2" t="s">
        <v>2704</v>
      </c>
      <c r="Z883" s="2" t="s">
        <v>2358</v>
      </c>
      <c r="AA883" s="2" t="s">
        <v>2359</v>
      </c>
      <c r="AB883" s="2" t="s">
        <v>2723</v>
      </c>
      <c r="AC883" s="2" t="s">
        <v>33</v>
      </c>
      <c r="AD883" s="2" t="s">
        <v>3584</v>
      </c>
      <c r="AE883" s="2" t="s">
        <v>33</v>
      </c>
      <c r="AF883" s="2" t="s">
        <v>33</v>
      </c>
      <c r="AG883" s="2" t="s">
        <v>33</v>
      </c>
      <c r="AH883" s="3">
        <v>45868.419976851852</v>
      </c>
      <c r="AI883" s="3">
        <v>45868.419976851852</v>
      </c>
    </row>
    <row r="884" spans="1:35">
      <c r="A884" s="2" t="s">
        <v>3585</v>
      </c>
      <c r="B884" s="2" t="s">
        <v>2774</v>
      </c>
      <c r="C884" s="2" t="s">
        <v>2775</v>
      </c>
      <c r="D884" s="2" t="s">
        <v>2774</v>
      </c>
      <c r="E884" s="2" t="s">
        <v>2776</v>
      </c>
      <c r="F884" s="2" t="s">
        <v>3586</v>
      </c>
      <c r="G884" s="2" t="s">
        <v>3587</v>
      </c>
      <c r="H884">
        <v>551190000643</v>
      </c>
      <c r="I884" s="2" t="s">
        <v>2779</v>
      </c>
      <c r="J884" s="2" t="s">
        <v>2780</v>
      </c>
      <c r="K884">
        <v>60</v>
      </c>
      <c r="L884" s="3">
        <v>45873.625</v>
      </c>
      <c r="M884" s="6">
        <f ca="1">TODAY() -appointments_complete_FULL_2025_08_03T19_53_00[[#This Row],[start_time]]</f>
        <v>-0.625</v>
      </c>
      <c r="N88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84" s="3">
        <v>45873.666666666664</v>
      </c>
      <c r="P884">
        <v>60</v>
      </c>
      <c r="Q884" s="2" t="s">
        <v>2356</v>
      </c>
      <c r="R884" s="2" t="s">
        <v>1149</v>
      </c>
      <c r="S884" s="2" t="s">
        <v>1150</v>
      </c>
      <c r="T884" s="2" t="s">
        <v>2914</v>
      </c>
      <c r="U884" s="2" t="s">
        <v>1152</v>
      </c>
      <c r="V884" s="2" t="s">
        <v>2914</v>
      </c>
      <c r="W884" s="2" t="s">
        <v>33</v>
      </c>
      <c r="X884" s="2" t="s">
        <v>2703</v>
      </c>
      <c r="Y884" s="2" t="s">
        <v>2704</v>
      </c>
      <c r="Z884" s="2" t="s">
        <v>2358</v>
      </c>
      <c r="AA884" s="2" t="s">
        <v>2359</v>
      </c>
      <c r="AB884" s="2" t="s">
        <v>2893</v>
      </c>
      <c r="AC884" s="2" t="s">
        <v>33</v>
      </c>
      <c r="AD884" s="2" t="s">
        <v>3588</v>
      </c>
      <c r="AE884" s="2" t="s">
        <v>33</v>
      </c>
      <c r="AF884" s="2" t="s">
        <v>33</v>
      </c>
      <c r="AG884" s="2" t="s">
        <v>33</v>
      </c>
      <c r="AH884" s="3">
        <v>45868.419976851852</v>
      </c>
      <c r="AI884" s="3">
        <v>45868.419976851852</v>
      </c>
    </row>
    <row r="885" spans="1:35">
      <c r="A885" s="2" t="s">
        <v>3589</v>
      </c>
      <c r="B885" s="2" t="s">
        <v>2774</v>
      </c>
      <c r="C885" s="2" t="s">
        <v>2775</v>
      </c>
      <c r="D885" s="2" t="s">
        <v>2774</v>
      </c>
      <c r="E885" s="2" t="s">
        <v>2776</v>
      </c>
      <c r="F885" s="2" t="s">
        <v>3590</v>
      </c>
      <c r="G885" s="2" t="s">
        <v>3591</v>
      </c>
      <c r="H885">
        <v>551190000513</v>
      </c>
      <c r="I885" s="2" t="s">
        <v>2779</v>
      </c>
      <c r="J885" s="2" t="s">
        <v>2780</v>
      </c>
      <c r="K885">
        <v>60</v>
      </c>
      <c r="L885" s="3">
        <v>45902.4375</v>
      </c>
      <c r="M885" s="6">
        <f ca="1">TODAY() -appointments_complete_FULL_2025_08_03T19_53_00[[#This Row],[start_time]]</f>
        <v>-29.4375</v>
      </c>
      <c r="N88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85" s="3">
        <v>45902.479166666664</v>
      </c>
      <c r="P885">
        <v>60</v>
      </c>
      <c r="Q885" s="2" t="s">
        <v>2356</v>
      </c>
      <c r="R885" s="2" t="s">
        <v>1149</v>
      </c>
      <c r="S885" s="2" t="s">
        <v>1150</v>
      </c>
      <c r="T885" s="2" t="s">
        <v>2796</v>
      </c>
      <c r="U885" s="2" t="s">
        <v>1152</v>
      </c>
      <c r="V885" s="2" t="s">
        <v>2796</v>
      </c>
      <c r="W885" s="2" t="s">
        <v>33</v>
      </c>
      <c r="X885" s="2" t="s">
        <v>2703</v>
      </c>
      <c r="Y885" s="2" t="s">
        <v>2704</v>
      </c>
      <c r="Z885" s="2" t="s">
        <v>2358</v>
      </c>
      <c r="AA885" s="2" t="s">
        <v>2359</v>
      </c>
      <c r="AB885" s="2" t="s">
        <v>2900</v>
      </c>
      <c r="AC885" s="2" t="s">
        <v>33</v>
      </c>
      <c r="AD885" s="2" t="s">
        <v>3592</v>
      </c>
      <c r="AE885" s="2" t="s">
        <v>33</v>
      </c>
      <c r="AF885" s="2" t="s">
        <v>33</v>
      </c>
      <c r="AG885" s="2" t="s">
        <v>33</v>
      </c>
      <c r="AH885" s="3">
        <v>45868.419976851852</v>
      </c>
      <c r="AI885" s="3">
        <v>45868.419976851852</v>
      </c>
    </row>
    <row r="886" spans="1:35">
      <c r="A886" s="2" t="s">
        <v>3593</v>
      </c>
      <c r="B886" s="2" t="s">
        <v>77</v>
      </c>
      <c r="C886" s="2" t="s">
        <v>30</v>
      </c>
      <c r="D886" s="2" t="s">
        <v>78</v>
      </c>
      <c r="E886" s="2" t="s">
        <v>1173</v>
      </c>
      <c r="F886" s="2" t="s">
        <v>3594</v>
      </c>
      <c r="G886" s="2" t="s">
        <v>3595</v>
      </c>
      <c r="H886">
        <v>551190000796</v>
      </c>
      <c r="I886" s="2" t="s">
        <v>1191</v>
      </c>
      <c r="J886" s="2" t="s">
        <v>1192</v>
      </c>
      <c r="L886" s="3">
        <v>45908.645833333336</v>
      </c>
      <c r="M886" s="6">
        <f ca="1">TODAY() -appointments_complete_FULL_2025_08_03T19_53_00[[#This Row],[start_time]]</f>
        <v>-35.645833333335759</v>
      </c>
      <c r="N88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86" s="3">
        <v>45908.6875</v>
      </c>
      <c r="P886">
        <v>60</v>
      </c>
      <c r="Q886" s="2" t="s">
        <v>2356</v>
      </c>
      <c r="R886" s="2" t="s">
        <v>1149</v>
      </c>
      <c r="S886" s="2" t="s">
        <v>1150</v>
      </c>
      <c r="T886" s="2" t="s">
        <v>2935</v>
      </c>
      <c r="U886" s="2" t="s">
        <v>1152</v>
      </c>
      <c r="V886" s="2" t="s">
        <v>2935</v>
      </c>
      <c r="W886" s="2" t="s">
        <v>33</v>
      </c>
      <c r="X886" s="2" t="s">
        <v>2703</v>
      </c>
      <c r="Y886" s="2" t="s">
        <v>2704</v>
      </c>
      <c r="Z886" s="2" t="s">
        <v>2358</v>
      </c>
      <c r="AA886" s="2" t="s">
        <v>2359</v>
      </c>
      <c r="AB886" s="2" t="s">
        <v>2878</v>
      </c>
      <c r="AC886" s="2" t="s">
        <v>33</v>
      </c>
      <c r="AD886" s="2" t="s">
        <v>3596</v>
      </c>
      <c r="AE886" s="2" t="s">
        <v>33</v>
      </c>
      <c r="AF886" s="2" t="s">
        <v>33</v>
      </c>
      <c r="AG886" s="2" t="s">
        <v>33</v>
      </c>
      <c r="AH886" s="3">
        <v>45868.419976851852</v>
      </c>
      <c r="AI886" s="3">
        <v>45868.419976851852</v>
      </c>
    </row>
    <row r="887" spans="1:35">
      <c r="A887" s="2" t="s">
        <v>3597</v>
      </c>
      <c r="B887" s="2" t="s">
        <v>2726</v>
      </c>
      <c r="C887" s="2" t="s">
        <v>2727</v>
      </c>
      <c r="D887" s="2" t="s">
        <v>2728</v>
      </c>
      <c r="E887" s="2" t="s">
        <v>2729</v>
      </c>
      <c r="F887" s="2" t="s">
        <v>3175</v>
      </c>
      <c r="G887" s="2" t="s">
        <v>3299</v>
      </c>
      <c r="H887">
        <v>551198000090</v>
      </c>
      <c r="I887" s="2" t="s">
        <v>2732</v>
      </c>
      <c r="J887" s="2" t="s">
        <v>2733</v>
      </c>
      <c r="K887">
        <v>60</v>
      </c>
      <c r="L887" s="3">
        <v>45875.458333333336</v>
      </c>
      <c r="M887" s="6">
        <f ca="1">TODAY() -appointments_complete_FULL_2025_08_03T19_53_00[[#This Row],[start_time]]</f>
        <v>-2.4583333333357587</v>
      </c>
      <c r="N88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87" s="3">
        <v>45875.5</v>
      </c>
      <c r="P887">
        <v>60</v>
      </c>
      <c r="Q887" s="2" t="s">
        <v>2356</v>
      </c>
      <c r="R887" s="2" t="s">
        <v>1149</v>
      </c>
      <c r="S887" s="2" t="s">
        <v>1150</v>
      </c>
      <c r="T887" s="2" t="s">
        <v>2786</v>
      </c>
      <c r="U887" s="2" t="s">
        <v>1152</v>
      </c>
      <c r="V887" s="2" t="s">
        <v>2786</v>
      </c>
      <c r="W887" s="2" t="s">
        <v>33</v>
      </c>
      <c r="X887" s="2" t="s">
        <v>2703</v>
      </c>
      <c r="Y887" s="2" t="s">
        <v>2704</v>
      </c>
      <c r="Z887" s="2" t="s">
        <v>2358</v>
      </c>
      <c r="AA887" s="2" t="s">
        <v>2359</v>
      </c>
      <c r="AB887" s="2" t="s">
        <v>3085</v>
      </c>
      <c r="AC887" s="2" t="s">
        <v>33</v>
      </c>
      <c r="AD887" s="2" t="s">
        <v>3598</v>
      </c>
      <c r="AE887" s="2" t="s">
        <v>33</v>
      </c>
      <c r="AF887" s="2" t="s">
        <v>33</v>
      </c>
      <c r="AG887" s="2" t="s">
        <v>33</v>
      </c>
      <c r="AH887" s="3">
        <v>45868.419965277775</v>
      </c>
      <c r="AI887" s="3">
        <v>45868.419965277775</v>
      </c>
    </row>
    <row r="888" spans="1:35">
      <c r="A888" s="2" t="s">
        <v>3599</v>
      </c>
      <c r="B888" s="2" t="s">
        <v>2726</v>
      </c>
      <c r="C888" s="2" t="s">
        <v>2727</v>
      </c>
      <c r="D888" s="2" t="s">
        <v>2728</v>
      </c>
      <c r="E888" s="2" t="s">
        <v>2729</v>
      </c>
      <c r="F888" s="2" t="s">
        <v>3308</v>
      </c>
      <c r="G888" s="2" t="s">
        <v>3309</v>
      </c>
      <c r="H888">
        <v>551190000515</v>
      </c>
      <c r="I888" s="2" t="s">
        <v>2732</v>
      </c>
      <c r="J888" s="2" t="s">
        <v>2733</v>
      </c>
      <c r="K888">
        <v>60</v>
      </c>
      <c r="L888" s="3">
        <v>45908.604166666664</v>
      </c>
      <c r="M888" s="6">
        <f ca="1">TODAY() -appointments_complete_FULL_2025_08_03T19_53_00[[#This Row],[start_time]]</f>
        <v>-35.604166666664241</v>
      </c>
      <c r="N88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88" s="3">
        <v>45908.645833333336</v>
      </c>
      <c r="P888">
        <v>60</v>
      </c>
      <c r="Q888" s="2" t="s">
        <v>2356</v>
      </c>
      <c r="R888" s="2" t="s">
        <v>1149</v>
      </c>
      <c r="S888" s="2" t="s">
        <v>1150</v>
      </c>
      <c r="T888" s="2" t="s">
        <v>2865</v>
      </c>
      <c r="U888" s="2" t="s">
        <v>1152</v>
      </c>
      <c r="V888" s="2" t="s">
        <v>2865</v>
      </c>
      <c r="W888" s="2" t="s">
        <v>33</v>
      </c>
      <c r="X888" s="2" t="s">
        <v>2703</v>
      </c>
      <c r="Y888" s="2" t="s">
        <v>2704</v>
      </c>
      <c r="Z888" s="2" t="s">
        <v>2358</v>
      </c>
      <c r="AA888" s="2" t="s">
        <v>2359</v>
      </c>
      <c r="AB888" s="2" t="s">
        <v>2824</v>
      </c>
      <c r="AC888" s="2" t="s">
        <v>33</v>
      </c>
      <c r="AD888" s="2" t="s">
        <v>3600</v>
      </c>
      <c r="AE888" s="2" t="s">
        <v>33</v>
      </c>
      <c r="AF888" s="2" t="s">
        <v>33</v>
      </c>
      <c r="AG888" s="2" t="s">
        <v>33</v>
      </c>
      <c r="AH888" s="3">
        <v>45868.419965277775</v>
      </c>
      <c r="AI888" s="3">
        <v>45868.419965277775</v>
      </c>
    </row>
    <row r="889" spans="1:35">
      <c r="A889" s="2" t="s">
        <v>3601</v>
      </c>
      <c r="B889" s="2" t="s">
        <v>2774</v>
      </c>
      <c r="C889" s="2" t="s">
        <v>2775</v>
      </c>
      <c r="D889" s="2" t="s">
        <v>2774</v>
      </c>
      <c r="E889" s="2" t="s">
        <v>2776</v>
      </c>
      <c r="F889" s="2" t="s">
        <v>3602</v>
      </c>
      <c r="G889" s="2" t="s">
        <v>3603</v>
      </c>
      <c r="H889">
        <v>551190000314</v>
      </c>
      <c r="I889" s="2" t="s">
        <v>2779</v>
      </c>
      <c r="J889" s="2" t="s">
        <v>2780</v>
      </c>
      <c r="K889">
        <v>60</v>
      </c>
      <c r="L889" s="3">
        <v>45886.416666666664</v>
      </c>
      <c r="M889" s="6">
        <f ca="1">TODAY() -appointments_complete_FULL_2025_08_03T19_53_00[[#This Row],[start_time]]</f>
        <v>-13.416666666664241</v>
      </c>
      <c r="N88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89" s="3">
        <v>45886.458333333336</v>
      </c>
      <c r="P889">
        <v>60</v>
      </c>
      <c r="Q889" s="2" t="s">
        <v>2356</v>
      </c>
      <c r="R889" s="2" t="s">
        <v>1149</v>
      </c>
      <c r="S889" s="2" t="s">
        <v>1150</v>
      </c>
      <c r="T889" s="2" t="s">
        <v>2848</v>
      </c>
      <c r="U889" s="2" t="s">
        <v>1152</v>
      </c>
      <c r="V889" s="2" t="s">
        <v>2848</v>
      </c>
      <c r="W889" s="2" t="s">
        <v>33</v>
      </c>
      <c r="X889" s="2" t="s">
        <v>2703</v>
      </c>
      <c r="Y889" s="2" t="s">
        <v>2704</v>
      </c>
      <c r="Z889" s="2" t="s">
        <v>2358</v>
      </c>
      <c r="AA889" s="2" t="s">
        <v>2359</v>
      </c>
      <c r="AB889" s="2" t="s">
        <v>2900</v>
      </c>
      <c r="AC889" s="2" t="s">
        <v>33</v>
      </c>
      <c r="AD889" s="2" t="s">
        <v>3604</v>
      </c>
      <c r="AE889" s="2" t="s">
        <v>33</v>
      </c>
      <c r="AF889" s="2" t="s">
        <v>33</v>
      </c>
      <c r="AG889" s="2" t="s">
        <v>33</v>
      </c>
      <c r="AH889" s="3">
        <v>45868.419965277775</v>
      </c>
      <c r="AI889" s="3">
        <v>45868.419965277775</v>
      </c>
    </row>
    <row r="890" spans="1:35">
      <c r="A890" s="2" t="s">
        <v>3605</v>
      </c>
      <c r="B890" s="2" t="s">
        <v>2743</v>
      </c>
      <c r="C890" s="2" t="s">
        <v>2727</v>
      </c>
      <c r="D890" s="2" t="s">
        <v>2744</v>
      </c>
      <c r="E890" s="2" t="s">
        <v>2745</v>
      </c>
      <c r="F890" s="2" t="s">
        <v>3606</v>
      </c>
      <c r="G890" s="2" t="s">
        <v>3607</v>
      </c>
      <c r="H890">
        <v>551190000902</v>
      </c>
      <c r="I890" s="2" t="s">
        <v>2732</v>
      </c>
      <c r="J890" s="2" t="s">
        <v>2748</v>
      </c>
      <c r="K890">
        <v>60</v>
      </c>
      <c r="L890" s="3">
        <v>45891.458333333336</v>
      </c>
      <c r="M890" s="6">
        <f ca="1">TODAY() -appointments_complete_FULL_2025_08_03T19_53_00[[#This Row],[start_time]]</f>
        <v>-18.458333333335759</v>
      </c>
      <c r="N89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90" s="3">
        <v>45891.5</v>
      </c>
      <c r="P890">
        <v>60</v>
      </c>
      <c r="Q890" s="2" t="s">
        <v>2356</v>
      </c>
      <c r="R890" s="2" t="s">
        <v>1149</v>
      </c>
      <c r="S890" s="2" t="s">
        <v>1150</v>
      </c>
      <c r="T890" s="2" t="s">
        <v>2848</v>
      </c>
      <c r="U890" s="2" t="s">
        <v>1152</v>
      </c>
      <c r="V890" s="2" t="s">
        <v>2848</v>
      </c>
      <c r="W890" s="2" t="s">
        <v>33</v>
      </c>
      <c r="X890" s="2" t="s">
        <v>2703</v>
      </c>
      <c r="Y890" s="2" t="s">
        <v>2704</v>
      </c>
      <c r="Z890" s="2" t="s">
        <v>2358</v>
      </c>
      <c r="AA890" s="2" t="s">
        <v>2359</v>
      </c>
      <c r="AB890" s="2" t="s">
        <v>3085</v>
      </c>
      <c r="AC890" s="2" t="s">
        <v>33</v>
      </c>
      <c r="AD890" s="2" t="s">
        <v>3608</v>
      </c>
      <c r="AE890" s="2" t="s">
        <v>33</v>
      </c>
      <c r="AF890" s="2" t="s">
        <v>33</v>
      </c>
      <c r="AG890" s="2" t="s">
        <v>33</v>
      </c>
      <c r="AH890" s="3">
        <v>45868.419965277775</v>
      </c>
      <c r="AI890" s="3">
        <v>45868.419965277775</v>
      </c>
    </row>
    <row r="891" spans="1:35">
      <c r="A891" s="2" t="s">
        <v>3609</v>
      </c>
      <c r="B891" s="2" t="s">
        <v>47</v>
      </c>
      <c r="C891" s="2" t="s">
        <v>48</v>
      </c>
      <c r="D891" s="2" t="s">
        <v>47</v>
      </c>
      <c r="E891" s="2" t="s">
        <v>1145</v>
      </c>
      <c r="F891" s="2" t="s">
        <v>2809</v>
      </c>
      <c r="G891" s="2" t="s">
        <v>3610</v>
      </c>
      <c r="H891">
        <v>551190000092</v>
      </c>
      <c r="I891" s="2" t="s">
        <v>1419</v>
      </c>
      <c r="J891" s="2" t="s">
        <v>1420</v>
      </c>
      <c r="K891">
        <v>50</v>
      </c>
      <c r="L891" s="3">
        <v>45875.729166666664</v>
      </c>
      <c r="M891" s="6">
        <f ca="1">TODAY() -appointments_complete_FULL_2025_08_03T19_53_00[[#This Row],[start_time]]</f>
        <v>-2.7291666666642413</v>
      </c>
      <c r="N89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91" s="3">
        <v>45875.763888888891</v>
      </c>
      <c r="P891">
        <v>50</v>
      </c>
      <c r="Q891" s="2" t="s">
        <v>2356</v>
      </c>
      <c r="R891" s="2" t="s">
        <v>1149</v>
      </c>
      <c r="S891" s="2" t="s">
        <v>1150</v>
      </c>
      <c r="T891" s="2" t="s">
        <v>3172</v>
      </c>
      <c r="U891" s="2" t="s">
        <v>1152</v>
      </c>
      <c r="V891" s="2" t="s">
        <v>3172</v>
      </c>
      <c r="W891" s="2" t="s">
        <v>33</v>
      </c>
      <c r="X891" s="2" t="s">
        <v>2703</v>
      </c>
      <c r="Y891" s="2" t="s">
        <v>2704</v>
      </c>
      <c r="Z891" s="2" t="s">
        <v>2358</v>
      </c>
      <c r="AA891" s="2" t="s">
        <v>2359</v>
      </c>
      <c r="AB891" s="2" t="s">
        <v>2834</v>
      </c>
      <c r="AC891" s="2" t="s">
        <v>33</v>
      </c>
      <c r="AD891" s="2" t="s">
        <v>3611</v>
      </c>
      <c r="AE891" s="2" t="s">
        <v>33</v>
      </c>
      <c r="AF891" s="2" t="s">
        <v>33</v>
      </c>
      <c r="AG891" s="2" t="s">
        <v>33</v>
      </c>
      <c r="AH891" s="3">
        <v>45868.419965277775</v>
      </c>
      <c r="AI891" s="3">
        <v>45868.419965277775</v>
      </c>
    </row>
    <row r="892" spans="1:35">
      <c r="A892" s="2" t="s">
        <v>3612</v>
      </c>
      <c r="B892" s="2" t="s">
        <v>2837</v>
      </c>
      <c r="C892" s="2" t="s">
        <v>2775</v>
      </c>
      <c r="D892" s="2" t="s">
        <v>2838</v>
      </c>
      <c r="E892" s="2" t="s">
        <v>2839</v>
      </c>
      <c r="F892" s="2" t="s">
        <v>3613</v>
      </c>
      <c r="G892" s="2" t="s">
        <v>3614</v>
      </c>
      <c r="H892">
        <v>551190000346</v>
      </c>
      <c r="I892" s="2" t="s">
        <v>2779</v>
      </c>
      <c r="J892" s="2" t="s">
        <v>2842</v>
      </c>
      <c r="K892">
        <v>60</v>
      </c>
      <c r="L892" s="3">
        <v>45881.625</v>
      </c>
      <c r="M892" s="6">
        <f ca="1">TODAY() -appointments_complete_FULL_2025_08_03T19_53_00[[#This Row],[start_time]]</f>
        <v>-8.625</v>
      </c>
      <c r="N89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92" s="3">
        <v>45881.666666666664</v>
      </c>
      <c r="P892">
        <v>60</v>
      </c>
      <c r="Q892" s="2" t="s">
        <v>2356</v>
      </c>
      <c r="R892" s="2" t="s">
        <v>1149</v>
      </c>
      <c r="S892" s="2" t="s">
        <v>1150</v>
      </c>
      <c r="T892" s="2" t="s">
        <v>2935</v>
      </c>
      <c r="U892" s="2" t="s">
        <v>1152</v>
      </c>
      <c r="V892" s="2" t="s">
        <v>2935</v>
      </c>
      <c r="W892" s="2" t="s">
        <v>33</v>
      </c>
      <c r="X892" s="2" t="s">
        <v>2703</v>
      </c>
      <c r="Y892" s="2" t="s">
        <v>2704</v>
      </c>
      <c r="Z892" s="2" t="s">
        <v>2358</v>
      </c>
      <c r="AA892" s="2" t="s">
        <v>2359</v>
      </c>
      <c r="AB892" s="2" t="s">
        <v>2855</v>
      </c>
      <c r="AC892" s="2" t="s">
        <v>33</v>
      </c>
      <c r="AD892" s="2" t="s">
        <v>3615</v>
      </c>
      <c r="AE892" s="2" t="s">
        <v>33</v>
      </c>
      <c r="AF892" s="2" t="s">
        <v>33</v>
      </c>
      <c r="AG892" s="2" t="s">
        <v>33</v>
      </c>
      <c r="AH892" s="3">
        <v>45868.419965277775</v>
      </c>
      <c r="AI892" s="3">
        <v>45868.419965277775</v>
      </c>
    </row>
    <row r="893" spans="1:35">
      <c r="A893" s="2" t="s">
        <v>3616</v>
      </c>
      <c r="B893" s="2" t="s">
        <v>77</v>
      </c>
      <c r="C893" s="2" t="s">
        <v>30</v>
      </c>
      <c r="D893" s="2" t="s">
        <v>78</v>
      </c>
      <c r="E893" s="2" t="s">
        <v>1173</v>
      </c>
      <c r="F893" s="2" t="s">
        <v>3617</v>
      </c>
      <c r="G893" s="2" t="s">
        <v>3618</v>
      </c>
      <c r="H893">
        <v>551190000816</v>
      </c>
      <c r="I893" s="2" t="s">
        <v>1191</v>
      </c>
      <c r="J893" s="2" t="s">
        <v>1192</v>
      </c>
      <c r="L893" s="3">
        <v>45886.354166666664</v>
      </c>
      <c r="M893" s="6">
        <f ca="1">TODAY() -appointments_complete_FULL_2025_08_03T19_53_00[[#This Row],[start_time]]</f>
        <v>-13.354166666664241</v>
      </c>
      <c r="N89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93" s="3">
        <v>45886.395833333336</v>
      </c>
      <c r="P893">
        <v>60</v>
      </c>
      <c r="Q893" s="2" t="s">
        <v>2356</v>
      </c>
      <c r="R893" s="2" t="s">
        <v>1149</v>
      </c>
      <c r="S893" s="2" t="s">
        <v>1150</v>
      </c>
      <c r="T893" s="2" t="s">
        <v>2950</v>
      </c>
      <c r="U893" s="2" t="s">
        <v>1152</v>
      </c>
      <c r="V893" s="2" t="s">
        <v>2950</v>
      </c>
      <c r="W893" s="2" t="s">
        <v>33</v>
      </c>
      <c r="X893" s="2" t="s">
        <v>2703</v>
      </c>
      <c r="Y893" s="2" t="s">
        <v>2704</v>
      </c>
      <c r="Z893" s="2" t="s">
        <v>2358</v>
      </c>
      <c r="AA893" s="2" t="s">
        <v>2359</v>
      </c>
      <c r="AB893" s="2" t="s">
        <v>2760</v>
      </c>
      <c r="AC893" s="2" t="s">
        <v>33</v>
      </c>
      <c r="AD893" s="2" t="s">
        <v>3619</v>
      </c>
      <c r="AE893" s="2" t="s">
        <v>33</v>
      </c>
      <c r="AF893" s="2" t="s">
        <v>33</v>
      </c>
      <c r="AG893" s="2" t="s">
        <v>33</v>
      </c>
      <c r="AH893" s="3">
        <v>45868.419953703706</v>
      </c>
      <c r="AI893" s="3">
        <v>45868.419953703706</v>
      </c>
    </row>
    <row r="894" spans="1:35">
      <c r="A894" s="2" t="s">
        <v>3620</v>
      </c>
      <c r="B894" s="2" t="s">
        <v>47</v>
      </c>
      <c r="C894" s="2" t="s">
        <v>48</v>
      </c>
      <c r="D894" s="2" t="s">
        <v>47</v>
      </c>
      <c r="E894" s="2" t="s">
        <v>1145</v>
      </c>
      <c r="F894" s="2" t="s">
        <v>3621</v>
      </c>
      <c r="G894" s="2" t="s">
        <v>3622</v>
      </c>
      <c r="H894">
        <v>551190000777</v>
      </c>
      <c r="I894" s="2" t="s">
        <v>1419</v>
      </c>
      <c r="J894" s="2" t="s">
        <v>1420</v>
      </c>
      <c r="K894">
        <v>50</v>
      </c>
      <c r="L894" s="3">
        <v>45879.354166666664</v>
      </c>
      <c r="M894" s="6">
        <f ca="1">TODAY() -appointments_complete_FULL_2025_08_03T19_53_00[[#This Row],[start_time]]</f>
        <v>-6.3541666666642413</v>
      </c>
      <c r="N89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94" s="3">
        <v>45879.388888888891</v>
      </c>
      <c r="P894">
        <v>50</v>
      </c>
      <c r="Q894" s="2" t="s">
        <v>2356</v>
      </c>
      <c r="R894" s="2" t="s">
        <v>1149</v>
      </c>
      <c r="S894" s="2" t="s">
        <v>1150</v>
      </c>
      <c r="T894" s="2" t="s">
        <v>2702</v>
      </c>
      <c r="U894" s="2" t="s">
        <v>1152</v>
      </c>
      <c r="V894" s="2" t="s">
        <v>2702</v>
      </c>
      <c r="W894" s="2" t="s">
        <v>33</v>
      </c>
      <c r="X894" s="2" t="s">
        <v>2703</v>
      </c>
      <c r="Y894" s="2" t="s">
        <v>2704</v>
      </c>
      <c r="Z894" s="2" t="s">
        <v>2358</v>
      </c>
      <c r="AA894" s="2" t="s">
        <v>2359</v>
      </c>
      <c r="AB894" s="2" t="s">
        <v>2771</v>
      </c>
      <c r="AC894" s="2" t="s">
        <v>33</v>
      </c>
      <c r="AD894" s="2" t="s">
        <v>3623</v>
      </c>
      <c r="AE894" s="2" t="s">
        <v>33</v>
      </c>
      <c r="AF894" s="2" t="s">
        <v>33</v>
      </c>
      <c r="AG894" s="2" t="s">
        <v>33</v>
      </c>
      <c r="AH894" s="3">
        <v>45868.419953703706</v>
      </c>
      <c r="AI894" s="3">
        <v>45868.419953703706</v>
      </c>
    </row>
    <row r="895" spans="1:35">
      <c r="A895" s="2" t="s">
        <v>3624</v>
      </c>
      <c r="B895" s="2" t="s">
        <v>2708</v>
      </c>
      <c r="C895" s="2" t="s">
        <v>2709</v>
      </c>
      <c r="D895" s="2" t="s">
        <v>2710</v>
      </c>
      <c r="E895" s="2" t="s">
        <v>2711</v>
      </c>
      <c r="F895" s="2" t="s">
        <v>3625</v>
      </c>
      <c r="G895" s="2" t="s">
        <v>3626</v>
      </c>
      <c r="H895">
        <v>551190000755</v>
      </c>
      <c r="I895" s="2" t="s">
        <v>2714</v>
      </c>
      <c r="J895" s="2" t="s">
        <v>2715</v>
      </c>
      <c r="K895">
        <v>60</v>
      </c>
      <c r="L895" s="3">
        <v>45882.666666666664</v>
      </c>
      <c r="M895" s="6">
        <f ca="1">TODAY() -appointments_complete_FULL_2025_08_03T19_53_00[[#This Row],[start_time]]</f>
        <v>-9.6666666666642413</v>
      </c>
      <c r="N89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95" s="3">
        <v>45882.708333333336</v>
      </c>
      <c r="P895">
        <v>60</v>
      </c>
      <c r="Q895" s="2" t="s">
        <v>2356</v>
      </c>
      <c r="R895" s="2" t="s">
        <v>1149</v>
      </c>
      <c r="S895" s="2" t="s">
        <v>1150</v>
      </c>
      <c r="T895" s="2" t="s">
        <v>2722</v>
      </c>
      <c r="U895" s="2" t="s">
        <v>1152</v>
      </c>
      <c r="V895" s="2" t="s">
        <v>2722</v>
      </c>
      <c r="W895" s="2" t="s">
        <v>33</v>
      </c>
      <c r="X895" s="2" t="s">
        <v>2703</v>
      </c>
      <c r="Y895" s="2" t="s">
        <v>2704</v>
      </c>
      <c r="Z895" s="2" t="s">
        <v>2358</v>
      </c>
      <c r="AA895" s="2" t="s">
        <v>2359</v>
      </c>
      <c r="AB895" s="2" t="s">
        <v>2717</v>
      </c>
      <c r="AC895" s="2" t="s">
        <v>33</v>
      </c>
      <c r="AD895" s="2" t="s">
        <v>3627</v>
      </c>
      <c r="AE895" s="2" t="s">
        <v>33</v>
      </c>
      <c r="AF895" s="2" t="s">
        <v>33</v>
      </c>
      <c r="AG895" s="2" t="s">
        <v>33</v>
      </c>
      <c r="AH895" s="3">
        <v>45868.419953703706</v>
      </c>
      <c r="AI895" s="3">
        <v>45868.419953703706</v>
      </c>
    </row>
    <row r="896" spans="1:35">
      <c r="A896" s="2" t="s">
        <v>3628</v>
      </c>
      <c r="B896" s="2" t="s">
        <v>83</v>
      </c>
      <c r="C896" s="2" t="s">
        <v>48</v>
      </c>
      <c r="D896" s="2" t="s">
        <v>84</v>
      </c>
      <c r="E896" s="2" t="s">
        <v>1214</v>
      </c>
      <c r="F896" s="2" t="s">
        <v>3003</v>
      </c>
      <c r="G896" s="2" t="s">
        <v>3629</v>
      </c>
      <c r="H896">
        <v>551198000033</v>
      </c>
      <c r="I896" s="2" t="s">
        <v>1419</v>
      </c>
      <c r="J896" s="2" t="s">
        <v>1983</v>
      </c>
      <c r="K896">
        <v>50</v>
      </c>
      <c r="L896" s="3">
        <v>45882.333333333336</v>
      </c>
      <c r="M896" s="6">
        <f ca="1">TODAY() -appointments_complete_FULL_2025_08_03T19_53_00[[#This Row],[start_time]]</f>
        <v>-9.3333333333357587</v>
      </c>
      <c r="N89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96" s="3">
        <v>45882.368055555555</v>
      </c>
      <c r="P896">
        <v>50</v>
      </c>
      <c r="Q896" s="2" t="s">
        <v>2356</v>
      </c>
      <c r="R896" s="2" t="s">
        <v>1149</v>
      </c>
      <c r="S896" s="2" t="s">
        <v>1150</v>
      </c>
      <c r="T896" s="2" t="s">
        <v>2716</v>
      </c>
      <c r="U896" s="2" t="s">
        <v>1152</v>
      </c>
      <c r="V896" s="2" t="s">
        <v>2716</v>
      </c>
      <c r="W896" s="2" t="s">
        <v>33</v>
      </c>
      <c r="X896" s="2" t="s">
        <v>2703</v>
      </c>
      <c r="Y896" s="2" t="s">
        <v>2704</v>
      </c>
      <c r="Z896" s="2" t="s">
        <v>2358</v>
      </c>
      <c r="AA896" s="2" t="s">
        <v>2359</v>
      </c>
      <c r="AB896" s="2" t="s">
        <v>2818</v>
      </c>
      <c r="AC896" s="2" t="s">
        <v>33</v>
      </c>
      <c r="AD896" s="2" t="s">
        <v>3630</v>
      </c>
      <c r="AE896" s="2" t="s">
        <v>33</v>
      </c>
      <c r="AF896" s="2" t="s">
        <v>33</v>
      </c>
      <c r="AG896" s="2" t="s">
        <v>33</v>
      </c>
      <c r="AH896" s="3">
        <v>45868.419953703706</v>
      </c>
      <c r="AI896" s="3">
        <v>45868.419953703706</v>
      </c>
    </row>
    <row r="897" spans="1:35">
      <c r="A897" s="2" t="s">
        <v>3631</v>
      </c>
      <c r="B897" s="2" t="s">
        <v>2708</v>
      </c>
      <c r="C897" s="2" t="s">
        <v>2709</v>
      </c>
      <c r="D897" s="2" t="s">
        <v>2710</v>
      </c>
      <c r="E897" s="2" t="s">
        <v>2711</v>
      </c>
      <c r="F897" s="2" t="s">
        <v>3632</v>
      </c>
      <c r="G897" s="2" t="s">
        <v>3633</v>
      </c>
      <c r="H897">
        <v>551190000656</v>
      </c>
      <c r="I897" s="2" t="s">
        <v>2714</v>
      </c>
      <c r="J897" s="2" t="s">
        <v>2715</v>
      </c>
      <c r="K897">
        <v>60</v>
      </c>
      <c r="L897" s="3">
        <v>45880.6875</v>
      </c>
      <c r="M897" s="6">
        <f ca="1">TODAY() -appointments_complete_FULL_2025_08_03T19_53_00[[#This Row],[start_time]]</f>
        <v>-7.6875</v>
      </c>
      <c r="N89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97" s="3">
        <v>45880.729166666664</v>
      </c>
      <c r="P897">
        <v>60</v>
      </c>
      <c r="Q897" s="2" t="s">
        <v>2356</v>
      </c>
      <c r="R897" s="2" t="s">
        <v>1149</v>
      </c>
      <c r="S897" s="2" t="s">
        <v>1150</v>
      </c>
      <c r="T897" s="2" t="s">
        <v>3447</v>
      </c>
      <c r="U897" s="2" t="s">
        <v>1152</v>
      </c>
      <c r="V897" s="2" t="s">
        <v>3447</v>
      </c>
      <c r="W897" s="2" t="s">
        <v>33</v>
      </c>
      <c r="X897" s="2" t="s">
        <v>2703</v>
      </c>
      <c r="Y897" s="2" t="s">
        <v>2704</v>
      </c>
      <c r="Z897" s="2" t="s">
        <v>2358</v>
      </c>
      <c r="AA897" s="2" t="s">
        <v>2359</v>
      </c>
      <c r="AB897" s="2" t="s">
        <v>3016</v>
      </c>
      <c r="AC897" s="2" t="s">
        <v>33</v>
      </c>
      <c r="AD897" s="2" t="s">
        <v>3634</v>
      </c>
      <c r="AE897" s="2" t="s">
        <v>33</v>
      </c>
      <c r="AF897" s="2" t="s">
        <v>33</v>
      </c>
      <c r="AG897" s="2" t="s">
        <v>33</v>
      </c>
      <c r="AH897" s="3">
        <v>45868.419953703706</v>
      </c>
      <c r="AI897" s="3">
        <v>45868.419953703706</v>
      </c>
    </row>
    <row r="898" spans="1:35">
      <c r="A898" s="2" t="s">
        <v>3635</v>
      </c>
      <c r="B898" s="2" t="s">
        <v>83</v>
      </c>
      <c r="C898" s="2" t="s">
        <v>48</v>
      </c>
      <c r="D898" s="2" t="s">
        <v>84</v>
      </c>
      <c r="E898" s="2" t="s">
        <v>1214</v>
      </c>
      <c r="F898" s="2" t="s">
        <v>3636</v>
      </c>
      <c r="G898" s="2" t="s">
        <v>3637</v>
      </c>
      <c r="H898">
        <v>551190000026</v>
      </c>
      <c r="I898" s="2" t="s">
        <v>1419</v>
      </c>
      <c r="J898" s="2" t="s">
        <v>1983</v>
      </c>
      <c r="K898">
        <v>50</v>
      </c>
      <c r="L898" s="3">
        <v>45880.5</v>
      </c>
      <c r="M898" s="6">
        <f ca="1">TODAY() -appointments_complete_FULL_2025_08_03T19_53_00[[#This Row],[start_time]]</f>
        <v>-7.5</v>
      </c>
      <c r="N89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98" s="3">
        <v>45880.534722222219</v>
      </c>
      <c r="P898">
        <v>50</v>
      </c>
      <c r="Q898" s="2" t="s">
        <v>2356</v>
      </c>
      <c r="R898" s="2" t="s">
        <v>1149</v>
      </c>
      <c r="S898" s="2" t="s">
        <v>1150</v>
      </c>
      <c r="T898" s="2" t="s">
        <v>2817</v>
      </c>
      <c r="U898" s="2" t="s">
        <v>1152</v>
      </c>
      <c r="V898" s="2" t="s">
        <v>2817</v>
      </c>
      <c r="W898" s="2" t="s">
        <v>33</v>
      </c>
      <c r="X898" s="2" t="s">
        <v>2703</v>
      </c>
      <c r="Y898" s="2" t="s">
        <v>2704</v>
      </c>
      <c r="Z898" s="2" t="s">
        <v>2358</v>
      </c>
      <c r="AA898" s="2" t="s">
        <v>2359</v>
      </c>
      <c r="AB898" s="2" t="s">
        <v>2755</v>
      </c>
      <c r="AC898" s="2" t="s">
        <v>33</v>
      </c>
      <c r="AD898" s="2" t="s">
        <v>3638</v>
      </c>
      <c r="AE898" s="2" t="s">
        <v>33</v>
      </c>
      <c r="AF898" s="2" t="s">
        <v>33</v>
      </c>
      <c r="AG898" s="2" t="s">
        <v>33</v>
      </c>
      <c r="AH898" s="3">
        <v>45868.419953703706</v>
      </c>
      <c r="AI898" s="3">
        <v>45868.419953703706</v>
      </c>
    </row>
    <row r="899" spans="1:35">
      <c r="A899" s="2" t="s">
        <v>3639</v>
      </c>
      <c r="B899" s="2" t="s">
        <v>47</v>
      </c>
      <c r="C899" s="2" t="s">
        <v>48</v>
      </c>
      <c r="D899" s="2" t="s">
        <v>47</v>
      </c>
      <c r="E899" s="2" t="s">
        <v>1145</v>
      </c>
      <c r="F899" s="2" t="s">
        <v>3640</v>
      </c>
      <c r="G899" s="2" t="s">
        <v>3641</v>
      </c>
      <c r="H899">
        <v>551190000687</v>
      </c>
      <c r="I899" s="2" t="s">
        <v>1419</v>
      </c>
      <c r="J899" s="2" t="s">
        <v>1420</v>
      </c>
      <c r="K899">
        <v>50</v>
      </c>
      <c r="L899" s="3">
        <v>45880.666666666664</v>
      </c>
      <c r="M899" s="6">
        <f ca="1">TODAY() -appointments_complete_FULL_2025_08_03T19_53_00[[#This Row],[start_time]]</f>
        <v>-7.6666666666642413</v>
      </c>
      <c r="N89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899" s="3">
        <v>45880.701388888891</v>
      </c>
      <c r="P899">
        <v>50</v>
      </c>
      <c r="Q899" s="2" t="s">
        <v>2356</v>
      </c>
      <c r="R899" s="2" t="s">
        <v>1149</v>
      </c>
      <c r="S899" s="2" t="s">
        <v>1150</v>
      </c>
      <c r="T899" s="2" t="s">
        <v>3172</v>
      </c>
      <c r="U899" s="2" t="s">
        <v>1152</v>
      </c>
      <c r="V899" s="2" t="s">
        <v>3172</v>
      </c>
      <c r="W899" s="2" t="s">
        <v>33</v>
      </c>
      <c r="X899" s="2" t="s">
        <v>2703</v>
      </c>
      <c r="Y899" s="2" t="s">
        <v>2704</v>
      </c>
      <c r="Z899" s="2" t="s">
        <v>2358</v>
      </c>
      <c r="AA899" s="2" t="s">
        <v>2359</v>
      </c>
      <c r="AB899" s="2" t="s">
        <v>2818</v>
      </c>
      <c r="AC899" s="2" t="s">
        <v>33</v>
      </c>
      <c r="AD899" s="2" t="s">
        <v>3642</v>
      </c>
      <c r="AE899" s="2" t="s">
        <v>33</v>
      </c>
      <c r="AF899" s="2" t="s">
        <v>33</v>
      </c>
      <c r="AG899" s="2" t="s">
        <v>33</v>
      </c>
      <c r="AH899" s="3">
        <v>45868.419942129629</v>
      </c>
      <c r="AI899" s="3">
        <v>45868.419942129629</v>
      </c>
    </row>
    <row r="900" spans="1:35">
      <c r="A900" s="2" t="s">
        <v>3643</v>
      </c>
      <c r="B900" s="2" t="s">
        <v>2708</v>
      </c>
      <c r="C900" s="2" t="s">
        <v>2709</v>
      </c>
      <c r="D900" s="2" t="s">
        <v>2710</v>
      </c>
      <c r="E900" s="2" t="s">
        <v>2711</v>
      </c>
      <c r="F900" s="2" t="s">
        <v>3644</v>
      </c>
      <c r="G900" s="2" t="s">
        <v>3645</v>
      </c>
      <c r="H900">
        <v>551190000875</v>
      </c>
      <c r="I900" s="2" t="s">
        <v>2714</v>
      </c>
      <c r="J900" s="2" t="s">
        <v>2715</v>
      </c>
      <c r="K900">
        <v>60</v>
      </c>
      <c r="L900" s="3">
        <v>45869.604166666664</v>
      </c>
      <c r="M900" s="6">
        <f ca="1">TODAY() -appointments_complete_FULL_2025_08_03T19_53_00[[#This Row],[start_time]]</f>
        <v>3.3958333333357587</v>
      </c>
      <c r="N90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00" s="3">
        <v>45869.645833333336</v>
      </c>
      <c r="P900">
        <v>60</v>
      </c>
      <c r="Q900" s="2" t="s">
        <v>2356</v>
      </c>
      <c r="R900" s="2" t="s">
        <v>1149</v>
      </c>
      <c r="S900" s="2" t="s">
        <v>1150</v>
      </c>
      <c r="T900" s="2" t="s">
        <v>3189</v>
      </c>
      <c r="U900" s="2" t="s">
        <v>1152</v>
      </c>
      <c r="V900" s="2" t="s">
        <v>3189</v>
      </c>
      <c r="W900" s="2" t="s">
        <v>33</v>
      </c>
      <c r="X900" s="2" t="s">
        <v>2703</v>
      </c>
      <c r="Y900" s="2" t="s">
        <v>2704</v>
      </c>
      <c r="Z900" s="2" t="s">
        <v>2358</v>
      </c>
      <c r="AA900" s="2" t="s">
        <v>2359</v>
      </c>
      <c r="AB900" s="2" t="s">
        <v>2849</v>
      </c>
      <c r="AC900" s="2" t="s">
        <v>33</v>
      </c>
      <c r="AD900" s="2" t="s">
        <v>3646</v>
      </c>
      <c r="AE900" s="2" t="s">
        <v>33</v>
      </c>
      <c r="AF900" s="2" t="s">
        <v>33</v>
      </c>
      <c r="AG900" s="2" t="s">
        <v>33</v>
      </c>
      <c r="AH900" s="3">
        <v>45868.419942129629</v>
      </c>
      <c r="AI900" s="3">
        <v>45868.419942129629</v>
      </c>
    </row>
    <row r="901" spans="1:35">
      <c r="A901" s="2" t="s">
        <v>3647</v>
      </c>
      <c r="B901" s="2" t="s">
        <v>77</v>
      </c>
      <c r="C901" s="2" t="s">
        <v>30</v>
      </c>
      <c r="D901" s="2" t="s">
        <v>78</v>
      </c>
      <c r="E901" s="2" t="s">
        <v>1173</v>
      </c>
      <c r="F901" s="2" t="s">
        <v>3648</v>
      </c>
      <c r="G901" s="2" t="s">
        <v>3649</v>
      </c>
      <c r="H901">
        <v>551190000477</v>
      </c>
      <c r="I901" s="2" t="s">
        <v>1191</v>
      </c>
      <c r="J901" s="2" t="s">
        <v>1192</v>
      </c>
      <c r="L901" s="3">
        <v>45910.395833333336</v>
      </c>
      <c r="M901" s="6">
        <f ca="1">TODAY() -appointments_complete_FULL_2025_08_03T19_53_00[[#This Row],[start_time]]</f>
        <v>-37.395833333335759</v>
      </c>
      <c r="N90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01" s="3">
        <v>45910.4375</v>
      </c>
      <c r="P901">
        <v>60</v>
      </c>
      <c r="Q901" s="2" t="s">
        <v>2356</v>
      </c>
      <c r="R901" s="2" t="s">
        <v>1149</v>
      </c>
      <c r="S901" s="2" t="s">
        <v>1150</v>
      </c>
      <c r="T901" s="2" t="s">
        <v>3072</v>
      </c>
      <c r="U901" s="2" t="s">
        <v>1152</v>
      </c>
      <c r="V901" s="2" t="s">
        <v>3072</v>
      </c>
      <c r="W901" s="2" t="s">
        <v>33</v>
      </c>
      <c r="X901" s="2" t="s">
        <v>2703</v>
      </c>
      <c r="Y901" s="2" t="s">
        <v>2704</v>
      </c>
      <c r="Z901" s="2" t="s">
        <v>2358</v>
      </c>
      <c r="AA901" s="2" t="s">
        <v>2359</v>
      </c>
      <c r="AB901" s="2" t="s">
        <v>2878</v>
      </c>
      <c r="AC901" s="2" t="s">
        <v>33</v>
      </c>
      <c r="AD901" s="2" t="s">
        <v>3650</v>
      </c>
      <c r="AE901" s="2" t="s">
        <v>33</v>
      </c>
      <c r="AF901" s="2" t="s">
        <v>33</v>
      </c>
      <c r="AG901" s="2" t="s">
        <v>33</v>
      </c>
      <c r="AH901" s="3">
        <v>45868.419942129629</v>
      </c>
      <c r="AI901" s="3">
        <v>45868.419942129629</v>
      </c>
    </row>
    <row r="902" spans="1:35">
      <c r="A902" s="2" t="s">
        <v>3651</v>
      </c>
      <c r="B902" s="2" t="s">
        <v>47</v>
      </c>
      <c r="C902" s="2" t="s">
        <v>48</v>
      </c>
      <c r="D902" s="2" t="s">
        <v>47</v>
      </c>
      <c r="E902" s="2" t="s">
        <v>1145</v>
      </c>
      <c r="F902" s="2" t="s">
        <v>3652</v>
      </c>
      <c r="G902" s="2" t="s">
        <v>3653</v>
      </c>
      <c r="H902">
        <v>551190000706</v>
      </c>
      <c r="I902" s="2" t="s">
        <v>1419</v>
      </c>
      <c r="J902" s="2" t="s">
        <v>1420</v>
      </c>
      <c r="K902">
        <v>50</v>
      </c>
      <c r="L902" s="3">
        <v>45886.708333333336</v>
      </c>
      <c r="M902" s="6">
        <f ca="1">TODAY() -appointments_complete_FULL_2025_08_03T19_53_00[[#This Row],[start_time]]</f>
        <v>-13.708333333335759</v>
      </c>
      <c r="N90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02" s="3">
        <v>45886.743055555555</v>
      </c>
      <c r="P902">
        <v>50</v>
      </c>
      <c r="Q902" s="2" t="s">
        <v>2356</v>
      </c>
      <c r="R902" s="2" t="s">
        <v>1149</v>
      </c>
      <c r="S902" s="2" t="s">
        <v>1150</v>
      </c>
      <c r="T902" s="2" t="s">
        <v>2919</v>
      </c>
      <c r="U902" s="2" t="s">
        <v>1152</v>
      </c>
      <c r="V902" s="2" t="s">
        <v>2919</v>
      </c>
      <c r="W902" s="2" t="s">
        <v>33</v>
      </c>
      <c r="X902" s="2" t="s">
        <v>2703</v>
      </c>
      <c r="Y902" s="2" t="s">
        <v>2704</v>
      </c>
      <c r="Z902" s="2" t="s">
        <v>2358</v>
      </c>
      <c r="AA902" s="2" t="s">
        <v>2359</v>
      </c>
      <c r="AB902" s="2" t="s">
        <v>2818</v>
      </c>
      <c r="AC902" s="2" t="s">
        <v>33</v>
      </c>
      <c r="AD902" s="2" t="s">
        <v>3654</v>
      </c>
      <c r="AE902" s="2" t="s">
        <v>33</v>
      </c>
      <c r="AF902" s="2" t="s">
        <v>33</v>
      </c>
      <c r="AG902" s="2" t="s">
        <v>33</v>
      </c>
      <c r="AH902" s="3">
        <v>45868.419942129629</v>
      </c>
      <c r="AI902" s="3">
        <v>45868.419942129629</v>
      </c>
    </row>
    <row r="903" spans="1:35">
      <c r="A903" s="2" t="s">
        <v>3655</v>
      </c>
      <c r="B903" s="2" t="s">
        <v>77</v>
      </c>
      <c r="C903" s="2" t="s">
        <v>30</v>
      </c>
      <c r="D903" s="2" t="s">
        <v>78</v>
      </c>
      <c r="E903" s="2" t="s">
        <v>1173</v>
      </c>
      <c r="F903" s="2" t="s">
        <v>3066</v>
      </c>
      <c r="G903" s="2" t="s">
        <v>3067</v>
      </c>
      <c r="H903">
        <v>551190000546</v>
      </c>
      <c r="I903" s="2" t="s">
        <v>1191</v>
      </c>
      <c r="J903" s="2" t="s">
        <v>1192</v>
      </c>
      <c r="L903" s="3">
        <v>45895.375</v>
      </c>
      <c r="M903" s="6">
        <f ca="1">TODAY() -appointments_complete_FULL_2025_08_03T19_53_00[[#This Row],[start_time]]</f>
        <v>-22.375</v>
      </c>
      <c r="N90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03" s="3">
        <v>45895.416666666664</v>
      </c>
      <c r="P903">
        <v>60</v>
      </c>
      <c r="Q903" s="2" t="s">
        <v>2356</v>
      </c>
      <c r="R903" s="2" t="s">
        <v>1149</v>
      </c>
      <c r="S903" s="2" t="s">
        <v>1150</v>
      </c>
      <c r="T903" s="2" t="s">
        <v>2909</v>
      </c>
      <c r="U903" s="2" t="s">
        <v>1152</v>
      </c>
      <c r="V903" s="2" t="s">
        <v>2909</v>
      </c>
      <c r="W903" s="2" t="s">
        <v>33</v>
      </c>
      <c r="X903" s="2" t="s">
        <v>2703</v>
      </c>
      <c r="Y903" s="2" t="s">
        <v>2704</v>
      </c>
      <c r="Z903" s="2" t="s">
        <v>2358</v>
      </c>
      <c r="AA903" s="2" t="s">
        <v>2359</v>
      </c>
      <c r="AB903" s="2" t="s">
        <v>2797</v>
      </c>
      <c r="AC903" s="2" t="s">
        <v>33</v>
      </c>
      <c r="AD903" s="2" t="s">
        <v>3656</v>
      </c>
      <c r="AE903" s="2" t="s">
        <v>33</v>
      </c>
      <c r="AF903" s="2" t="s">
        <v>33</v>
      </c>
      <c r="AG903" s="2" t="s">
        <v>33</v>
      </c>
      <c r="AH903" s="3">
        <v>45868.419942129629</v>
      </c>
      <c r="AI903" s="3">
        <v>45868.419942129629</v>
      </c>
    </row>
    <row r="904" spans="1:35">
      <c r="A904" s="2" t="s">
        <v>3657</v>
      </c>
      <c r="B904" s="2" t="s">
        <v>77</v>
      </c>
      <c r="C904" s="2" t="s">
        <v>30</v>
      </c>
      <c r="D904" s="2" t="s">
        <v>78</v>
      </c>
      <c r="E904" s="2" t="s">
        <v>1173</v>
      </c>
      <c r="F904" s="2" t="s">
        <v>3333</v>
      </c>
      <c r="G904" s="2" t="s">
        <v>3334</v>
      </c>
      <c r="H904">
        <v>551190000804</v>
      </c>
      <c r="I904" s="2" t="s">
        <v>1191</v>
      </c>
      <c r="J904" s="2" t="s">
        <v>1192</v>
      </c>
      <c r="L904" s="3">
        <v>45892.354166666664</v>
      </c>
      <c r="M904" s="6">
        <f ca="1">TODAY() -appointments_complete_FULL_2025_08_03T19_53_00[[#This Row],[start_time]]</f>
        <v>-19.354166666664241</v>
      </c>
      <c r="N90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04" s="3">
        <v>45892.395833333336</v>
      </c>
      <c r="P904">
        <v>60</v>
      </c>
      <c r="Q904" s="2" t="s">
        <v>2356</v>
      </c>
      <c r="R904" s="2" t="s">
        <v>1149</v>
      </c>
      <c r="S904" s="2" t="s">
        <v>1150</v>
      </c>
      <c r="T904" s="2" t="s">
        <v>3005</v>
      </c>
      <c r="U904" s="2" t="s">
        <v>1152</v>
      </c>
      <c r="V904" s="2" t="s">
        <v>3005</v>
      </c>
      <c r="W904" s="2" t="s">
        <v>33</v>
      </c>
      <c r="X904" s="2" t="s">
        <v>2703</v>
      </c>
      <c r="Y904" s="2" t="s">
        <v>2704</v>
      </c>
      <c r="Z904" s="2" t="s">
        <v>2358</v>
      </c>
      <c r="AA904" s="2" t="s">
        <v>2359</v>
      </c>
      <c r="AB904" s="2" t="s">
        <v>2705</v>
      </c>
      <c r="AC904" s="2" t="s">
        <v>33</v>
      </c>
      <c r="AD904" s="2" t="s">
        <v>3658</v>
      </c>
      <c r="AE904" s="2" t="s">
        <v>33</v>
      </c>
      <c r="AF904" s="2" t="s">
        <v>33</v>
      </c>
      <c r="AG904" s="2" t="s">
        <v>33</v>
      </c>
      <c r="AH904" s="3">
        <v>45868.419930555552</v>
      </c>
      <c r="AI904" s="3">
        <v>45868.419930555552</v>
      </c>
    </row>
    <row r="905" spans="1:35">
      <c r="A905" s="2" t="s">
        <v>3659</v>
      </c>
      <c r="B905" s="2" t="s">
        <v>2743</v>
      </c>
      <c r="C905" s="2" t="s">
        <v>2727</v>
      </c>
      <c r="D905" s="2" t="s">
        <v>2744</v>
      </c>
      <c r="E905" s="2" t="s">
        <v>2745</v>
      </c>
      <c r="F905" s="2" t="s">
        <v>3617</v>
      </c>
      <c r="G905" s="2" t="s">
        <v>3618</v>
      </c>
      <c r="H905">
        <v>551190000816</v>
      </c>
      <c r="I905" s="2" t="s">
        <v>2732</v>
      </c>
      <c r="J905" s="2" t="s">
        <v>2748</v>
      </c>
      <c r="K905">
        <v>60</v>
      </c>
      <c r="L905" s="3">
        <v>45888.5</v>
      </c>
      <c r="M905" s="6">
        <f ca="1">TODAY() -appointments_complete_FULL_2025_08_03T19_53_00[[#This Row],[start_time]]</f>
        <v>-15.5</v>
      </c>
      <c r="N90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05" s="3">
        <v>45888.541666666664</v>
      </c>
      <c r="P905">
        <v>60</v>
      </c>
      <c r="Q905" s="2" t="s">
        <v>2356</v>
      </c>
      <c r="R905" s="2" t="s">
        <v>1149</v>
      </c>
      <c r="S905" s="2" t="s">
        <v>1150</v>
      </c>
      <c r="T905" s="2" t="s">
        <v>2919</v>
      </c>
      <c r="U905" s="2" t="s">
        <v>1152</v>
      </c>
      <c r="V905" s="2" t="s">
        <v>2919</v>
      </c>
      <c r="W905" s="2" t="s">
        <v>33</v>
      </c>
      <c r="X905" s="2" t="s">
        <v>2703</v>
      </c>
      <c r="Y905" s="2" t="s">
        <v>2704</v>
      </c>
      <c r="Z905" s="2" t="s">
        <v>2358</v>
      </c>
      <c r="AA905" s="2" t="s">
        <v>2359</v>
      </c>
      <c r="AB905" s="2" t="s">
        <v>2740</v>
      </c>
      <c r="AC905" s="2" t="s">
        <v>33</v>
      </c>
      <c r="AD905" s="2" t="s">
        <v>3660</v>
      </c>
      <c r="AE905" s="2" t="s">
        <v>33</v>
      </c>
      <c r="AF905" s="2" t="s">
        <v>33</v>
      </c>
      <c r="AG905" s="2" t="s">
        <v>33</v>
      </c>
      <c r="AH905" s="3">
        <v>45868.419930555552</v>
      </c>
      <c r="AI905" s="3">
        <v>45868.419930555552</v>
      </c>
    </row>
    <row r="906" spans="1:35">
      <c r="A906" s="2" t="s">
        <v>3661</v>
      </c>
      <c r="B906" s="2" t="s">
        <v>83</v>
      </c>
      <c r="C906" s="2" t="s">
        <v>48</v>
      </c>
      <c r="D906" s="2" t="s">
        <v>84</v>
      </c>
      <c r="E906" s="2" t="s">
        <v>1214</v>
      </c>
      <c r="F906" s="2" t="s">
        <v>3325</v>
      </c>
      <c r="G906" s="2" t="s">
        <v>3326</v>
      </c>
      <c r="H906">
        <v>551190000607</v>
      </c>
      <c r="I906" s="2" t="s">
        <v>1419</v>
      </c>
      <c r="J906" s="2" t="s">
        <v>1983</v>
      </c>
      <c r="K906">
        <v>50</v>
      </c>
      <c r="L906" s="3">
        <v>45879.458333333336</v>
      </c>
      <c r="M906" s="6">
        <f ca="1">TODAY() -appointments_complete_FULL_2025_08_03T19_53_00[[#This Row],[start_time]]</f>
        <v>-6.4583333333357587</v>
      </c>
      <c r="N90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06" s="3">
        <v>45879.493055555555</v>
      </c>
      <c r="P906">
        <v>50</v>
      </c>
      <c r="Q906" s="2" t="s">
        <v>2356</v>
      </c>
      <c r="R906" s="2" t="s">
        <v>1149</v>
      </c>
      <c r="S906" s="2" t="s">
        <v>1150</v>
      </c>
      <c r="T906" s="2" t="s">
        <v>2796</v>
      </c>
      <c r="U906" s="2" t="s">
        <v>1152</v>
      </c>
      <c r="V906" s="2" t="s">
        <v>2796</v>
      </c>
      <c r="W906" s="2" t="s">
        <v>33</v>
      </c>
      <c r="X906" s="2" t="s">
        <v>2703</v>
      </c>
      <c r="Y906" s="2" t="s">
        <v>2704</v>
      </c>
      <c r="Z906" s="2" t="s">
        <v>2358</v>
      </c>
      <c r="AA906" s="2" t="s">
        <v>2359</v>
      </c>
      <c r="AB906" s="2" t="s">
        <v>2818</v>
      </c>
      <c r="AC906" s="2" t="s">
        <v>33</v>
      </c>
      <c r="AD906" s="2" t="s">
        <v>3662</v>
      </c>
      <c r="AE906" s="2" t="s">
        <v>33</v>
      </c>
      <c r="AF906" s="2" t="s">
        <v>33</v>
      </c>
      <c r="AG906" s="2" t="s">
        <v>33</v>
      </c>
      <c r="AH906" s="3">
        <v>45868.419930555552</v>
      </c>
      <c r="AI906" s="3">
        <v>45868.419930555552</v>
      </c>
    </row>
    <row r="907" spans="1:35">
      <c r="A907" s="2" t="s">
        <v>3663</v>
      </c>
      <c r="B907" s="2" t="s">
        <v>77</v>
      </c>
      <c r="C907" s="2" t="s">
        <v>30</v>
      </c>
      <c r="D907" s="2" t="s">
        <v>78</v>
      </c>
      <c r="E907" s="2" t="s">
        <v>1173</v>
      </c>
      <c r="F907" s="2" t="s">
        <v>3664</v>
      </c>
      <c r="G907" s="2" t="s">
        <v>3665</v>
      </c>
      <c r="H907">
        <v>551190000713</v>
      </c>
      <c r="I907" s="2" t="s">
        <v>1191</v>
      </c>
      <c r="J907" s="2" t="s">
        <v>1192</v>
      </c>
      <c r="L907" s="3">
        <v>45908.416666666664</v>
      </c>
      <c r="M907" s="6">
        <f ca="1">TODAY() -appointments_complete_FULL_2025_08_03T19_53_00[[#This Row],[start_time]]</f>
        <v>-35.416666666664241</v>
      </c>
      <c r="N90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07" s="3">
        <v>45908.458333333336</v>
      </c>
      <c r="P907">
        <v>60</v>
      </c>
      <c r="Q907" s="2" t="s">
        <v>2356</v>
      </c>
      <c r="R907" s="2" t="s">
        <v>1149</v>
      </c>
      <c r="S907" s="2" t="s">
        <v>1150</v>
      </c>
      <c r="T907" s="2" t="s">
        <v>2958</v>
      </c>
      <c r="U907" s="2" t="s">
        <v>1152</v>
      </c>
      <c r="V907" s="2" t="s">
        <v>2958</v>
      </c>
      <c r="W907" s="2" t="s">
        <v>33</v>
      </c>
      <c r="X907" s="2" t="s">
        <v>2703</v>
      </c>
      <c r="Y907" s="2" t="s">
        <v>2704</v>
      </c>
      <c r="Z907" s="2" t="s">
        <v>2358</v>
      </c>
      <c r="AA907" s="2" t="s">
        <v>2359</v>
      </c>
      <c r="AB907" s="2" t="s">
        <v>2878</v>
      </c>
      <c r="AC907" s="2" t="s">
        <v>33</v>
      </c>
      <c r="AD907" s="2" t="s">
        <v>3666</v>
      </c>
      <c r="AE907" s="2" t="s">
        <v>33</v>
      </c>
      <c r="AF907" s="2" t="s">
        <v>33</v>
      </c>
      <c r="AG907" s="2" t="s">
        <v>33</v>
      </c>
      <c r="AH907" s="3">
        <v>45868.419930555552</v>
      </c>
      <c r="AI907" s="3">
        <v>45868.419930555552</v>
      </c>
    </row>
    <row r="908" spans="1:35">
      <c r="A908" s="2" t="s">
        <v>3667</v>
      </c>
      <c r="B908" s="2" t="s">
        <v>47</v>
      </c>
      <c r="C908" s="2" t="s">
        <v>48</v>
      </c>
      <c r="D908" s="2" t="s">
        <v>47</v>
      </c>
      <c r="E908" s="2" t="s">
        <v>1145</v>
      </c>
      <c r="F908" s="2" t="s">
        <v>3668</v>
      </c>
      <c r="G908" s="2" t="s">
        <v>3669</v>
      </c>
      <c r="H908">
        <v>551190000692</v>
      </c>
      <c r="I908" s="2" t="s">
        <v>1419</v>
      </c>
      <c r="J908" s="2" t="s">
        <v>1420</v>
      </c>
      <c r="K908">
        <v>50</v>
      </c>
      <c r="L908" s="3">
        <v>45908.354166666664</v>
      </c>
      <c r="M908" s="6">
        <f ca="1">TODAY() -appointments_complete_FULL_2025_08_03T19_53_00[[#This Row],[start_time]]</f>
        <v>-35.354166666664241</v>
      </c>
      <c r="N90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08" s="3">
        <v>45908.388888888891</v>
      </c>
      <c r="P908">
        <v>50</v>
      </c>
      <c r="Q908" s="2" t="s">
        <v>2356</v>
      </c>
      <c r="R908" s="2" t="s">
        <v>1149</v>
      </c>
      <c r="S908" s="2" t="s">
        <v>1150</v>
      </c>
      <c r="T908" s="2" t="s">
        <v>3284</v>
      </c>
      <c r="U908" s="2" t="s">
        <v>1152</v>
      </c>
      <c r="V908" s="2" t="s">
        <v>3284</v>
      </c>
      <c r="W908" s="2" t="s">
        <v>33</v>
      </c>
      <c r="X908" s="2" t="s">
        <v>2703</v>
      </c>
      <c r="Y908" s="2" t="s">
        <v>2704</v>
      </c>
      <c r="Z908" s="2" t="s">
        <v>2358</v>
      </c>
      <c r="AA908" s="2" t="s">
        <v>2359</v>
      </c>
      <c r="AB908" s="2" t="s">
        <v>2812</v>
      </c>
      <c r="AC908" s="2" t="s">
        <v>33</v>
      </c>
      <c r="AD908" s="2" t="s">
        <v>3670</v>
      </c>
      <c r="AE908" s="2" t="s">
        <v>33</v>
      </c>
      <c r="AF908" s="2" t="s">
        <v>33</v>
      </c>
      <c r="AG908" s="2" t="s">
        <v>33</v>
      </c>
      <c r="AH908" s="3">
        <v>45868.419930555552</v>
      </c>
      <c r="AI908" s="3">
        <v>45868.419930555552</v>
      </c>
    </row>
    <row r="909" spans="1:35">
      <c r="A909" s="2" t="s">
        <v>3671</v>
      </c>
      <c r="B909" s="2" t="s">
        <v>28</v>
      </c>
      <c r="C909" s="2" t="s">
        <v>30</v>
      </c>
      <c r="D909" s="2" t="s">
        <v>29</v>
      </c>
      <c r="E909" s="2" t="s">
        <v>1197</v>
      </c>
      <c r="F909" s="2" t="s">
        <v>3672</v>
      </c>
      <c r="G909" s="2" t="s">
        <v>3673</v>
      </c>
      <c r="H909">
        <v>551190000738</v>
      </c>
      <c r="I909" s="2" t="s">
        <v>1167</v>
      </c>
      <c r="J909" s="2" t="s">
        <v>1198</v>
      </c>
      <c r="K909">
        <v>45</v>
      </c>
      <c r="L909" s="3">
        <v>45909.541666666664</v>
      </c>
      <c r="M909" s="6">
        <f ca="1">TODAY() -appointments_complete_FULL_2025_08_03T19_53_00[[#This Row],[start_time]]</f>
        <v>-36.541666666664241</v>
      </c>
      <c r="N90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09" s="3">
        <v>45909.572916666664</v>
      </c>
      <c r="P909">
        <v>45</v>
      </c>
      <c r="Q909" s="2" t="s">
        <v>2356</v>
      </c>
      <c r="R909" s="2" t="s">
        <v>1149</v>
      </c>
      <c r="S909" s="2" t="s">
        <v>1150</v>
      </c>
      <c r="T909" s="2" t="s">
        <v>2924</v>
      </c>
      <c r="U909" s="2" t="s">
        <v>1152</v>
      </c>
      <c r="V909" s="2" t="s">
        <v>2924</v>
      </c>
      <c r="W909" s="2" t="s">
        <v>33</v>
      </c>
      <c r="X909" s="2" t="s">
        <v>2703</v>
      </c>
      <c r="Y909" s="2" t="s">
        <v>2704</v>
      </c>
      <c r="Z909" s="2" t="s">
        <v>2358</v>
      </c>
      <c r="AA909" s="2" t="s">
        <v>2359</v>
      </c>
      <c r="AB909" s="2" t="s">
        <v>2878</v>
      </c>
      <c r="AC909" s="2" t="s">
        <v>33</v>
      </c>
      <c r="AD909" s="2" t="s">
        <v>3674</v>
      </c>
      <c r="AE909" s="2" t="s">
        <v>33</v>
      </c>
      <c r="AF909" s="2" t="s">
        <v>33</v>
      </c>
      <c r="AG909" s="2" t="s">
        <v>33</v>
      </c>
      <c r="AH909" s="3">
        <v>45868.419930555552</v>
      </c>
      <c r="AI909" s="3">
        <v>45868.419930555552</v>
      </c>
    </row>
    <row r="910" spans="1:35">
      <c r="A910" s="2" t="s">
        <v>3675</v>
      </c>
      <c r="B910" s="2" t="s">
        <v>2837</v>
      </c>
      <c r="C910" s="2" t="s">
        <v>2775</v>
      </c>
      <c r="D910" s="2" t="s">
        <v>2838</v>
      </c>
      <c r="E910" s="2" t="s">
        <v>2839</v>
      </c>
      <c r="F910" s="2" t="s">
        <v>3676</v>
      </c>
      <c r="G910" s="2" t="s">
        <v>3677</v>
      </c>
      <c r="H910">
        <v>551190000856</v>
      </c>
      <c r="I910" s="2" t="s">
        <v>2779</v>
      </c>
      <c r="J910" s="2" t="s">
        <v>2842</v>
      </c>
      <c r="K910">
        <v>60</v>
      </c>
      <c r="L910" s="3">
        <v>45879.645833333336</v>
      </c>
      <c r="M910" s="6">
        <f ca="1">TODAY() -appointments_complete_FULL_2025_08_03T19_53_00[[#This Row],[start_time]]</f>
        <v>-6.6458333333357587</v>
      </c>
      <c r="N9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10" s="3">
        <v>45879.6875</v>
      </c>
      <c r="P910">
        <v>60</v>
      </c>
      <c r="Q910" s="2" t="s">
        <v>2356</v>
      </c>
      <c r="R910" s="2" t="s">
        <v>1149</v>
      </c>
      <c r="S910" s="2" t="s">
        <v>1150</v>
      </c>
      <c r="T910" s="2" t="s">
        <v>3284</v>
      </c>
      <c r="U910" s="2" t="s">
        <v>1152</v>
      </c>
      <c r="V910" s="2" t="s">
        <v>3284</v>
      </c>
      <c r="W910" s="2" t="s">
        <v>33</v>
      </c>
      <c r="X910" s="2" t="s">
        <v>2703</v>
      </c>
      <c r="Y910" s="2" t="s">
        <v>2704</v>
      </c>
      <c r="Z910" s="2" t="s">
        <v>2358</v>
      </c>
      <c r="AA910" s="2" t="s">
        <v>2359</v>
      </c>
      <c r="AB910" s="2" t="s">
        <v>2900</v>
      </c>
      <c r="AC910" s="2" t="s">
        <v>33</v>
      </c>
      <c r="AD910" s="2" t="s">
        <v>3678</v>
      </c>
      <c r="AE910" s="2" t="s">
        <v>33</v>
      </c>
      <c r="AF910" s="2" t="s">
        <v>33</v>
      </c>
      <c r="AG910" s="2" t="s">
        <v>33</v>
      </c>
      <c r="AH910" s="3">
        <v>45868.419918981483</v>
      </c>
      <c r="AI910" s="3">
        <v>45868.419918981483</v>
      </c>
    </row>
    <row r="911" spans="1:35">
      <c r="A911" s="2" t="s">
        <v>3679</v>
      </c>
      <c r="B911" s="2" t="s">
        <v>2774</v>
      </c>
      <c r="C911" s="2" t="s">
        <v>2775</v>
      </c>
      <c r="D911" s="2" t="s">
        <v>2774</v>
      </c>
      <c r="E911" s="2" t="s">
        <v>2776</v>
      </c>
      <c r="F911" s="2" t="s">
        <v>3680</v>
      </c>
      <c r="G911" s="2" t="s">
        <v>3681</v>
      </c>
      <c r="H911">
        <v>551190000405</v>
      </c>
      <c r="I911" s="2" t="s">
        <v>2779</v>
      </c>
      <c r="J911" s="2" t="s">
        <v>2780</v>
      </c>
      <c r="K911">
        <v>60</v>
      </c>
      <c r="L911" s="3">
        <v>45876.458333333336</v>
      </c>
      <c r="M911" s="6">
        <f ca="1">TODAY() -appointments_complete_FULL_2025_08_03T19_53_00[[#This Row],[start_time]]</f>
        <v>-3.4583333333357587</v>
      </c>
      <c r="N9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11" s="3">
        <v>45876.5</v>
      </c>
      <c r="P911">
        <v>60</v>
      </c>
      <c r="Q911" s="2" t="s">
        <v>2356</v>
      </c>
      <c r="R911" s="2" t="s">
        <v>1149</v>
      </c>
      <c r="S911" s="2" t="s">
        <v>1150</v>
      </c>
      <c r="T911" s="2" t="s">
        <v>3284</v>
      </c>
      <c r="U911" s="2" t="s">
        <v>1152</v>
      </c>
      <c r="V911" s="2" t="s">
        <v>3284</v>
      </c>
      <c r="W911" s="2" t="s">
        <v>33</v>
      </c>
      <c r="X911" s="2" t="s">
        <v>2703</v>
      </c>
      <c r="Y911" s="2" t="s">
        <v>2704</v>
      </c>
      <c r="Z911" s="2" t="s">
        <v>2358</v>
      </c>
      <c r="AA911" s="2" t="s">
        <v>2359</v>
      </c>
      <c r="AB911" s="2" t="s">
        <v>2843</v>
      </c>
      <c r="AC911" s="2" t="s">
        <v>33</v>
      </c>
      <c r="AD911" s="2" t="s">
        <v>3682</v>
      </c>
      <c r="AE911" s="2" t="s">
        <v>33</v>
      </c>
      <c r="AF911" s="2" t="s">
        <v>33</v>
      </c>
      <c r="AG911" s="2" t="s">
        <v>33</v>
      </c>
      <c r="AH911" s="3">
        <v>45868.418958333335</v>
      </c>
      <c r="AI911" s="3">
        <v>45868.418958333335</v>
      </c>
    </row>
    <row r="912" spans="1:35">
      <c r="A912" s="2" t="s">
        <v>3683</v>
      </c>
      <c r="B912" s="2" t="s">
        <v>83</v>
      </c>
      <c r="C912" s="2" t="s">
        <v>48</v>
      </c>
      <c r="D912" s="2" t="s">
        <v>84</v>
      </c>
      <c r="E912" s="2" t="s">
        <v>1214</v>
      </c>
      <c r="F912" s="2" t="s">
        <v>3684</v>
      </c>
      <c r="G912" s="2" t="s">
        <v>3685</v>
      </c>
      <c r="H912">
        <v>551190000639</v>
      </c>
      <c r="I912" s="2" t="s">
        <v>1419</v>
      </c>
      <c r="J912" s="2" t="s">
        <v>1983</v>
      </c>
      <c r="K912">
        <v>50</v>
      </c>
      <c r="L912" s="3">
        <v>45907.416666666664</v>
      </c>
      <c r="M912" s="6">
        <f ca="1">TODAY() -appointments_complete_FULL_2025_08_03T19_53_00[[#This Row],[start_time]]</f>
        <v>-34.416666666664241</v>
      </c>
      <c r="N9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12" s="3">
        <v>45907.451388888891</v>
      </c>
      <c r="P912">
        <v>50</v>
      </c>
      <c r="Q912" s="2" t="s">
        <v>2356</v>
      </c>
      <c r="R912" s="2" t="s">
        <v>1149</v>
      </c>
      <c r="S912" s="2" t="s">
        <v>1150</v>
      </c>
      <c r="T912" s="2" t="s">
        <v>3227</v>
      </c>
      <c r="U912" s="2" t="s">
        <v>1152</v>
      </c>
      <c r="V912" s="2" t="s">
        <v>3227</v>
      </c>
      <c r="W912" s="2" t="s">
        <v>33</v>
      </c>
      <c r="X912" s="2" t="s">
        <v>2703</v>
      </c>
      <c r="Y912" s="2" t="s">
        <v>2704</v>
      </c>
      <c r="Z912" s="2" t="s">
        <v>2358</v>
      </c>
      <c r="AA912" s="2" t="s">
        <v>2359</v>
      </c>
      <c r="AB912" s="2" t="s">
        <v>2834</v>
      </c>
      <c r="AC912" s="2" t="s">
        <v>33</v>
      </c>
      <c r="AD912" s="2" t="s">
        <v>3686</v>
      </c>
      <c r="AE912" s="2" t="s">
        <v>33</v>
      </c>
      <c r="AF912" s="2" t="s">
        <v>33</v>
      </c>
      <c r="AG912" s="2" t="s">
        <v>33</v>
      </c>
      <c r="AH912" s="3">
        <v>45868.418958333335</v>
      </c>
      <c r="AI912" s="3">
        <v>45868.418958333335</v>
      </c>
    </row>
    <row r="913" spans="1:35">
      <c r="A913" s="2" t="s">
        <v>3687</v>
      </c>
      <c r="B913" s="2" t="s">
        <v>2774</v>
      </c>
      <c r="C913" s="2" t="s">
        <v>2775</v>
      </c>
      <c r="D913" s="2" t="s">
        <v>2774</v>
      </c>
      <c r="E913" s="2" t="s">
        <v>2776</v>
      </c>
      <c r="F913" s="2" t="s">
        <v>3003</v>
      </c>
      <c r="G913" s="2" t="s">
        <v>3688</v>
      </c>
      <c r="H913">
        <v>551198000015</v>
      </c>
      <c r="I913" s="2" t="s">
        <v>2779</v>
      </c>
      <c r="J913" s="2" t="s">
        <v>2780</v>
      </c>
      <c r="K913">
        <v>60</v>
      </c>
      <c r="L913" s="3">
        <v>45897.416666666664</v>
      </c>
      <c r="M913" s="6">
        <f ca="1">TODAY() -appointments_complete_FULL_2025_08_03T19_53_00[[#This Row],[start_time]]</f>
        <v>-24.416666666664241</v>
      </c>
      <c r="N9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13" s="3">
        <v>45897.458333333336</v>
      </c>
      <c r="P913">
        <v>60</v>
      </c>
      <c r="Q913" s="2" t="s">
        <v>2356</v>
      </c>
      <c r="R913" s="2" t="s">
        <v>1149</v>
      </c>
      <c r="S913" s="2" t="s">
        <v>1150</v>
      </c>
      <c r="T913" s="2" t="s">
        <v>3005</v>
      </c>
      <c r="U913" s="2" t="s">
        <v>1152</v>
      </c>
      <c r="V913" s="2" t="s">
        <v>3005</v>
      </c>
      <c r="W913" s="2" t="s">
        <v>33</v>
      </c>
      <c r="X913" s="2" t="s">
        <v>2703</v>
      </c>
      <c r="Y913" s="2" t="s">
        <v>2704</v>
      </c>
      <c r="Z913" s="2" t="s">
        <v>2358</v>
      </c>
      <c r="AA913" s="2" t="s">
        <v>2359</v>
      </c>
      <c r="AB913" s="2" t="s">
        <v>2855</v>
      </c>
      <c r="AC913" s="2" t="s">
        <v>33</v>
      </c>
      <c r="AD913" s="2" t="s">
        <v>3689</v>
      </c>
      <c r="AE913" s="2" t="s">
        <v>33</v>
      </c>
      <c r="AF913" s="2" t="s">
        <v>33</v>
      </c>
      <c r="AG913" s="2" t="s">
        <v>33</v>
      </c>
      <c r="AH913" s="3">
        <v>45868.418958333335</v>
      </c>
      <c r="AI913" s="3">
        <v>45868.418958333335</v>
      </c>
    </row>
    <row r="914" spans="1:35">
      <c r="A914" s="2" t="s">
        <v>3690</v>
      </c>
      <c r="B914" s="2" t="s">
        <v>2743</v>
      </c>
      <c r="C914" s="2" t="s">
        <v>2727</v>
      </c>
      <c r="D914" s="2" t="s">
        <v>2744</v>
      </c>
      <c r="E914" s="2" t="s">
        <v>2745</v>
      </c>
      <c r="F914" s="2" t="s">
        <v>3691</v>
      </c>
      <c r="G914" s="2" t="s">
        <v>3692</v>
      </c>
      <c r="H914">
        <v>551190000520</v>
      </c>
      <c r="I914" s="2" t="s">
        <v>2732</v>
      </c>
      <c r="J914" s="2" t="s">
        <v>2748</v>
      </c>
      <c r="K914">
        <v>60</v>
      </c>
      <c r="L914" s="3">
        <v>45890.583333333336</v>
      </c>
      <c r="M914" s="6">
        <f ca="1">TODAY() -appointments_complete_FULL_2025_08_03T19_53_00[[#This Row],[start_time]]</f>
        <v>-17.583333333335759</v>
      </c>
      <c r="N9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14" s="3">
        <v>45890.625</v>
      </c>
      <c r="P914">
        <v>60</v>
      </c>
      <c r="Q914" s="2" t="s">
        <v>2356</v>
      </c>
      <c r="R914" s="2" t="s">
        <v>1149</v>
      </c>
      <c r="S914" s="2" t="s">
        <v>1150</v>
      </c>
      <c r="T914" s="2" t="s">
        <v>3072</v>
      </c>
      <c r="U914" s="2" t="s">
        <v>1152</v>
      </c>
      <c r="V914" s="2" t="s">
        <v>3072</v>
      </c>
      <c r="W914" s="2" t="s">
        <v>33</v>
      </c>
      <c r="X914" s="2" t="s">
        <v>2703</v>
      </c>
      <c r="Y914" s="2" t="s">
        <v>2704</v>
      </c>
      <c r="Z914" s="2" t="s">
        <v>2358</v>
      </c>
      <c r="AA914" s="2" t="s">
        <v>2359</v>
      </c>
      <c r="AB914" s="2" t="s">
        <v>2735</v>
      </c>
      <c r="AC914" s="2" t="s">
        <v>33</v>
      </c>
      <c r="AD914" s="2" t="s">
        <v>3693</v>
      </c>
      <c r="AE914" s="2" t="s">
        <v>33</v>
      </c>
      <c r="AF914" s="2" t="s">
        <v>33</v>
      </c>
      <c r="AG914" s="2" t="s">
        <v>33</v>
      </c>
      <c r="AH914" s="3">
        <v>45868.418958333335</v>
      </c>
      <c r="AI914" s="3">
        <v>45868.418958333335</v>
      </c>
    </row>
    <row r="915" spans="1:35">
      <c r="A915" s="2" t="s">
        <v>3694</v>
      </c>
      <c r="B915" s="2" t="s">
        <v>47</v>
      </c>
      <c r="C915" s="2" t="s">
        <v>48</v>
      </c>
      <c r="D915" s="2" t="s">
        <v>47</v>
      </c>
      <c r="E915" s="2" t="s">
        <v>1145</v>
      </c>
      <c r="F915" s="2" t="s">
        <v>3695</v>
      </c>
      <c r="G915" s="2" t="s">
        <v>3696</v>
      </c>
      <c r="H915">
        <v>551190000792</v>
      </c>
      <c r="I915" s="2" t="s">
        <v>1419</v>
      </c>
      <c r="J915" s="2" t="s">
        <v>1420</v>
      </c>
      <c r="K915">
        <v>50</v>
      </c>
      <c r="L915" s="3">
        <v>45889.333333333336</v>
      </c>
      <c r="M915" s="6">
        <f ca="1">TODAY() -appointments_complete_FULL_2025_08_03T19_53_00[[#This Row],[start_time]]</f>
        <v>-16.333333333335759</v>
      </c>
      <c r="N9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15" s="3">
        <v>45889.368055555555</v>
      </c>
      <c r="P915">
        <v>50</v>
      </c>
      <c r="Q915" s="2" t="s">
        <v>2356</v>
      </c>
      <c r="R915" s="2" t="s">
        <v>1149</v>
      </c>
      <c r="S915" s="2" t="s">
        <v>1150</v>
      </c>
      <c r="T915" s="2" t="s">
        <v>2734</v>
      </c>
      <c r="U915" s="2" t="s">
        <v>1152</v>
      </c>
      <c r="V915" s="2" t="s">
        <v>2734</v>
      </c>
      <c r="W915" s="2" t="s">
        <v>33</v>
      </c>
      <c r="X915" s="2" t="s">
        <v>2703</v>
      </c>
      <c r="Y915" s="2" t="s">
        <v>2704</v>
      </c>
      <c r="Z915" s="2" t="s">
        <v>2358</v>
      </c>
      <c r="AA915" s="2" t="s">
        <v>2359</v>
      </c>
      <c r="AB915" s="2" t="s">
        <v>2834</v>
      </c>
      <c r="AC915" s="2" t="s">
        <v>33</v>
      </c>
      <c r="AD915" s="2" t="s">
        <v>3697</v>
      </c>
      <c r="AE915" s="2" t="s">
        <v>33</v>
      </c>
      <c r="AF915" s="2" t="s">
        <v>33</v>
      </c>
      <c r="AG915" s="2" t="s">
        <v>33</v>
      </c>
      <c r="AH915" s="3">
        <v>45868.418958333335</v>
      </c>
      <c r="AI915" s="3">
        <v>45868.418958333335</v>
      </c>
    </row>
    <row r="916" spans="1:35">
      <c r="A916" s="2" t="s">
        <v>3698</v>
      </c>
      <c r="B916" s="2" t="s">
        <v>41</v>
      </c>
      <c r="C916" s="2" t="s">
        <v>30</v>
      </c>
      <c r="D916" s="2" t="s">
        <v>42</v>
      </c>
      <c r="E916" s="2" t="s">
        <v>1166</v>
      </c>
      <c r="F916" s="2" t="s">
        <v>3699</v>
      </c>
      <c r="G916" s="2" t="s">
        <v>3700</v>
      </c>
      <c r="H916">
        <v>551190000006</v>
      </c>
      <c r="I916" s="2" t="s">
        <v>1167</v>
      </c>
      <c r="J916" s="2" t="s">
        <v>1168</v>
      </c>
      <c r="K916">
        <v>45</v>
      </c>
      <c r="L916" s="3">
        <v>45869.354166666664</v>
      </c>
      <c r="M916" s="6">
        <f ca="1">TODAY() -appointments_complete_FULL_2025_08_03T19_53_00[[#This Row],[start_time]]</f>
        <v>3.6458333333357587</v>
      </c>
      <c r="N9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16" s="3">
        <v>45869.385416666664</v>
      </c>
      <c r="P916">
        <v>45</v>
      </c>
      <c r="Q916" s="2" t="s">
        <v>2356</v>
      </c>
      <c r="R916" s="2" t="s">
        <v>1149</v>
      </c>
      <c r="S916" s="2" t="s">
        <v>1150</v>
      </c>
      <c r="T916" s="2" t="s">
        <v>3447</v>
      </c>
      <c r="U916" s="2" t="s">
        <v>1152</v>
      </c>
      <c r="V916" s="2" t="s">
        <v>3447</v>
      </c>
      <c r="W916" s="2" t="s">
        <v>33</v>
      </c>
      <c r="X916" s="2" t="s">
        <v>2703</v>
      </c>
      <c r="Y916" s="2" t="s">
        <v>2704</v>
      </c>
      <c r="Z916" s="2" t="s">
        <v>2358</v>
      </c>
      <c r="AA916" s="2" t="s">
        <v>2359</v>
      </c>
      <c r="AB916" s="2" t="s">
        <v>2760</v>
      </c>
      <c r="AC916" s="2" t="s">
        <v>33</v>
      </c>
      <c r="AD916" s="2" t="s">
        <v>3701</v>
      </c>
      <c r="AE916" s="2" t="s">
        <v>33</v>
      </c>
      <c r="AF916" s="2" t="s">
        <v>33</v>
      </c>
      <c r="AG916" s="2" t="s">
        <v>33</v>
      </c>
      <c r="AH916" s="3">
        <v>45868.418958333335</v>
      </c>
      <c r="AI916" s="3">
        <v>45868.418958333335</v>
      </c>
    </row>
    <row r="917" spans="1:35">
      <c r="A917" s="2" t="s">
        <v>3702</v>
      </c>
      <c r="B917" s="2" t="s">
        <v>28</v>
      </c>
      <c r="C917" s="2" t="s">
        <v>30</v>
      </c>
      <c r="D917" s="2" t="s">
        <v>29</v>
      </c>
      <c r="E917" s="2" t="s">
        <v>1197</v>
      </c>
      <c r="F917" s="2" t="s">
        <v>3703</v>
      </c>
      <c r="G917" s="2" t="s">
        <v>3704</v>
      </c>
      <c r="H917">
        <v>551190000915</v>
      </c>
      <c r="I917" s="2" t="s">
        <v>1167</v>
      </c>
      <c r="J917" s="2" t="s">
        <v>1198</v>
      </c>
      <c r="K917">
        <v>45</v>
      </c>
      <c r="L917" s="3">
        <v>45877.708333333336</v>
      </c>
      <c r="M917" s="6">
        <f ca="1">TODAY() -appointments_complete_FULL_2025_08_03T19_53_00[[#This Row],[start_time]]</f>
        <v>-4.7083333333357587</v>
      </c>
      <c r="N9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17" s="3">
        <v>45877.739583333336</v>
      </c>
      <c r="P917">
        <v>45</v>
      </c>
      <c r="Q917" s="2" t="s">
        <v>2356</v>
      </c>
      <c r="R917" s="2" t="s">
        <v>1149</v>
      </c>
      <c r="S917" s="2" t="s">
        <v>1150</v>
      </c>
      <c r="T917" s="2" t="s">
        <v>3227</v>
      </c>
      <c r="U917" s="2" t="s">
        <v>1152</v>
      </c>
      <c r="V917" s="2" t="s">
        <v>3227</v>
      </c>
      <c r="W917" s="2" t="s">
        <v>33</v>
      </c>
      <c r="X917" s="2" t="s">
        <v>2703</v>
      </c>
      <c r="Y917" s="2" t="s">
        <v>2704</v>
      </c>
      <c r="Z917" s="2" t="s">
        <v>2358</v>
      </c>
      <c r="AA917" s="2" t="s">
        <v>2359</v>
      </c>
      <c r="AB917" s="2" t="s">
        <v>2878</v>
      </c>
      <c r="AC917" s="2" t="s">
        <v>33</v>
      </c>
      <c r="AD917" s="2" t="s">
        <v>3705</v>
      </c>
      <c r="AE917" s="2" t="s">
        <v>33</v>
      </c>
      <c r="AF917" s="2" t="s">
        <v>33</v>
      </c>
      <c r="AG917" s="2" t="s">
        <v>33</v>
      </c>
      <c r="AH917" s="3">
        <v>45868.418958333335</v>
      </c>
      <c r="AI917" s="3">
        <v>45868.418958333335</v>
      </c>
    </row>
    <row r="918" spans="1:35">
      <c r="A918" s="2" t="s">
        <v>3706</v>
      </c>
      <c r="B918" s="2" t="s">
        <v>2743</v>
      </c>
      <c r="C918" s="2" t="s">
        <v>2727</v>
      </c>
      <c r="D918" s="2" t="s">
        <v>2744</v>
      </c>
      <c r="E918" s="2" t="s">
        <v>2745</v>
      </c>
      <c r="F918" s="2" t="s">
        <v>3707</v>
      </c>
      <c r="G918" s="2" t="s">
        <v>3708</v>
      </c>
      <c r="H918">
        <v>551190000536</v>
      </c>
      <c r="I918" s="2" t="s">
        <v>2732</v>
      </c>
      <c r="J918" s="2" t="s">
        <v>2748</v>
      </c>
      <c r="K918">
        <v>60</v>
      </c>
      <c r="L918" s="3">
        <v>45882.6875</v>
      </c>
      <c r="M918" s="6">
        <f ca="1">TODAY() -appointments_complete_FULL_2025_08_03T19_53_00[[#This Row],[start_time]]</f>
        <v>-9.6875</v>
      </c>
      <c r="N9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18" s="3">
        <v>45882.729166666664</v>
      </c>
      <c r="P918">
        <v>60</v>
      </c>
      <c r="Q918" s="2" t="s">
        <v>2356</v>
      </c>
      <c r="R918" s="2" t="s">
        <v>1149</v>
      </c>
      <c r="S918" s="2" t="s">
        <v>1150</v>
      </c>
      <c r="T918" s="2" t="s">
        <v>2914</v>
      </c>
      <c r="U918" s="2" t="s">
        <v>1152</v>
      </c>
      <c r="V918" s="2" t="s">
        <v>2914</v>
      </c>
      <c r="W918" s="2" t="s">
        <v>33</v>
      </c>
      <c r="X918" s="2" t="s">
        <v>2703</v>
      </c>
      <c r="Y918" s="2" t="s">
        <v>2704</v>
      </c>
      <c r="Z918" s="2" t="s">
        <v>2358</v>
      </c>
      <c r="AA918" s="2" t="s">
        <v>2359</v>
      </c>
      <c r="AB918" s="2" t="s">
        <v>2824</v>
      </c>
      <c r="AC918" s="2" t="s">
        <v>33</v>
      </c>
      <c r="AD918" s="2" t="s">
        <v>3709</v>
      </c>
      <c r="AE918" s="2" t="s">
        <v>33</v>
      </c>
      <c r="AF918" s="2" t="s">
        <v>33</v>
      </c>
      <c r="AG918" s="2" t="s">
        <v>33</v>
      </c>
      <c r="AH918" s="3">
        <v>45868.418958333335</v>
      </c>
      <c r="AI918" s="3">
        <v>45868.418958333335</v>
      </c>
    </row>
    <row r="919" spans="1:35">
      <c r="A919" s="2" t="s">
        <v>3710</v>
      </c>
      <c r="B919" s="2" t="s">
        <v>83</v>
      </c>
      <c r="C919" s="2" t="s">
        <v>48</v>
      </c>
      <c r="D919" s="2" t="s">
        <v>84</v>
      </c>
      <c r="E919" s="2" t="s">
        <v>1214</v>
      </c>
      <c r="F919" s="2" t="s">
        <v>3711</v>
      </c>
      <c r="G919" s="2" t="s">
        <v>3712</v>
      </c>
      <c r="H919">
        <v>551190000565</v>
      </c>
      <c r="I919" s="2" t="s">
        <v>1419</v>
      </c>
      <c r="J919" s="2" t="s">
        <v>1983</v>
      </c>
      <c r="K919">
        <v>50</v>
      </c>
      <c r="L919" s="3">
        <v>45911.729166666664</v>
      </c>
      <c r="M919" s="6">
        <f ca="1">TODAY() -appointments_complete_FULL_2025_08_03T19_53_00[[#This Row],[start_time]]</f>
        <v>-38.729166666664241</v>
      </c>
      <c r="N9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19" s="3">
        <v>45911.763888888891</v>
      </c>
      <c r="P919">
        <v>50</v>
      </c>
      <c r="Q919" s="2" t="s">
        <v>2356</v>
      </c>
      <c r="R919" s="2" t="s">
        <v>1149</v>
      </c>
      <c r="S919" s="2" t="s">
        <v>1150</v>
      </c>
      <c r="T919" s="2" t="s">
        <v>2919</v>
      </c>
      <c r="U919" s="2" t="s">
        <v>1152</v>
      </c>
      <c r="V919" s="2" t="s">
        <v>2919</v>
      </c>
      <c r="W919" s="2" t="s">
        <v>33</v>
      </c>
      <c r="X919" s="2" t="s">
        <v>2703</v>
      </c>
      <c r="Y919" s="2" t="s">
        <v>2704</v>
      </c>
      <c r="Z919" s="2" t="s">
        <v>2358</v>
      </c>
      <c r="AA919" s="2" t="s">
        <v>2359</v>
      </c>
      <c r="AB919" s="2" t="s">
        <v>2818</v>
      </c>
      <c r="AC919" s="2" t="s">
        <v>33</v>
      </c>
      <c r="AD919" s="2" t="s">
        <v>3713</v>
      </c>
      <c r="AE919" s="2" t="s">
        <v>33</v>
      </c>
      <c r="AF919" s="2" t="s">
        <v>33</v>
      </c>
      <c r="AG919" s="2" t="s">
        <v>33</v>
      </c>
      <c r="AH919" s="3">
        <v>45868.418958333335</v>
      </c>
      <c r="AI919" s="3">
        <v>45868.418958333335</v>
      </c>
    </row>
    <row r="920" spans="1:35">
      <c r="A920" s="2" t="s">
        <v>3714</v>
      </c>
      <c r="B920" s="2" t="s">
        <v>41</v>
      </c>
      <c r="C920" s="2" t="s">
        <v>30</v>
      </c>
      <c r="D920" s="2" t="s">
        <v>42</v>
      </c>
      <c r="E920" s="2" t="s">
        <v>1166</v>
      </c>
      <c r="F920" s="2" t="s">
        <v>3715</v>
      </c>
      <c r="G920" s="2" t="s">
        <v>3716</v>
      </c>
      <c r="H920">
        <v>551190000652</v>
      </c>
      <c r="I920" s="2" t="s">
        <v>1167</v>
      </c>
      <c r="J920" s="2" t="s">
        <v>1168</v>
      </c>
      <c r="K920">
        <v>45</v>
      </c>
      <c r="L920" s="3">
        <v>45883.4375</v>
      </c>
      <c r="M920" s="6">
        <f ca="1">TODAY() -appointments_complete_FULL_2025_08_03T19_53_00[[#This Row],[start_time]]</f>
        <v>-10.4375</v>
      </c>
      <c r="N9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20" s="3">
        <v>45883.46875</v>
      </c>
      <c r="P920">
        <v>45</v>
      </c>
      <c r="Q920" s="2" t="s">
        <v>2356</v>
      </c>
      <c r="R920" s="2" t="s">
        <v>1149</v>
      </c>
      <c r="S920" s="2" t="s">
        <v>1150</v>
      </c>
      <c r="T920" s="2" t="s">
        <v>2716</v>
      </c>
      <c r="U920" s="2" t="s">
        <v>1152</v>
      </c>
      <c r="V920" s="2" t="s">
        <v>2716</v>
      </c>
      <c r="W920" s="2" t="s">
        <v>33</v>
      </c>
      <c r="X920" s="2" t="s">
        <v>2703</v>
      </c>
      <c r="Y920" s="2" t="s">
        <v>2704</v>
      </c>
      <c r="Z920" s="2" t="s">
        <v>2358</v>
      </c>
      <c r="AA920" s="2" t="s">
        <v>2359</v>
      </c>
      <c r="AB920" s="2" t="s">
        <v>2760</v>
      </c>
      <c r="AC920" s="2" t="s">
        <v>33</v>
      </c>
      <c r="AD920" s="2" t="s">
        <v>3717</v>
      </c>
      <c r="AE920" s="2" t="s">
        <v>33</v>
      </c>
      <c r="AF920" s="2" t="s">
        <v>33</v>
      </c>
      <c r="AG920" s="2" t="s">
        <v>33</v>
      </c>
      <c r="AH920" s="3">
        <v>45868.418958333335</v>
      </c>
      <c r="AI920" s="3">
        <v>45868.418958333335</v>
      </c>
    </row>
    <row r="921" spans="1:35">
      <c r="A921" s="2" t="s">
        <v>3718</v>
      </c>
      <c r="B921" s="2" t="s">
        <v>2774</v>
      </c>
      <c r="C921" s="2" t="s">
        <v>2775</v>
      </c>
      <c r="D921" s="2" t="s">
        <v>2774</v>
      </c>
      <c r="E921" s="2" t="s">
        <v>2776</v>
      </c>
      <c r="F921" s="2" t="s">
        <v>3719</v>
      </c>
      <c r="G921" s="2" t="s">
        <v>3720</v>
      </c>
      <c r="H921">
        <v>551190000807</v>
      </c>
      <c r="I921" s="2" t="s">
        <v>2779</v>
      </c>
      <c r="J921" s="2" t="s">
        <v>2780</v>
      </c>
      <c r="K921">
        <v>60</v>
      </c>
      <c r="L921" s="3">
        <v>45889.5</v>
      </c>
      <c r="M921" s="6">
        <f ca="1">TODAY() -appointments_complete_FULL_2025_08_03T19_53_00[[#This Row],[start_time]]</f>
        <v>-16.5</v>
      </c>
      <c r="N9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21" s="3">
        <v>45889.541666666664</v>
      </c>
      <c r="P921">
        <v>60</v>
      </c>
      <c r="Q921" s="2" t="s">
        <v>2356</v>
      </c>
      <c r="R921" s="2" t="s">
        <v>1149</v>
      </c>
      <c r="S921" s="2" t="s">
        <v>1150</v>
      </c>
      <c r="T921" s="2" t="s">
        <v>2739</v>
      </c>
      <c r="U921" s="2" t="s">
        <v>1152</v>
      </c>
      <c r="V921" s="2" t="s">
        <v>2739</v>
      </c>
      <c r="W921" s="2" t="s">
        <v>33</v>
      </c>
      <c r="X921" s="2" t="s">
        <v>2703</v>
      </c>
      <c r="Y921" s="2" t="s">
        <v>2704</v>
      </c>
      <c r="Z921" s="2" t="s">
        <v>2358</v>
      </c>
      <c r="AA921" s="2" t="s">
        <v>2359</v>
      </c>
      <c r="AB921" s="2" t="s">
        <v>2781</v>
      </c>
      <c r="AC921" s="2" t="s">
        <v>33</v>
      </c>
      <c r="AD921" s="2" t="s">
        <v>3721</v>
      </c>
      <c r="AE921" s="2" t="s">
        <v>33</v>
      </c>
      <c r="AF921" s="2" t="s">
        <v>33</v>
      </c>
      <c r="AG921" s="2" t="s">
        <v>33</v>
      </c>
      <c r="AH921" s="3">
        <v>45868.418958333335</v>
      </c>
      <c r="AI921" s="3">
        <v>45868.418958333335</v>
      </c>
    </row>
    <row r="922" spans="1:35">
      <c r="A922" s="2" t="s">
        <v>3722</v>
      </c>
      <c r="B922" s="2" t="s">
        <v>83</v>
      </c>
      <c r="C922" s="2" t="s">
        <v>48</v>
      </c>
      <c r="D922" s="2" t="s">
        <v>84</v>
      </c>
      <c r="E922" s="2" t="s">
        <v>1214</v>
      </c>
      <c r="F922" s="2" t="s">
        <v>2953</v>
      </c>
      <c r="G922" s="2" t="s">
        <v>2965</v>
      </c>
      <c r="H922">
        <v>551190000094</v>
      </c>
      <c r="I922" s="2" t="s">
        <v>1419</v>
      </c>
      <c r="J922" s="2" t="s">
        <v>1983</v>
      </c>
      <c r="K922">
        <v>50</v>
      </c>
      <c r="L922" s="3">
        <v>45904.708333333336</v>
      </c>
      <c r="M922" s="6">
        <f ca="1">TODAY() -appointments_complete_FULL_2025_08_03T19_53_00[[#This Row],[start_time]]</f>
        <v>-31.708333333335759</v>
      </c>
      <c r="N9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22" s="3">
        <v>45904.743055555555</v>
      </c>
      <c r="P922">
        <v>50</v>
      </c>
      <c r="Q922" s="2" t="s">
        <v>2356</v>
      </c>
      <c r="R922" s="2" t="s">
        <v>1149</v>
      </c>
      <c r="S922" s="2" t="s">
        <v>1150</v>
      </c>
      <c r="T922" s="2" t="s">
        <v>3254</v>
      </c>
      <c r="U922" s="2" t="s">
        <v>1152</v>
      </c>
      <c r="V922" s="2" t="s">
        <v>3254</v>
      </c>
      <c r="W922" s="2" t="s">
        <v>33</v>
      </c>
      <c r="X922" s="2" t="s">
        <v>2703</v>
      </c>
      <c r="Y922" s="2" t="s">
        <v>2704</v>
      </c>
      <c r="Z922" s="2" t="s">
        <v>2358</v>
      </c>
      <c r="AA922" s="2" t="s">
        <v>2359</v>
      </c>
      <c r="AB922" s="2" t="s">
        <v>2771</v>
      </c>
      <c r="AC922" s="2" t="s">
        <v>33</v>
      </c>
      <c r="AD922" s="2" t="s">
        <v>3723</v>
      </c>
      <c r="AE922" s="2" t="s">
        <v>33</v>
      </c>
      <c r="AF922" s="2" t="s">
        <v>33</v>
      </c>
      <c r="AG922" s="2" t="s">
        <v>33</v>
      </c>
      <c r="AH922" s="3">
        <v>45868.418958333335</v>
      </c>
      <c r="AI922" s="3">
        <v>45868.418958333335</v>
      </c>
    </row>
    <row r="923" spans="1:35">
      <c r="A923" s="2" t="s">
        <v>3724</v>
      </c>
      <c r="B923" s="2" t="s">
        <v>2743</v>
      </c>
      <c r="C923" s="2" t="s">
        <v>2727</v>
      </c>
      <c r="D923" s="2" t="s">
        <v>2744</v>
      </c>
      <c r="E923" s="2" t="s">
        <v>2745</v>
      </c>
      <c r="F923" s="2" t="s">
        <v>3648</v>
      </c>
      <c r="G923" s="2" t="s">
        <v>3649</v>
      </c>
      <c r="H923">
        <v>551190000477</v>
      </c>
      <c r="I923" s="2" t="s">
        <v>2732</v>
      </c>
      <c r="J923" s="2" t="s">
        <v>2748</v>
      </c>
      <c r="K923">
        <v>60</v>
      </c>
      <c r="L923" s="3">
        <v>45885.708333333336</v>
      </c>
      <c r="M923" s="6">
        <f ca="1">TODAY() -appointments_complete_FULL_2025_08_03T19_53_00[[#This Row],[start_time]]</f>
        <v>-12.708333333335759</v>
      </c>
      <c r="N9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23" s="3">
        <v>45885.75</v>
      </c>
      <c r="P923">
        <v>60</v>
      </c>
      <c r="Q923" s="2" t="s">
        <v>2356</v>
      </c>
      <c r="R923" s="2" t="s">
        <v>1149</v>
      </c>
      <c r="S923" s="2" t="s">
        <v>1150</v>
      </c>
      <c r="T923" s="2" t="s">
        <v>3442</v>
      </c>
      <c r="U923" s="2" t="s">
        <v>1152</v>
      </c>
      <c r="V923" s="2" t="s">
        <v>3442</v>
      </c>
      <c r="W923" s="2" t="s">
        <v>33</v>
      </c>
      <c r="X923" s="2" t="s">
        <v>2703</v>
      </c>
      <c r="Y923" s="2" t="s">
        <v>2704</v>
      </c>
      <c r="Z923" s="2" t="s">
        <v>2358</v>
      </c>
      <c r="AA923" s="2" t="s">
        <v>2359</v>
      </c>
      <c r="AB923" s="2" t="s">
        <v>3085</v>
      </c>
      <c r="AC923" s="2" t="s">
        <v>33</v>
      </c>
      <c r="AD923" s="2" t="s">
        <v>3725</v>
      </c>
      <c r="AE923" s="2" t="s">
        <v>33</v>
      </c>
      <c r="AF923" s="2" t="s">
        <v>33</v>
      </c>
      <c r="AG923" s="2" t="s">
        <v>33</v>
      </c>
      <c r="AH923" s="3">
        <v>45868.418958333335</v>
      </c>
      <c r="AI923" s="3">
        <v>45868.418958333335</v>
      </c>
    </row>
    <row r="924" spans="1:35">
      <c r="A924" s="2" t="s">
        <v>3726</v>
      </c>
      <c r="B924" s="2" t="s">
        <v>2837</v>
      </c>
      <c r="C924" s="2" t="s">
        <v>2775</v>
      </c>
      <c r="D924" s="2" t="s">
        <v>2838</v>
      </c>
      <c r="E924" s="2" t="s">
        <v>2839</v>
      </c>
      <c r="F924" s="2" t="s">
        <v>3727</v>
      </c>
      <c r="G924" s="2" t="s">
        <v>3728</v>
      </c>
      <c r="H924">
        <v>551190000101</v>
      </c>
      <c r="I924" s="2" t="s">
        <v>2779</v>
      </c>
      <c r="J924" s="2" t="s">
        <v>2842</v>
      </c>
      <c r="K924">
        <v>60</v>
      </c>
      <c r="L924" s="3">
        <v>45902.520833333336</v>
      </c>
      <c r="M924" s="6">
        <f ca="1">TODAY() -appointments_complete_FULL_2025_08_03T19_53_00[[#This Row],[start_time]]</f>
        <v>-29.520833333335759</v>
      </c>
      <c r="N9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24" s="3">
        <v>45902.5625</v>
      </c>
      <c r="P924">
        <v>60</v>
      </c>
      <c r="Q924" s="2" t="s">
        <v>2356</v>
      </c>
      <c r="R924" s="2" t="s">
        <v>1149</v>
      </c>
      <c r="S924" s="2" t="s">
        <v>1150</v>
      </c>
      <c r="T924" s="2" t="s">
        <v>3384</v>
      </c>
      <c r="U924" s="2" t="s">
        <v>1152</v>
      </c>
      <c r="V924" s="2" t="s">
        <v>3384</v>
      </c>
      <c r="W924" s="2" t="s">
        <v>33</v>
      </c>
      <c r="X924" s="2" t="s">
        <v>2703</v>
      </c>
      <c r="Y924" s="2" t="s">
        <v>2704</v>
      </c>
      <c r="Z924" s="2" t="s">
        <v>2358</v>
      </c>
      <c r="AA924" s="2" t="s">
        <v>2359</v>
      </c>
      <c r="AB924" s="2" t="s">
        <v>2900</v>
      </c>
      <c r="AC924" s="2" t="s">
        <v>33</v>
      </c>
      <c r="AD924" s="2" t="s">
        <v>3729</v>
      </c>
      <c r="AE924" s="2" t="s">
        <v>33</v>
      </c>
      <c r="AF924" s="2" t="s">
        <v>33</v>
      </c>
      <c r="AG924" s="2" t="s">
        <v>33</v>
      </c>
      <c r="AH924" s="3">
        <v>45868.418958333335</v>
      </c>
      <c r="AI924" s="3">
        <v>45868.418958333335</v>
      </c>
    </row>
    <row r="925" spans="1:35">
      <c r="A925" s="2" t="s">
        <v>3730</v>
      </c>
      <c r="B925" s="2" t="s">
        <v>2726</v>
      </c>
      <c r="C925" s="2" t="s">
        <v>2727</v>
      </c>
      <c r="D925" s="2" t="s">
        <v>2728</v>
      </c>
      <c r="E925" s="2" t="s">
        <v>2729</v>
      </c>
      <c r="F925" s="2" t="s">
        <v>3731</v>
      </c>
      <c r="G925" s="2" t="s">
        <v>3732</v>
      </c>
      <c r="H925">
        <v>551190000434</v>
      </c>
      <c r="I925" s="2" t="s">
        <v>2732</v>
      </c>
      <c r="J925" s="2" t="s">
        <v>2733</v>
      </c>
      <c r="K925">
        <v>60</v>
      </c>
      <c r="L925" s="3">
        <v>45875.729166666664</v>
      </c>
      <c r="M925" s="6">
        <f ca="1">TODAY() -appointments_complete_FULL_2025_08_03T19_53_00[[#This Row],[start_time]]</f>
        <v>-2.7291666666642413</v>
      </c>
      <c r="N9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25" s="3">
        <v>45875.770833333336</v>
      </c>
      <c r="P925">
        <v>60</v>
      </c>
      <c r="Q925" s="2" t="s">
        <v>2356</v>
      </c>
      <c r="R925" s="2" t="s">
        <v>1149</v>
      </c>
      <c r="S925" s="2" t="s">
        <v>1150</v>
      </c>
      <c r="T925" s="2" t="s">
        <v>3072</v>
      </c>
      <c r="U925" s="2" t="s">
        <v>1152</v>
      </c>
      <c r="V925" s="2" t="s">
        <v>3072</v>
      </c>
      <c r="W925" s="2" t="s">
        <v>33</v>
      </c>
      <c r="X925" s="2" t="s">
        <v>2703</v>
      </c>
      <c r="Y925" s="2" t="s">
        <v>2704</v>
      </c>
      <c r="Z925" s="2" t="s">
        <v>2358</v>
      </c>
      <c r="AA925" s="2" t="s">
        <v>2359</v>
      </c>
      <c r="AB925" s="2" t="s">
        <v>2871</v>
      </c>
      <c r="AC925" s="2" t="s">
        <v>33</v>
      </c>
      <c r="AD925" s="2" t="s">
        <v>3733</v>
      </c>
      <c r="AE925" s="2" t="s">
        <v>33</v>
      </c>
      <c r="AF925" s="2" t="s">
        <v>33</v>
      </c>
      <c r="AG925" s="2" t="s">
        <v>33</v>
      </c>
      <c r="AH925" s="3">
        <v>45868.418958333335</v>
      </c>
      <c r="AI925" s="3">
        <v>45868.418958333335</v>
      </c>
    </row>
    <row r="926" spans="1:35">
      <c r="A926" s="2" t="s">
        <v>3734</v>
      </c>
      <c r="B926" s="2" t="s">
        <v>2726</v>
      </c>
      <c r="C926" s="2" t="s">
        <v>2727</v>
      </c>
      <c r="D926" s="2" t="s">
        <v>2728</v>
      </c>
      <c r="E926" s="2" t="s">
        <v>2729</v>
      </c>
      <c r="F926" s="2" t="s">
        <v>3104</v>
      </c>
      <c r="G926" s="2" t="s">
        <v>3735</v>
      </c>
      <c r="H926">
        <v>551198000032</v>
      </c>
      <c r="I926" s="2" t="s">
        <v>2732</v>
      </c>
      <c r="J926" s="2" t="s">
        <v>2733</v>
      </c>
      <c r="K926">
        <v>60</v>
      </c>
      <c r="L926" s="3">
        <v>45904.666666666664</v>
      </c>
      <c r="M926" s="6">
        <f ca="1">TODAY() -appointments_complete_FULL_2025_08_03T19_53_00[[#This Row],[start_time]]</f>
        <v>-31.666666666664241</v>
      </c>
      <c r="N9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26" s="3">
        <v>45904.708333333336</v>
      </c>
      <c r="P926">
        <v>60</v>
      </c>
      <c r="Q926" s="2" t="s">
        <v>2356</v>
      </c>
      <c r="R926" s="2" t="s">
        <v>1149</v>
      </c>
      <c r="S926" s="2" t="s">
        <v>1150</v>
      </c>
      <c r="T926" s="2" t="s">
        <v>2749</v>
      </c>
      <c r="U926" s="2" t="s">
        <v>1152</v>
      </c>
      <c r="V926" s="2" t="s">
        <v>2749</v>
      </c>
      <c r="W926" s="2" t="s">
        <v>33</v>
      </c>
      <c r="X926" s="2" t="s">
        <v>2703</v>
      </c>
      <c r="Y926" s="2" t="s">
        <v>2704</v>
      </c>
      <c r="Z926" s="2" t="s">
        <v>2358</v>
      </c>
      <c r="AA926" s="2" t="s">
        <v>2359</v>
      </c>
      <c r="AB926" s="2" t="s">
        <v>2871</v>
      </c>
      <c r="AC926" s="2" t="s">
        <v>33</v>
      </c>
      <c r="AD926" s="2" t="s">
        <v>3736</v>
      </c>
      <c r="AE926" s="2" t="s">
        <v>33</v>
      </c>
      <c r="AF926" s="2" t="s">
        <v>33</v>
      </c>
      <c r="AG926" s="2" t="s">
        <v>33</v>
      </c>
      <c r="AH926" s="3">
        <v>45868.418958333335</v>
      </c>
      <c r="AI926" s="3">
        <v>45868.418958333335</v>
      </c>
    </row>
    <row r="927" spans="1:35">
      <c r="A927" s="2" t="s">
        <v>3737</v>
      </c>
      <c r="B927" s="2" t="s">
        <v>2743</v>
      </c>
      <c r="C927" s="2" t="s">
        <v>2727</v>
      </c>
      <c r="D927" s="2" t="s">
        <v>2744</v>
      </c>
      <c r="E927" s="2" t="s">
        <v>2745</v>
      </c>
      <c r="F927" s="2" t="s">
        <v>3374</v>
      </c>
      <c r="G927" s="2" t="s">
        <v>3375</v>
      </c>
      <c r="H927">
        <v>551190000787</v>
      </c>
      <c r="I927" s="2" t="s">
        <v>2732</v>
      </c>
      <c r="J927" s="2" t="s">
        <v>2748</v>
      </c>
      <c r="K927">
        <v>60</v>
      </c>
      <c r="L927" s="3">
        <v>45886.645833333336</v>
      </c>
      <c r="M927" s="6">
        <f ca="1">TODAY() -appointments_complete_FULL_2025_08_03T19_53_00[[#This Row],[start_time]]</f>
        <v>-13.645833333335759</v>
      </c>
      <c r="N9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27" s="3">
        <v>45886.6875</v>
      </c>
      <c r="P927">
        <v>60</v>
      </c>
      <c r="Q927" s="2" t="s">
        <v>2356</v>
      </c>
      <c r="R927" s="2" t="s">
        <v>1149</v>
      </c>
      <c r="S927" s="2" t="s">
        <v>1150</v>
      </c>
      <c r="T927" s="2" t="s">
        <v>2722</v>
      </c>
      <c r="U927" s="2" t="s">
        <v>1152</v>
      </c>
      <c r="V927" s="2" t="s">
        <v>2722</v>
      </c>
      <c r="W927" s="2" t="s">
        <v>33</v>
      </c>
      <c r="X927" s="2" t="s">
        <v>2703</v>
      </c>
      <c r="Y927" s="2" t="s">
        <v>2704</v>
      </c>
      <c r="Z927" s="2" t="s">
        <v>2358</v>
      </c>
      <c r="AA927" s="2" t="s">
        <v>2359</v>
      </c>
      <c r="AB927" s="2" t="s">
        <v>2740</v>
      </c>
      <c r="AC927" s="2" t="s">
        <v>33</v>
      </c>
      <c r="AD927" s="2" t="s">
        <v>3738</v>
      </c>
      <c r="AE927" s="2" t="s">
        <v>33</v>
      </c>
      <c r="AF927" s="2" t="s">
        <v>33</v>
      </c>
      <c r="AG927" s="2" t="s">
        <v>33</v>
      </c>
      <c r="AH927" s="3">
        <v>45868.418958333335</v>
      </c>
      <c r="AI927" s="3">
        <v>45868.418958333335</v>
      </c>
    </row>
    <row r="928" spans="1:35">
      <c r="A928" s="2" t="s">
        <v>3739</v>
      </c>
      <c r="B928" s="2" t="s">
        <v>2708</v>
      </c>
      <c r="C928" s="2" t="s">
        <v>2709</v>
      </c>
      <c r="D928" s="2" t="s">
        <v>2710</v>
      </c>
      <c r="E928" s="2" t="s">
        <v>2711</v>
      </c>
      <c r="F928" s="2" t="s">
        <v>3740</v>
      </c>
      <c r="G928" s="2" t="s">
        <v>3741</v>
      </c>
      <c r="H928">
        <v>551190000603</v>
      </c>
      <c r="I928" s="2" t="s">
        <v>2714</v>
      </c>
      <c r="J928" s="2" t="s">
        <v>2715</v>
      </c>
      <c r="K928">
        <v>60</v>
      </c>
      <c r="L928" s="3">
        <v>45904.666666666664</v>
      </c>
      <c r="M928" s="6">
        <f ca="1">TODAY() -appointments_complete_FULL_2025_08_03T19_53_00[[#This Row],[start_time]]</f>
        <v>-31.666666666664241</v>
      </c>
      <c r="N9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28" s="3">
        <v>45904.708333333336</v>
      </c>
      <c r="P928">
        <v>60</v>
      </c>
      <c r="Q928" s="2" t="s">
        <v>2356</v>
      </c>
      <c r="R928" s="2" t="s">
        <v>1149</v>
      </c>
      <c r="S928" s="2" t="s">
        <v>1150</v>
      </c>
      <c r="T928" s="2" t="s">
        <v>3163</v>
      </c>
      <c r="U928" s="2" t="s">
        <v>1152</v>
      </c>
      <c r="V928" s="2" t="s">
        <v>3163</v>
      </c>
      <c r="W928" s="2" t="s">
        <v>33</v>
      </c>
      <c r="X928" s="2" t="s">
        <v>2703</v>
      </c>
      <c r="Y928" s="2" t="s">
        <v>2704</v>
      </c>
      <c r="Z928" s="2" t="s">
        <v>2358</v>
      </c>
      <c r="AA928" s="2" t="s">
        <v>2359</v>
      </c>
      <c r="AB928" s="2" t="s">
        <v>3016</v>
      </c>
      <c r="AC928" s="2" t="s">
        <v>33</v>
      </c>
      <c r="AD928" s="2" t="s">
        <v>3742</v>
      </c>
      <c r="AE928" s="2" t="s">
        <v>33</v>
      </c>
      <c r="AF928" s="2" t="s">
        <v>33</v>
      </c>
      <c r="AG928" s="2" t="s">
        <v>33</v>
      </c>
      <c r="AH928" s="3">
        <v>45868.418958333335</v>
      </c>
      <c r="AI928" s="3">
        <v>45868.418958333335</v>
      </c>
    </row>
    <row r="929" spans="1:35">
      <c r="A929" s="2" t="s">
        <v>3743</v>
      </c>
      <c r="B929" s="2" t="s">
        <v>41</v>
      </c>
      <c r="C929" s="2" t="s">
        <v>30</v>
      </c>
      <c r="D929" s="2" t="s">
        <v>42</v>
      </c>
      <c r="E929" s="2" t="s">
        <v>1166</v>
      </c>
      <c r="F929" s="2" t="s">
        <v>66</v>
      </c>
      <c r="G929" s="2" t="s">
        <v>3744</v>
      </c>
      <c r="H929">
        <v>551190000114</v>
      </c>
      <c r="I929" s="2" t="s">
        <v>1167</v>
      </c>
      <c r="J929" s="2" t="s">
        <v>1168</v>
      </c>
      <c r="K929">
        <v>45</v>
      </c>
      <c r="L929" s="3">
        <v>45910.583333333336</v>
      </c>
      <c r="M929" s="6">
        <f ca="1">TODAY() -appointments_complete_FULL_2025_08_03T19_53_00[[#This Row],[start_time]]</f>
        <v>-37.583333333335759</v>
      </c>
      <c r="N9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29" s="3">
        <v>45910.614583333336</v>
      </c>
      <c r="P929">
        <v>45</v>
      </c>
      <c r="Q929" s="2" t="s">
        <v>2356</v>
      </c>
      <c r="R929" s="2" t="s">
        <v>1149</v>
      </c>
      <c r="S929" s="2" t="s">
        <v>1150</v>
      </c>
      <c r="T929" s="2" t="s">
        <v>2854</v>
      </c>
      <c r="U929" s="2" t="s">
        <v>1152</v>
      </c>
      <c r="V929" s="2" t="s">
        <v>2854</v>
      </c>
      <c r="W929" s="2" t="s">
        <v>33</v>
      </c>
      <c r="X929" s="2" t="s">
        <v>2703</v>
      </c>
      <c r="Y929" s="2" t="s">
        <v>2704</v>
      </c>
      <c r="Z929" s="2" t="s">
        <v>2358</v>
      </c>
      <c r="AA929" s="2" t="s">
        <v>2359</v>
      </c>
      <c r="AB929" s="2" t="s">
        <v>2797</v>
      </c>
      <c r="AC929" s="2" t="s">
        <v>33</v>
      </c>
      <c r="AD929" s="2" t="s">
        <v>3745</v>
      </c>
      <c r="AE929" s="2" t="s">
        <v>33</v>
      </c>
      <c r="AF929" s="2" t="s">
        <v>33</v>
      </c>
      <c r="AG929" s="2" t="s">
        <v>33</v>
      </c>
      <c r="AH929" s="3">
        <v>45868.418958333335</v>
      </c>
      <c r="AI929" s="3">
        <v>45868.418958333335</v>
      </c>
    </row>
    <row r="930" spans="1:35">
      <c r="A930" s="2" t="s">
        <v>3746</v>
      </c>
      <c r="B930" s="2" t="s">
        <v>2743</v>
      </c>
      <c r="C930" s="2" t="s">
        <v>2727</v>
      </c>
      <c r="D930" s="2" t="s">
        <v>2744</v>
      </c>
      <c r="E930" s="2" t="s">
        <v>2745</v>
      </c>
      <c r="F930" s="2" t="s">
        <v>3747</v>
      </c>
      <c r="G930" s="2" t="s">
        <v>3748</v>
      </c>
      <c r="H930">
        <v>551190000825</v>
      </c>
      <c r="I930" s="2" t="s">
        <v>2732</v>
      </c>
      <c r="J930" s="2" t="s">
        <v>2748</v>
      </c>
      <c r="K930">
        <v>60</v>
      </c>
      <c r="L930" s="3">
        <v>45904.375</v>
      </c>
      <c r="M930" s="6">
        <f ca="1">TODAY() -appointments_complete_FULL_2025_08_03T19_53_00[[#This Row],[start_time]]</f>
        <v>-31.375</v>
      </c>
      <c r="N9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30" s="3">
        <v>45904.416666666664</v>
      </c>
      <c r="P930">
        <v>60</v>
      </c>
      <c r="Q930" s="2" t="s">
        <v>2356</v>
      </c>
      <c r="R930" s="2" t="s">
        <v>1149</v>
      </c>
      <c r="S930" s="2" t="s">
        <v>1150</v>
      </c>
      <c r="T930" s="2" t="s">
        <v>2791</v>
      </c>
      <c r="U930" s="2" t="s">
        <v>1152</v>
      </c>
      <c r="V930" s="2" t="s">
        <v>2791</v>
      </c>
      <c r="W930" s="2" t="s">
        <v>33</v>
      </c>
      <c r="X930" s="2" t="s">
        <v>2703</v>
      </c>
      <c r="Y930" s="2" t="s">
        <v>2704</v>
      </c>
      <c r="Z930" s="2" t="s">
        <v>2358</v>
      </c>
      <c r="AA930" s="2" t="s">
        <v>2359</v>
      </c>
      <c r="AB930" s="2" t="s">
        <v>2871</v>
      </c>
      <c r="AC930" s="2" t="s">
        <v>33</v>
      </c>
      <c r="AD930" s="2" t="s">
        <v>3749</v>
      </c>
      <c r="AE930" s="2" t="s">
        <v>33</v>
      </c>
      <c r="AF930" s="2" t="s">
        <v>33</v>
      </c>
      <c r="AG930" s="2" t="s">
        <v>33</v>
      </c>
      <c r="AH930" s="3">
        <v>45868.418958333335</v>
      </c>
      <c r="AI930" s="3">
        <v>45868.418958333335</v>
      </c>
    </row>
    <row r="931" spans="1:35">
      <c r="A931" s="2" t="s">
        <v>3750</v>
      </c>
      <c r="B931" s="2" t="s">
        <v>41</v>
      </c>
      <c r="C931" s="2" t="s">
        <v>30</v>
      </c>
      <c r="D931" s="2" t="s">
        <v>42</v>
      </c>
      <c r="E931" s="2" t="s">
        <v>1166</v>
      </c>
      <c r="F931" s="2" t="s">
        <v>2800</v>
      </c>
      <c r="G931" s="2" t="s">
        <v>3751</v>
      </c>
      <c r="H931">
        <v>551198000003</v>
      </c>
      <c r="I931" s="2" t="s">
        <v>1167</v>
      </c>
      <c r="J931" s="2" t="s">
        <v>1168</v>
      </c>
      <c r="K931">
        <v>45</v>
      </c>
      <c r="L931" s="3">
        <v>45891.416666666664</v>
      </c>
      <c r="M931" s="6">
        <f ca="1">TODAY() -appointments_complete_FULL_2025_08_03T19_53_00[[#This Row],[start_time]]</f>
        <v>-18.416666666664241</v>
      </c>
      <c r="N9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31" s="3">
        <v>45891.447916666664</v>
      </c>
      <c r="P931">
        <v>45</v>
      </c>
      <c r="Q931" s="2" t="s">
        <v>2356</v>
      </c>
      <c r="R931" s="2" t="s">
        <v>1149</v>
      </c>
      <c r="S931" s="2" t="s">
        <v>1150</v>
      </c>
      <c r="T931" s="2" t="s">
        <v>2806</v>
      </c>
      <c r="U931" s="2" t="s">
        <v>1152</v>
      </c>
      <c r="V931" s="2" t="s">
        <v>2806</v>
      </c>
      <c r="W931" s="2" t="s">
        <v>33</v>
      </c>
      <c r="X931" s="2" t="s">
        <v>2703</v>
      </c>
      <c r="Y931" s="2" t="s">
        <v>2704</v>
      </c>
      <c r="Z931" s="2" t="s">
        <v>2358</v>
      </c>
      <c r="AA931" s="2" t="s">
        <v>2359</v>
      </c>
      <c r="AB931" s="2" t="s">
        <v>2760</v>
      </c>
      <c r="AC931" s="2" t="s">
        <v>33</v>
      </c>
      <c r="AD931" s="2" t="s">
        <v>3752</v>
      </c>
      <c r="AE931" s="2" t="s">
        <v>33</v>
      </c>
      <c r="AF931" s="2" t="s">
        <v>33</v>
      </c>
      <c r="AG931" s="2" t="s">
        <v>33</v>
      </c>
      <c r="AH931" s="3">
        <v>45868.418958333335</v>
      </c>
      <c r="AI931" s="3">
        <v>45868.418958333335</v>
      </c>
    </row>
    <row r="932" spans="1:35">
      <c r="A932" s="2" t="s">
        <v>3753</v>
      </c>
      <c r="B932" s="2" t="s">
        <v>2774</v>
      </c>
      <c r="C932" s="2" t="s">
        <v>2775</v>
      </c>
      <c r="D932" s="2" t="s">
        <v>2774</v>
      </c>
      <c r="E932" s="2" t="s">
        <v>2776</v>
      </c>
      <c r="F932" s="2" t="s">
        <v>3754</v>
      </c>
      <c r="G932" s="2" t="s">
        <v>3755</v>
      </c>
      <c r="H932">
        <v>551190000403</v>
      </c>
      <c r="I932" s="2" t="s">
        <v>2779</v>
      </c>
      <c r="J932" s="2" t="s">
        <v>2780</v>
      </c>
      <c r="K932">
        <v>60</v>
      </c>
      <c r="L932" s="3">
        <v>45889.354166666664</v>
      </c>
      <c r="M932" s="6">
        <f ca="1">TODAY() -appointments_complete_FULL_2025_08_03T19_53_00[[#This Row],[start_time]]</f>
        <v>-16.354166666664241</v>
      </c>
      <c r="N9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32" s="3">
        <v>45889.395833333336</v>
      </c>
      <c r="P932">
        <v>60</v>
      </c>
      <c r="Q932" s="2" t="s">
        <v>2356</v>
      </c>
      <c r="R932" s="2" t="s">
        <v>1149</v>
      </c>
      <c r="S932" s="2" t="s">
        <v>1150</v>
      </c>
      <c r="T932" s="2" t="s">
        <v>2759</v>
      </c>
      <c r="U932" s="2" t="s">
        <v>1152</v>
      </c>
      <c r="V932" s="2" t="s">
        <v>2759</v>
      </c>
      <c r="W932" s="2" t="s">
        <v>33</v>
      </c>
      <c r="X932" s="2" t="s">
        <v>2703</v>
      </c>
      <c r="Y932" s="2" t="s">
        <v>2704</v>
      </c>
      <c r="Z932" s="2" t="s">
        <v>2358</v>
      </c>
      <c r="AA932" s="2" t="s">
        <v>2359</v>
      </c>
      <c r="AB932" s="2" t="s">
        <v>2781</v>
      </c>
      <c r="AC932" s="2" t="s">
        <v>33</v>
      </c>
      <c r="AD932" s="2" t="s">
        <v>3756</v>
      </c>
      <c r="AE932" s="2" t="s">
        <v>33</v>
      </c>
      <c r="AF932" s="2" t="s">
        <v>33</v>
      </c>
      <c r="AG932" s="2" t="s">
        <v>33</v>
      </c>
      <c r="AH932" s="3">
        <v>45868.418958333335</v>
      </c>
      <c r="AI932" s="3">
        <v>45868.418958333335</v>
      </c>
    </row>
    <row r="933" spans="1:35">
      <c r="A933" s="2" t="s">
        <v>3757</v>
      </c>
      <c r="B933" s="2" t="s">
        <v>2774</v>
      </c>
      <c r="C933" s="2" t="s">
        <v>2775</v>
      </c>
      <c r="D933" s="2" t="s">
        <v>2774</v>
      </c>
      <c r="E933" s="2" t="s">
        <v>2776</v>
      </c>
      <c r="F933" s="2" t="s">
        <v>3241</v>
      </c>
      <c r="G933" s="2" t="s">
        <v>3242</v>
      </c>
      <c r="H933">
        <v>551190000641</v>
      </c>
      <c r="I933" s="2" t="s">
        <v>2779</v>
      </c>
      <c r="J933" s="2" t="s">
        <v>2780</v>
      </c>
      <c r="K933">
        <v>60</v>
      </c>
      <c r="L933" s="3">
        <v>45873.541666666664</v>
      </c>
      <c r="M933" s="6">
        <f ca="1">TODAY() -appointments_complete_FULL_2025_08_03T19_53_00[[#This Row],[start_time]]</f>
        <v>-0.54166666666424135</v>
      </c>
      <c r="N9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33" s="3">
        <v>45873.583333333336</v>
      </c>
      <c r="P933">
        <v>60</v>
      </c>
      <c r="Q933" s="2" t="s">
        <v>2356</v>
      </c>
      <c r="R933" s="2" t="s">
        <v>1149</v>
      </c>
      <c r="S933" s="2" t="s">
        <v>1150</v>
      </c>
      <c r="T933" s="2" t="s">
        <v>3040</v>
      </c>
      <c r="U933" s="2" t="s">
        <v>1152</v>
      </c>
      <c r="V933" s="2" t="s">
        <v>3040</v>
      </c>
      <c r="W933" s="2" t="s">
        <v>33</v>
      </c>
      <c r="X933" s="2" t="s">
        <v>2703</v>
      </c>
      <c r="Y933" s="2" t="s">
        <v>2704</v>
      </c>
      <c r="Z933" s="2" t="s">
        <v>2358</v>
      </c>
      <c r="AA933" s="2" t="s">
        <v>2359</v>
      </c>
      <c r="AB933" s="2" t="s">
        <v>2843</v>
      </c>
      <c r="AC933" s="2" t="s">
        <v>33</v>
      </c>
      <c r="AD933" s="2" t="s">
        <v>3758</v>
      </c>
      <c r="AE933" s="2" t="s">
        <v>33</v>
      </c>
      <c r="AF933" s="2" t="s">
        <v>33</v>
      </c>
      <c r="AG933" s="2" t="s">
        <v>33</v>
      </c>
      <c r="AH933" s="3">
        <v>45868.418958333335</v>
      </c>
      <c r="AI933" s="3">
        <v>45868.418958333335</v>
      </c>
    </row>
    <row r="934" spans="1:35">
      <c r="A934" s="2" t="s">
        <v>3759</v>
      </c>
      <c r="B934" s="2" t="s">
        <v>2774</v>
      </c>
      <c r="C934" s="2" t="s">
        <v>2775</v>
      </c>
      <c r="D934" s="2" t="s">
        <v>2774</v>
      </c>
      <c r="E934" s="2" t="s">
        <v>2776</v>
      </c>
      <c r="F934" s="2" t="s">
        <v>3474</v>
      </c>
      <c r="G934" s="2" t="s">
        <v>3475</v>
      </c>
      <c r="H934">
        <v>551190000906</v>
      </c>
      <c r="I934" s="2" t="s">
        <v>2779</v>
      </c>
      <c r="J934" s="2" t="s">
        <v>2780</v>
      </c>
      <c r="K934">
        <v>60</v>
      </c>
      <c r="L934" s="3">
        <v>45870.708333333336</v>
      </c>
      <c r="M934" s="6">
        <f ca="1">TODAY() -appointments_complete_FULL_2025_08_03T19_53_00[[#This Row],[start_time]]</f>
        <v>2.2916666666642413</v>
      </c>
      <c r="N9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34" s="3">
        <v>45870.75</v>
      </c>
      <c r="P934">
        <v>60</v>
      </c>
      <c r="Q934" s="2" t="s">
        <v>2356</v>
      </c>
      <c r="R934" s="2" t="s">
        <v>1149</v>
      </c>
      <c r="S934" s="2" t="s">
        <v>1150</v>
      </c>
      <c r="T934" s="2" t="s">
        <v>2848</v>
      </c>
      <c r="U934" s="2" t="s">
        <v>1152</v>
      </c>
      <c r="V934" s="2" t="s">
        <v>2848</v>
      </c>
      <c r="W934" s="2" t="s">
        <v>33</v>
      </c>
      <c r="X934" s="2" t="s">
        <v>2703</v>
      </c>
      <c r="Y934" s="2" t="s">
        <v>2704</v>
      </c>
      <c r="Z934" s="2" t="s">
        <v>2358</v>
      </c>
      <c r="AA934" s="2" t="s">
        <v>2359</v>
      </c>
      <c r="AB934" s="2" t="s">
        <v>2893</v>
      </c>
      <c r="AC934" s="2" t="s">
        <v>33</v>
      </c>
      <c r="AD934" s="2" t="s">
        <v>3760</v>
      </c>
      <c r="AE934" s="2" t="s">
        <v>33</v>
      </c>
      <c r="AF934" s="2" t="s">
        <v>33</v>
      </c>
      <c r="AG934" s="2" t="s">
        <v>33</v>
      </c>
      <c r="AH934" s="3">
        <v>45868.418958333335</v>
      </c>
      <c r="AI934" s="3">
        <v>45868.418958333335</v>
      </c>
    </row>
    <row r="935" spans="1:35">
      <c r="A935" s="2" t="s">
        <v>3761</v>
      </c>
      <c r="B935" s="2" t="s">
        <v>83</v>
      </c>
      <c r="C935" s="2" t="s">
        <v>48</v>
      </c>
      <c r="D935" s="2" t="s">
        <v>84</v>
      </c>
      <c r="E935" s="2" t="s">
        <v>1214</v>
      </c>
      <c r="F935" s="2" t="s">
        <v>3762</v>
      </c>
      <c r="G935" s="2" t="s">
        <v>3763</v>
      </c>
      <c r="H935">
        <v>551190000616</v>
      </c>
      <c r="I935" s="2" t="s">
        <v>1419</v>
      </c>
      <c r="J935" s="2" t="s">
        <v>1983</v>
      </c>
      <c r="K935">
        <v>50</v>
      </c>
      <c r="L935" s="3">
        <v>45880.5625</v>
      </c>
      <c r="M935" s="6">
        <f ca="1">TODAY() -appointments_complete_FULL_2025_08_03T19_53_00[[#This Row],[start_time]]</f>
        <v>-7.5625</v>
      </c>
      <c r="N9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35" s="3">
        <v>45880.597222222219</v>
      </c>
      <c r="P935">
        <v>50</v>
      </c>
      <c r="Q935" s="2" t="s">
        <v>2356</v>
      </c>
      <c r="R935" s="2" t="s">
        <v>1149</v>
      </c>
      <c r="S935" s="2" t="s">
        <v>1150</v>
      </c>
      <c r="T935" s="2" t="s">
        <v>3189</v>
      </c>
      <c r="U935" s="2" t="s">
        <v>1152</v>
      </c>
      <c r="V935" s="2" t="s">
        <v>3189</v>
      </c>
      <c r="W935" s="2" t="s">
        <v>33</v>
      </c>
      <c r="X935" s="2" t="s">
        <v>2703</v>
      </c>
      <c r="Y935" s="2" t="s">
        <v>2704</v>
      </c>
      <c r="Z935" s="2" t="s">
        <v>2358</v>
      </c>
      <c r="AA935" s="2" t="s">
        <v>2359</v>
      </c>
      <c r="AB935" s="2" t="s">
        <v>2834</v>
      </c>
      <c r="AC935" s="2" t="s">
        <v>33</v>
      </c>
      <c r="AD935" s="2" t="s">
        <v>3764</v>
      </c>
      <c r="AE935" s="2" t="s">
        <v>33</v>
      </c>
      <c r="AF935" s="2" t="s">
        <v>33</v>
      </c>
      <c r="AG935" s="2" t="s">
        <v>33</v>
      </c>
      <c r="AH935" s="3">
        <v>45868.418958333335</v>
      </c>
      <c r="AI935" s="3">
        <v>45868.418958333335</v>
      </c>
    </row>
    <row r="936" spans="1:35">
      <c r="A936" s="2" t="s">
        <v>3765</v>
      </c>
      <c r="B936" s="2" t="s">
        <v>2774</v>
      </c>
      <c r="C936" s="2" t="s">
        <v>2775</v>
      </c>
      <c r="D936" s="2" t="s">
        <v>2774</v>
      </c>
      <c r="E936" s="2" t="s">
        <v>2776</v>
      </c>
      <c r="F936" s="2" t="s">
        <v>3766</v>
      </c>
      <c r="G936" s="2" t="s">
        <v>3767</v>
      </c>
      <c r="H936">
        <v>551190000562</v>
      </c>
      <c r="I936" s="2" t="s">
        <v>2779</v>
      </c>
      <c r="J936" s="2" t="s">
        <v>2780</v>
      </c>
      <c r="K936">
        <v>60</v>
      </c>
      <c r="L936" s="3">
        <v>45875.729166666664</v>
      </c>
      <c r="M936" s="6">
        <f ca="1">TODAY() -appointments_complete_FULL_2025_08_03T19_53_00[[#This Row],[start_time]]</f>
        <v>-2.7291666666642413</v>
      </c>
      <c r="N9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36" s="3">
        <v>45875.770833333336</v>
      </c>
      <c r="P936">
        <v>60</v>
      </c>
      <c r="Q936" s="2" t="s">
        <v>2356</v>
      </c>
      <c r="R936" s="2" t="s">
        <v>1149</v>
      </c>
      <c r="S936" s="2" t="s">
        <v>1150</v>
      </c>
      <c r="T936" s="2" t="s">
        <v>3172</v>
      </c>
      <c r="U936" s="2" t="s">
        <v>1152</v>
      </c>
      <c r="V936" s="2" t="s">
        <v>3172</v>
      </c>
      <c r="W936" s="2" t="s">
        <v>33</v>
      </c>
      <c r="X936" s="2" t="s">
        <v>2703</v>
      </c>
      <c r="Y936" s="2" t="s">
        <v>2704</v>
      </c>
      <c r="Z936" s="2" t="s">
        <v>2358</v>
      </c>
      <c r="AA936" s="2" t="s">
        <v>2359</v>
      </c>
      <c r="AB936" s="2" t="s">
        <v>2900</v>
      </c>
      <c r="AC936" s="2" t="s">
        <v>33</v>
      </c>
      <c r="AD936" s="2" t="s">
        <v>3768</v>
      </c>
      <c r="AE936" s="2" t="s">
        <v>33</v>
      </c>
      <c r="AF936" s="2" t="s">
        <v>33</v>
      </c>
      <c r="AG936" s="2" t="s">
        <v>33</v>
      </c>
      <c r="AH936" s="3">
        <v>45868.418958333335</v>
      </c>
      <c r="AI936" s="3">
        <v>45868.418958333335</v>
      </c>
    </row>
    <row r="937" spans="1:35">
      <c r="A937" s="2" t="s">
        <v>3769</v>
      </c>
      <c r="B937" s="2" t="s">
        <v>41</v>
      </c>
      <c r="C937" s="2" t="s">
        <v>30</v>
      </c>
      <c r="D937" s="2" t="s">
        <v>42</v>
      </c>
      <c r="E937" s="2" t="s">
        <v>1166</v>
      </c>
      <c r="F937" s="2" t="s">
        <v>3770</v>
      </c>
      <c r="G937" s="2" t="s">
        <v>3771</v>
      </c>
      <c r="H937">
        <v>551190000459</v>
      </c>
      <c r="I937" s="2" t="s">
        <v>1167</v>
      </c>
      <c r="J937" s="2" t="s">
        <v>1168</v>
      </c>
      <c r="K937">
        <v>45</v>
      </c>
      <c r="L937" s="3">
        <v>45899.541666666664</v>
      </c>
      <c r="M937" s="6">
        <f ca="1">TODAY() -appointments_complete_FULL_2025_08_03T19_53_00[[#This Row],[start_time]]</f>
        <v>-26.541666666664241</v>
      </c>
      <c r="N9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37" s="3">
        <v>45899.572916666664</v>
      </c>
      <c r="P937">
        <v>45</v>
      </c>
      <c r="Q937" s="2" t="s">
        <v>2356</v>
      </c>
      <c r="R937" s="2" t="s">
        <v>1149</v>
      </c>
      <c r="S937" s="2" t="s">
        <v>1150</v>
      </c>
      <c r="T937" s="2" t="s">
        <v>2765</v>
      </c>
      <c r="U937" s="2" t="s">
        <v>1152</v>
      </c>
      <c r="V937" s="2" t="s">
        <v>2765</v>
      </c>
      <c r="W937" s="2" t="s">
        <v>33</v>
      </c>
      <c r="X937" s="2" t="s">
        <v>2703</v>
      </c>
      <c r="Y937" s="2" t="s">
        <v>2704</v>
      </c>
      <c r="Z937" s="2" t="s">
        <v>2358</v>
      </c>
      <c r="AA937" s="2" t="s">
        <v>2359</v>
      </c>
      <c r="AB937" s="2" t="s">
        <v>2797</v>
      </c>
      <c r="AC937" s="2" t="s">
        <v>33</v>
      </c>
      <c r="AD937" s="2" t="s">
        <v>3772</v>
      </c>
      <c r="AE937" s="2" t="s">
        <v>33</v>
      </c>
      <c r="AF937" s="2" t="s">
        <v>33</v>
      </c>
      <c r="AG937" s="2" t="s">
        <v>33</v>
      </c>
      <c r="AH937" s="3">
        <v>45868.418958333335</v>
      </c>
      <c r="AI937" s="3">
        <v>45868.418958333335</v>
      </c>
    </row>
    <row r="938" spans="1:35">
      <c r="A938" s="2" t="s">
        <v>3773</v>
      </c>
      <c r="B938" s="2" t="s">
        <v>2726</v>
      </c>
      <c r="C938" s="2" t="s">
        <v>2727</v>
      </c>
      <c r="D938" s="2" t="s">
        <v>2728</v>
      </c>
      <c r="E938" s="2" t="s">
        <v>2729</v>
      </c>
      <c r="F938" s="2" t="s">
        <v>2969</v>
      </c>
      <c r="G938" s="2" t="s">
        <v>2970</v>
      </c>
      <c r="H938">
        <v>551190000844</v>
      </c>
      <c r="I938" s="2" t="s">
        <v>2732</v>
      </c>
      <c r="J938" s="2" t="s">
        <v>2733</v>
      </c>
      <c r="K938">
        <v>60</v>
      </c>
      <c r="L938" s="3">
        <v>45876.541666666664</v>
      </c>
      <c r="M938" s="6">
        <f ca="1">TODAY() -appointments_complete_FULL_2025_08_03T19_53_00[[#This Row],[start_time]]</f>
        <v>-3.5416666666642413</v>
      </c>
      <c r="N9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38" s="3">
        <v>45876.583333333336</v>
      </c>
      <c r="P938">
        <v>60</v>
      </c>
      <c r="Q938" s="2" t="s">
        <v>2356</v>
      </c>
      <c r="R938" s="2" t="s">
        <v>1149</v>
      </c>
      <c r="S938" s="2" t="s">
        <v>1150</v>
      </c>
      <c r="T938" s="2" t="s">
        <v>3040</v>
      </c>
      <c r="U938" s="2" t="s">
        <v>1152</v>
      </c>
      <c r="V938" s="2" t="s">
        <v>3040</v>
      </c>
      <c r="W938" s="2" t="s">
        <v>33</v>
      </c>
      <c r="X938" s="2" t="s">
        <v>2703</v>
      </c>
      <c r="Y938" s="2" t="s">
        <v>2704</v>
      </c>
      <c r="Z938" s="2" t="s">
        <v>2358</v>
      </c>
      <c r="AA938" s="2" t="s">
        <v>2359</v>
      </c>
      <c r="AB938" s="2" t="s">
        <v>2740</v>
      </c>
      <c r="AC938" s="2" t="s">
        <v>33</v>
      </c>
      <c r="AD938" s="2" t="s">
        <v>3774</v>
      </c>
      <c r="AE938" s="2" t="s">
        <v>33</v>
      </c>
      <c r="AF938" s="2" t="s">
        <v>33</v>
      </c>
      <c r="AG938" s="2" t="s">
        <v>33</v>
      </c>
      <c r="AH938" s="3">
        <v>45868.418958333335</v>
      </c>
      <c r="AI938" s="3">
        <v>45868.418958333335</v>
      </c>
    </row>
    <row r="939" spans="1:35">
      <c r="A939" s="2" t="s">
        <v>3775</v>
      </c>
      <c r="B939" s="2" t="s">
        <v>41</v>
      </c>
      <c r="C939" s="2" t="s">
        <v>30</v>
      </c>
      <c r="D939" s="2" t="s">
        <v>42</v>
      </c>
      <c r="E939" s="2" t="s">
        <v>1166</v>
      </c>
      <c r="F939" s="2" t="s">
        <v>3776</v>
      </c>
      <c r="G939" s="2" t="s">
        <v>3777</v>
      </c>
      <c r="H939">
        <v>551190000780</v>
      </c>
      <c r="I939" s="2" t="s">
        <v>1167</v>
      </c>
      <c r="J939" s="2" t="s">
        <v>1168</v>
      </c>
      <c r="K939">
        <v>45</v>
      </c>
      <c r="L939" s="3">
        <v>45910.5</v>
      </c>
      <c r="M939" s="6">
        <f ca="1">TODAY() -appointments_complete_FULL_2025_08_03T19_53_00[[#This Row],[start_time]]</f>
        <v>-37.5</v>
      </c>
      <c r="N9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39" s="3">
        <v>45910.53125</v>
      </c>
      <c r="P939">
        <v>45</v>
      </c>
      <c r="Q939" s="2" t="s">
        <v>2356</v>
      </c>
      <c r="R939" s="2" t="s">
        <v>1149</v>
      </c>
      <c r="S939" s="2" t="s">
        <v>1150</v>
      </c>
      <c r="T939" s="2" t="s">
        <v>2765</v>
      </c>
      <c r="U939" s="2" t="s">
        <v>1152</v>
      </c>
      <c r="V939" s="2" t="s">
        <v>2765</v>
      </c>
      <c r="W939" s="2" t="s">
        <v>33</v>
      </c>
      <c r="X939" s="2" t="s">
        <v>2703</v>
      </c>
      <c r="Y939" s="2" t="s">
        <v>2704</v>
      </c>
      <c r="Z939" s="2" t="s">
        <v>2358</v>
      </c>
      <c r="AA939" s="2" t="s">
        <v>2359</v>
      </c>
      <c r="AB939" s="2" t="s">
        <v>2760</v>
      </c>
      <c r="AC939" s="2" t="s">
        <v>33</v>
      </c>
      <c r="AD939" s="2" t="s">
        <v>3778</v>
      </c>
      <c r="AE939" s="2" t="s">
        <v>33</v>
      </c>
      <c r="AF939" s="2" t="s">
        <v>33</v>
      </c>
      <c r="AG939" s="2" t="s">
        <v>33</v>
      </c>
      <c r="AH939" s="3">
        <v>45868.418958333335</v>
      </c>
      <c r="AI939" s="3">
        <v>45868.418958333335</v>
      </c>
    </row>
    <row r="940" spans="1:35">
      <c r="A940" s="2" t="s">
        <v>3779</v>
      </c>
      <c r="B940" s="2" t="s">
        <v>83</v>
      </c>
      <c r="C940" s="2" t="s">
        <v>48</v>
      </c>
      <c r="D940" s="2" t="s">
        <v>84</v>
      </c>
      <c r="E940" s="2" t="s">
        <v>1214</v>
      </c>
      <c r="F940" s="2" t="s">
        <v>3699</v>
      </c>
      <c r="G940" s="2" t="s">
        <v>3780</v>
      </c>
      <c r="H940">
        <v>551190000070</v>
      </c>
      <c r="I940" s="2" t="s">
        <v>1419</v>
      </c>
      <c r="J940" s="2" t="s">
        <v>1983</v>
      </c>
      <c r="K940">
        <v>50</v>
      </c>
      <c r="L940" s="3">
        <v>45883.333333333336</v>
      </c>
      <c r="M940" s="6">
        <f ca="1">TODAY() -appointments_complete_FULL_2025_08_03T19_53_00[[#This Row],[start_time]]</f>
        <v>-10.333333333335759</v>
      </c>
      <c r="N9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40" s="3">
        <v>45883.368055555555</v>
      </c>
      <c r="P940">
        <v>50</v>
      </c>
      <c r="Q940" s="2" t="s">
        <v>2356</v>
      </c>
      <c r="R940" s="2" t="s">
        <v>1149</v>
      </c>
      <c r="S940" s="2" t="s">
        <v>1150</v>
      </c>
      <c r="T940" s="2" t="s">
        <v>2935</v>
      </c>
      <c r="U940" s="2" t="s">
        <v>1152</v>
      </c>
      <c r="V940" s="2" t="s">
        <v>2935</v>
      </c>
      <c r="W940" s="2" t="s">
        <v>33</v>
      </c>
      <c r="X940" s="2" t="s">
        <v>2703</v>
      </c>
      <c r="Y940" s="2" t="s">
        <v>2704</v>
      </c>
      <c r="Z940" s="2" t="s">
        <v>2358</v>
      </c>
      <c r="AA940" s="2" t="s">
        <v>2359</v>
      </c>
      <c r="AB940" s="2" t="s">
        <v>2818</v>
      </c>
      <c r="AC940" s="2" t="s">
        <v>33</v>
      </c>
      <c r="AD940" s="2" t="s">
        <v>3781</v>
      </c>
      <c r="AE940" s="2" t="s">
        <v>33</v>
      </c>
      <c r="AF940" s="2" t="s">
        <v>33</v>
      </c>
      <c r="AG940" s="2" t="s">
        <v>33</v>
      </c>
      <c r="AH940" s="3">
        <v>45868.418958333335</v>
      </c>
      <c r="AI940" s="3">
        <v>45868.418958333335</v>
      </c>
    </row>
    <row r="941" spans="1:35">
      <c r="A941" s="2" t="s">
        <v>3782</v>
      </c>
      <c r="B941" s="2" t="s">
        <v>83</v>
      </c>
      <c r="C941" s="2" t="s">
        <v>48</v>
      </c>
      <c r="D941" s="2" t="s">
        <v>84</v>
      </c>
      <c r="E941" s="2" t="s">
        <v>1214</v>
      </c>
      <c r="F941" s="2" t="s">
        <v>3194</v>
      </c>
      <c r="G941" s="2" t="s">
        <v>3783</v>
      </c>
      <c r="H941">
        <v>551190000125</v>
      </c>
      <c r="I941" s="2" t="s">
        <v>1419</v>
      </c>
      <c r="J941" s="2" t="s">
        <v>1983</v>
      </c>
      <c r="K941">
        <v>50</v>
      </c>
      <c r="L941" s="3">
        <v>45887.625</v>
      </c>
      <c r="M941" s="6">
        <f ca="1">TODAY() -appointments_complete_FULL_2025_08_03T19_53_00[[#This Row],[start_time]]</f>
        <v>-14.625</v>
      </c>
      <c r="N9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41" s="3">
        <v>45887.659722222219</v>
      </c>
      <c r="P941">
        <v>50</v>
      </c>
      <c r="Q941" s="2" t="s">
        <v>2356</v>
      </c>
      <c r="R941" s="2" t="s">
        <v>1149</v>
      </c>
      <c r="S941" s="2" t="s">
        <v>1150</v>
      </c>
      <c r="T941" s="2" t="s">
        <v>2935</v>
      </c>
      <c r="U941" s="2" t="s">
        <v>1152</v>
      </c>
      <c r="V941" s="2" t="s">
        <v>2935</v>
      </c>
      <c r="W941" s="2" t="s">
        <v>33</v>
      </c>
      <c r="X941" s="2" t="s">
        <v>2703</v>
      </c>
      <c r="Y941" s="2" t="s">
        <v>2704</v>
      </c>
      <c r="Z941" s="2" t="s">
        <v>2358</v>
      </c>
      <c r="AA941" s="2" t="s">
        <v>2359</v>
      </c>
      <c r="AB941" s="2" t="s">
        <v>2755</v>
      </c>
      <c r="AC941" s="2" t="s">
        <v>33</v>
      </c>
      <c r="AD941" s="2" t="s">
        <v>3784</v>
      </c>
      <c r="AE941" s="2" t="s">
        <v>33</v>
      </c>
      <c r="AF941" s="2" t="s">
        <v>33</v>
      </c>
      <c r="AG941" s="2" t="s">
        <v>33</v>
      </c>
      <c r="AH941" s="3">
        <v>45868.418958333335</v>
      </c>
      <c r="AI941" s="3">
        <v>45868.418958333335</v>
      </c>
    </row>
    <row r="942" spans="1:35">
      <c r="A942" s="2" t="s">
        <v>3785</v>
      </c>
      <c r="B942" s="2" t="s">
        <v>2837</v>
      </c>
      <c r="C942" s="2" t="s">
        <v>2775</v>
      </c>
      <c r="D942" s="2" t="s">
        <v>2838</v>
      </c>
      <c r="E942" s="2" t="s">
        <v>2839</v>
      </c>
      <c r="F942" s="2" t="s">
        <v>3786</v>
      </c>
      <c r="G942" s="2" t="s">
        <v>3787</v>
      </c>
      <c r="H942">
        <v>551190000827</v>
      </c>
      <c r="I942" s="2" t="s">
        <v>2779</v>
      </c>
      <c r="J942" s="2" t="s">
        <v>2842</v>
      </c>
      <c r="K942">
        <v>60</v>
      </c>
      <c r="L942" s="3">
        <v>45888.458333333336</v>
      </c>
      <c r="M942" s="6">
        <f ca="1">TODAY() -appointments_complete_FULL_2025_08_03T19_53_00[[#This Row],[start_time]]</f>
        <v>-15.458333333335759</v>
      </c>
      <c r="N9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42" s="3">
        <v>45888.5</v>
      </c>
      <c r="P942">
        <v>60</v>
      </c>
      <c r="Q942" s="2" t="s">
        <v>2356</v>
      </c>
      <c r="R942" s="2" t="s">
        <v>1149</v>
      </c>
      <c r="S942" s="2" t="s">
        <v>1150</v>
      </c>
      <c r="T942" s="2" t="s">
        <v>2716</v>
      </c>
      <c r="U942" s="2" t="s">
        <v>1152</v>
      </c>
      <c r="V942" s="2" t="s">
        <v>2716</v>
      </c>
      <c r="W942" s="2" t="s">
        <v>33</v>
      </c>
      <c r="X942" s="2" t="s">
        <v>2703</v>
      </c>
      <c r="Y942" s="2" t="s">
        <v>2704</v>
      </c>
      <c r="Z942" s="2" t="s">
        <v>2358</v>
      </c>
      <c r="AA942" s="2" t="s">
        <v>2359</v>
      </c>
      <c r="AB942" s="2" t="s">
        <v>2781</v>
      </c>
      <c r="AC942" s="2" t="s">
        <v>33</v>
      </c>
      <c r="AD942" s="2" t="s">
        <v>3788</v>
      </c>
      <c r="AE942" s="2" t="s">
        <v>33</v>
      </c>
      <c r="AF942" s="2" t="s">
        <v>33</v>
      </c>
      <c r="AG942" s="2" t="s">
        <v>33</v>
      </c>
      <c r="AH942" s="3">
        <v>45868.418958333335</v>
      </c>
      <c r="AI942" s="3">
        <v>45868.418958333335</v>
      </c>
    </row>
    <row r="943" spans="1:35">
      <c r="A943" s="2" t="s">
        <v>3789</v>
      </c>
      <c r="B943" s="2" t="s">
        <v>41</v>
      </c>
      <c r="C943" s="2" t="s">
        <v>30</v>
      </c>
      <c r="D943" s="2" t="s">
        <v>42</v>
      </c>
      <c r="E943" s="2" t="s">
        <v>1166</v>
      </c>
      <c r="F943" s="2" t="s">
        <v>3790</v>
      </c>
      <c r="G943" s="2" t="s">
        <v>3791</v>
      </c>
      <c r="H943">
        <v>551190000380</v>
      </c>
      <c r="I943" s="2" t="s">
        <v>1167</v>
      </c>
      <c r="J943" s="2" t="s">
        <v>1168</v>
      </c>
      <c r="K943">
        <v>45</v>
      </c>
      <c r="L943" s="3">
        <v>45906.541666666664</v>
      </c>
      <c r="M943" s="6">
        <f ca="1">TODAY() -appointments_complete_FULL_2025_08_03T19_53_00[[#This Row],[start_time]]</f>
        <v>-33.541666666664241</v>
      </c>
      <c r="N9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43" s="3">
        <v>45906.572916666664</v>
      </c>
      <c r="P943">
        <v>45</v>
      </c>
      <c r="Q943" s="2" t="s">
        <v>2356</v>
      </c>
      <c r="R943" s="2" t="s">
        <v>1149</v>
      </c>
      <c r="S943" s="2" t="s">
        <v>1150</v>
      </c>
      <c r="T943" s="2" t="s">
        <v>2848</v>
      </c>
      <c r="U943" s="2" t="s">
        <v>1152</v>
      </c>
      <c r="V943" s="2" t="s">
        <v>2848</v>
      </c>
      <c r="W943" s="2" t="s">
        <v>33</v>
      </c>
      <c r="X943" s="2" t="s">
        <v>2703</v>
      </c>
      <c r="Y943" s="2" t="s">
        <v>2704</v>
      </c>
      <c r="Z943" s="2" t="s">
        <v>2358</v>
      </c>
      <c r="AA943" s="2" t="s">
        <v>2359</v>
      </c>
      <c r="AB943" s="2" t="s">
        <v>2760</v>
      </c>
      <c r="AC943" s="2" t="s">
        <v>33</v>
      </c>
      <c r="AD943" s="2" t="s">
        <v>3792</v>
      </c>
      <c r="AE943" s="2" t="s">
        <v>33</v>
      </c>
      <c r="AF943" s="2" t="s">
        <v>33</v>
      </c>
      <c r="AG943" s="2" t="s">
        <v>33</v>
      </c>
      <c r="AH943" s="3">
        <v>45868.418958333335</v>
      </c>
      <c r="AI943" s="3">
        <v>45868.418958333335</v>
      </c>
    </row>
    <row r="944" spans="1:35">
      <c r="A944" s="2" t="s">
        <v>3793</v>
      </c>
      <c r="B944" s="2" t="s">
        <v>77</v>
      </c>
      <c r="C944" s="2" t="s">
        <v>30</v>
      </c>
      <c r="D944" s="2" t="s">
        <v>78</v>
      </c>
      <c r="E944" s="2" t="s">
        <v>1173</v>
      </c>
      <c r="F944" s="2" t="s">
        <v>2840</v>
      </c>
      <c r="G944" s="2" t="s">
        <v>3794</v>
      </c>
      <c r="H944">
        <v>551198000034</v>
      </c>
      <c r="I944" s="2" t="s">
        <v>1191</v>
      </c>
      <c r="J944" s="2" t="s">
        <v>1192</v>
      </c>
      <c r="L944" s="3">
        <v>45909.479166666664</v>
      </c>
      <c r="M944" s="6">
        <f ca="1">TODAY() -appointments_complete_FULL_2025_08_03T19_53_00[[#This Row],[start_time]]</f>
        <v>-36.479166666664241</v>
      </c>
      <c r="N9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44" s="3">
        <v>45909.520833333336</v>
      </c>
      <c r="P944">
        <v>60</v>
      </c>
      <c r="Q944" s="2" t="s">
        <v>2356</v>
      </c>
      <c r="R944" s="2" t="s">
        <v>1149</v>
      </c>
      <c r="S944" s="2" t="s">
        <v>1150</v>
      </c>
      <c r="T944" s="2" t="s">
        <v>2791</v>
      </c>
      <c r="U944" s="2" t="s">
        <v>1152</v>
      </c>
      <c r="V944" s="2" t="s">
        <v>2791</v>
      </c>
      <c r="W944" s="2" t="s">
        <v>33</v>
      </c>
      <c r="X944" s="2" t="s">
        <v>2703</v>
      </c>
      <c r="Y944" s="2" t="s">
        <v>2704</v>
      </c>
      <c r="Z944" s="2" t="s">
        <v>2358</v>
      </c>
      <c r="AA944" s="2" t="s">
        <v>2359</v>
      </c>
      <c r="AB944" s="2" t="s">
        <v>2723</v>
      </c>
      <c r="AC944" s="2" t="s">
        <v>33</v>
      </c>
      <c r="AD944" s="2" t="s">
        <v>3795</v>
      </c>
      <c r="AE944" s="2" t="s">
        <v>33</v>
      </c>
      <c r="AF944" s="2" t="s">
        <v>33</v>
      </c>
      <c r="AG944" s="2" t="s">
        <v>33</v>
      </c>
      <c r="AH944" s="3">
        <v>45868.418958333335</v>
      </c>
      <c r="AI944" s="3">
        <v>45868.418958333335</v>
      </c>
    </row>
    <row r="945" spans="1:35">
      <c r="A945" s="2" t="s">
        <v>3796</v>
      </c>
      <c r="B945" s="2" t="s">
        <v>2726</v>
      </c>
      <c r="C945" s="2" t="s">
        <v>2727</v>
      </c>
      <c r="D945" s="2" t="s">
        <v>2728</v>
      </c>
      <c r="E945" s="2" t="s">
        <v>2729</v>
      </c>
      <c r="F945" s="2" t="s">
        <v>3797</v>
      </c>
      <c r="G945" s="2" t="s">
        <v>3798</v>
      </c>
      <c r="H945">
        <v>551190000512</v>
      </c>
      <c r="I945" s="2" t="s">
        <v>2732</v>
      </c>
      <c r="J945" s="2" t="s">
        <v>2733</v>
      </c>
      <c r="K945">
        <v>60</v>
      </c>
      <c r="L945" s="3">
        <v>45881.6875</v>
      </c>
      <c r="M945" s="6">
        <f ca="1">TODAY() -appointments_complete_FULL_2025_08_03T19_53_00[[#This Row],[start_time]]</f>
        <v>-8.6875</v>
      </c>
      <c r="N9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45" s="3">
        <v>45881.729166666664</v>
      </c>
      <c r="P945">
        <v>60</v>
      </c>
      <c r="Q945" s="2" t="s">
        <v>2356</v>
      </c>
      <c r="R945" s="2" t="s">
        <v>1149</v>
      </c>
      <c r="S945" s="2" t="s">
        <v>1150</v>
      </c>
      <c r="T945" s="2" t="s">
        <v>2765</v>
      </c>
      <c r="U945" s="2" t="s">
        <v>1152</v>
      </c>
      <c r="V945" s="2" t="s">
        <v>2765</v>
      </c>
      <c r="W945" s="2" t="s">
        <v>33</v>
      </c>
      <c r="X945" s="2" t="s">
        <v>2703</v>
      </c>
      <c r="Y945" s="2" t="s">
        <v>2704</v>
      </c>
      <c r="Z945" s="2" t="s">
        <v>2358</v>
      </c>
      <c r="AA945" s="2" t="s">
        <v>2359</v>
      </c>
      <c r="AB945" s="2" t="s">
        <v>2735</v>
      </c>
      <c r="AC945" s="2" t="s">
        <v>33</v>
      </c>
      <c r="AD945" s="2" t="s">
        <v>3799</v>
      </c>
      <c r="AE945" s="2" t="s">
        <v>33</v>
      </c>
      <c r="AF945" s="2" t="s">
        <v>33</v>
      </c>
      <c r="AG945" s="2" t="s">
        <v>33</v>
      </c>
      <c r="AH945" s="3">
        <v>45868.418958333335</v>
      </c>
      <c r="AI945" s="3">
        <v>45868.418958333335</v>
      </c>
    </row>
    <row r="946" spans="1:35">
      <c r="A946" s="2" t="s">
        <v>3800</v>
      </c>
      <c r="B946" s="2" t="s">
        <v>2774</v>
      </c>
      <c r="C946" s="2" t="s">
        <v>2775</v>
      </c>
      <c r="D946" s="2" t="s">
        <v>2774</v>
      </c>
      <c r="E946" s="2" t="s">
        <v>2776</v>
      </c>
      <c r="F946" s="2" t="s">
        <v>3801</v>
      </c>
      <c r="G946" s="2" t="s">
        <v>3802</v>
      </c>
      <c r="H946">
        <v>551190000633</v>
      </c>
      <c r="I946" s="2" t="s">
        <v>2779</v>
      </c>
      <c r="J946" s="2" t="s">
        <v>2780</v>
      </c>
      <c r="K946">
        <v>60</v>
      </c>
      <c r="L946" s="3">
        <v>45883.541666666664</v>
      </c>
      <c r="M946" s="6">
        <f ca="1">TODAY() -appointments_complete_FULL_2025_08_03T19_53_00[[#This Row],[start_time]]</f>
        <v>-10.541666666664241</v>
      </c>
      <c r="N9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46" s="3">
        <v>45883.583333333336</v>
      </c>
      <c r="P946">
        <v>60</v>
      </c>
      <c r="Q946" s="2" t="s">
        <v>2356</v>
      </c>
      <c r="R946" s="2" t="s">
        <v>1149</v>
      </c>
      <c r="S946" s="2" t="s">
        <v>1150</v>
      </c>
      <c r="T946" s="2" t="s">
        <v>2854</v>
      </c>
      <c r="U946" s="2" t="s">
        <v>1152</v>
      </c>
      <c r="V946" s="2" t="s">
        <v>2854</v>
      </c>
      <c r="W946" s="2" t="s">
        <v>33</v>
      </c>
      <c r="X946" s="2" t="s">
        <v>2703</v>
      </c>
      <c r="Y946" s="2" t="s">
        <v>2704</v>
      </c>
      <c r="Z946" s="2" t="s">
        <v>2358</v>
      </c>
      <c r="AA946" s="2" t="s">
        <v>2359</v>
      </c>
      <c r="AB946" s="2" t="s">
        <v>2855</v>
      </c>
      <c r="AC946" s="2" t="s">
        <v>33</v>
      </c>
      <c r="AD946" s="2" t="s">
        <v>3803</v>
      </c>
      <c r="AE946" s="2" t="s">
        <v>33</v>
      </c>
      <c r="AF946" s="2" t="s">
        <v>33</v>
      </c>
      <c r="AG946" s="2" t="s">
        <v>33</v>
      </c>
      <c r="AH946" s="3">
        <v>45868.418958333335</v>
      </c>
      <c r="AI946" s="3">
        <v>45868.418958333335</v>
      </c>
    </row>
    <row r="947" spans="1:35">
      <c r="A947" s="2" t="s">
        <v>3804</v>
      </c>
      <c r="B947" s="2" t="s">
        <v>2774</v>
      </c>
      <c r="C947" s="2" t="s">
        <v>2775</v>
      </c>
      <c r="D947" s="2" t="s">
        <v>2774</v>
      </c>
      <c r="E947" s="2" t="s">
        <v>2776</v>
      </c>
      <c r="F947" s="2" t="s">
        <v>3699</v>
      </c>
      <c r="G947" s="2" t="s">
        <v>3780</v>
      </c>
      <c r="H947">
        <v>551190000070</v>
      </c>
      <c r="I947" s="2" t="s">
        <v>2779</v>
      </c>
      <c r="J947" s="2" t="s">
        <v>2780</v>
      </c>
      <c r="K947">
        <v>60</v>
      </c>
      <c r="L947" s="3">
        <v>45870.5</v>
      </c>
      <c r="M947" s="6">
        <f ca="1">TODAY() -appointments_complete_FULL_2025_08_03T19_53_00[[#This Row],[start_time]]</f>
        <v>2.5</v>
      </c>
      <c r="N9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47" s="3">
        <v>45870.541666666664</v>
      </c>
      <c r="P947">
        <v>60</v>
      </c>
      <c r="Q947" s="2" t="s">
        <v>2356</v>
      </c>
      <c r="R947" s="2" t="s">
        <v>1149</v>
      </c>
      <c r="S947" s="2" t="s">
        <v>1150</v>
      </c>
      <c r="T947" s="2" t="s">
        <v>2883</v>
      </c>
      <c r="U947" s="2" t="s">
        <v>1152</v>
      </c>
      <c r="V947" s="2" t="s">
        <v>2883</v>
      </c>
      <c r="W947" s="2" t="s">
        <v>33</v>
      </c>
      <c r="X947" s="2" t="s">
        <v>2703</v>
      </c>
      <c r="Y947" s="2" t="s">
        <v>2704</v>
      </c>
      <c r="Z947" s="2" t="s">
        <v>2358</v>
      </c>
      <c r="AA947" s="2" t="s">
        <v>2359</v>
      </c>
      <c r="AB947" s="2" t="s">
        <v>2781</v>
      </c>
      <c r="AC947" s="2" t="s">
        <v>33</v>
      </c>
      <c r="AD947" s="2" t="s">
        <v>3805</v>
      </c>
      <c r="AE947" s="2" t="s">
        <v>33</v>
      </c>
      <c r="AF947" s="2" t="s">
        <v>33</v>
      </c>
      <c r="AG947" s="2" t="s">
        <v>33</v>
      </c>
      <c r="AH947" s="3">
        <v>45868.418958333335</v>
      </c>
      <c r="AI947" s="3">
        <v>45868.418958333335</v>
      </c>
    </row>
    <row r="948" spans="1:35">
      <c r="A948" s="2" t="s">
        <v>3806</v>
      </c>
      <c r="B948" s="2" t="s">
        <v>2743</v>
      </c>
      <c r="C948" s="2" t="s">
        <v>2727</v>
      </c>
      <c r="D948" s="2" t="s">
        <v>2744</v>
      </c>
      <c r="E948" s="2" t="s">
        <v>2745</v>
      </c>
      <c r="F948" s="2" t="s">
        <v>3807</v>
      </c>
      <c r="G948" s="2" t="s">
        <v>3808</v>
      </c>
      <c r="H948">
        <v>551190000740</v>
      </c>
      <c r="I948" s="2" t="s">
        <v>2732</v>
      </c>
      <c r="J948" s="2" t="s">
        <v>2748</v>
      </c>
      <c r="K948">
        <v>60</v>
      </c>
      <c r="L948" s="3">
        <v>45885.4375</v>
      </c>
      <c r="M948" s="6">
        <f ca="1">TODAY() -appointments_complete_FULL_2025_08_03T19_53_00[[#This Row],[start_time]]</f>
        <v>-12.4375</v>
      </c>
      <c r="N9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48" s="3">
        <v>45885.479166666664</v>
      </c>
      <c r="P948">
        <v>60</v>
      </c>
      <c r="Q948" s="2" t="s">
        <v>2356</v>
      </c>
      <c r="R948" s="2" t="s">
        <v>1149</v>
      </c>
      <c r="S948" s="2" t="s">
        <v>1150</v>
      </c>
      <c r="T948" s="2" t="s">
        <v>2924</v>
      </c>
      <c r="U948" s="2" t="s">
        <v>1152</v>
      </c>
      <c r="V948" s="2" t="s">
        <v>2924</v>
      </c>
      <c r="W948" s="2" t="s">
        <v>33</v>
      </c>
      <c r="X948" s="2" t="s">
        <v>2703</v>
      </c>
      <c r="Y948" s="2" t="s">
        <v>2704</v>
      </c>
      <c r="Z948" s="2" t="s">
        <v>2358</v>
      </c>
      <c r="AA948" s="2" t="s">
        <v>2359</v>
      </c>
      <c r="AB948" s="2" t="s">
        <v>2871</v>
      </c>
      <c r="AC948" s="2" t="s">
        <v>33</v>
      </c>
      <c r="AD948" s="2" t="s">
        <v>3809</v>
      </c>
      <c r="AE948" s="2" t="s">
        <v>33</v>
      </c>
      <c r="AF948" s="2" t="s">
        <v>33</v>
      </c>
      <c r="AG948" s="2" t="s">
        <v>33</v>
      </c>
      <c r="AH948" s="3">
        <v>45868.418958333335</v>
      </c>
      <c r="AI948" s="3">
        <v>45868.418958333335</v>
      </c>
    </row>
    <row r="949" spans="1:35">
      <c r="A949" s="2" t="s">
        <v>3810</v>
      </c>
      <c r="B949" s="2" t="s">
        <v>77</v>
      </c>
      <c r="C949" s="2" t="s">
        <v>30</v>
      </c>
      <c r="D949" s="2" t="s">
        <v>78</v>
      </c>
      <c r="E949" s="2" t="s">
        <v>1173</v>
      </c>
      <c r="F949" s="2" t="s">
        <v>3811</v>
      </c>
      <c r="G949" s="2" t="s">
        <v>3812</v>
      </c>
      <c r="H949">
        <v>551190000571</v>
      </c>
      <c r="I949" s="2" t="s">
        <v>1191</v>
      </c>
      <c r="J949" s="2" t="s">
        <v>1192</v>
      </c>
      <c r="L949" s="3">
        <v>45873.541666666664</v>
      </c>
      <c r="M949" s="6">
        <f ca="1">TODAY() -appointments_complete_FULL_2025_08_03T19_53_00[[#This Row],[start_time]]</f>
        <v>-0.54166666666424135</v>
      </c>
      <c r="N9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49" s="3">
        <v>45873.583333333336</v>
      </c>
      <c r="P949">
        <v>60</v>
      </c>
      <c r="Q949" s="2" t="s">
        <v>2356</v>
      </c>
      <c r="R949" s="2" t="s">
        <v>1149</v>
      </c>
      <c r="S949" s="2" t="s">
        <v>1150</v>
      </c>
      <c r="T949" s="2" t="s">
        <v>2848</v>
      </c>
      <c r="U949" s="2" t="s">
        <v>1152</v>
      </c>
      <c r="V949" s="2" t="s">
        <v>2848</v>
      </c>
      <c r="W949" s="2" t="s">
        <v>33</v>
      </c>
      <c r="X949" s="2" t="s">
        <v>2703</v>
      </c>
      <c r="Y949" s="2" t="s">
        <v>2704</v>
      </c>
      <c r="Z949" s="2" t="s">
        <v>2358</v>
      </c>
      <c r="AA949" s="2" t="s">
        <v>2359</v>
      </c>
      <c r="AB949" s="2" t="s">
        <v>2797</v>
      </c>
      <c r="AC949" s="2" t="s">
        <v>33</v>
      </c>
      <c r="AD949" s="2" t="s">
        <v>3813</v>
      </c>
      <c r="AE949" s="2" t="s">
        <v>33</v>
      </c>
      <c r="AF949" s="2" t="s">
        <v>33</v>
      </c>
      <c r="AG949" s="2" t="s">
        <v>33</v>
      </c>
      <c r="AH949" s="3">
        <v>45868.418958333335</v>
      </c>
      <c r="AI949" s="3">
        <v>45868.418958333335</v>
      </c>
    </row>
    <row r="950" spans="1:35">
      <c r="A950" s="2" t="s">
        <v>3814</v>
      </c>
      <c r="B950" s="2" t="s">
        <v>2708</v>
      </c>
      <c r="C950" s="2" t="s">
        <v>2709</v>
      </c>
      <c r="D950" s="2" t="s">
        <v>2710</v>
      </c>
      <c r="E950" s="2" t="s">
        <v>2711</v>
      </c>
      <c r="F950" s="2" t="s">
        <v>3815</v>
      </c>
      <c r="G950" s="2" t="s">
        <v>3816</v>
      </c>
      <c r="H950">
        <v>551190000801</v>
      </c>
      <c r="I950" s="2" t="s">
        <v>2714</v>
      </c>
      <c r="J950" s="2" t="s">
        <v>2715</v>
      </c>
      <c r="K950">
        <v>60</v>
      </c>
      <c r="L950" s="3">
        <v>45892.625</v>
      </c>
      <c r="M950" s="6">
        <f ca="1">TODAY() -appointments_complete_FULL_2025_08_03T19_53_00[[#This Row],[start_time]]</f>
        <v>-19.625</v>
      </c>
      <c r="N9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50" s="3">
        <v>45892.666666666664</v>
      </c>
      <c r="P950">
        <v>60</v>
      </c>
      <c r="Q950" s="2" t="s">
        <v>2356</v>
      </c>
      <c r="R950" s="2" t="s">
        <v>1149</v>
      </c>
      <c r="S950" s="2" t="s">
        <v>1150</v>
      </c>
      <c r="T950" s="2" t="s">
        <v>2966</v>
      </c>
      <c r="U950" s="2" t="s">
        <v>1152</v>
      </c>
      <c r="V950" s="2" t="s">
        <v>2966</v>
      </c>
      <c r="W950" s="2" t="s">
        <v>33</v>
      </c>
      <c r="X950" s="2" t="s">
        <v>2703</v>
      </c>
      <c r="Y950" s="2" t="s">
        <v>2704</v>
      </c>
      <c r="Z950" s="2" t="s">
        <v>2358</v>
      </c>
      <c r="AA950" s="2" t="s">
        <v>2359</v>
      </c>
      <c r="AB950" s="2" t="s">
        <v>2717</v>
      </c>
      <c r="AC950" s="2" t="s">
        <v>33</v>
      </c>
      <c r="AD950" s="2" t="s">
        <v>3817</v>
      </c>
      <c r="AE950" s="2" t="s">
        <v>33</v>
      </c>
      <c r="AF950" s="2" t="s">
        <v>33</v>
      </c>
      <c r="AG950" s="2" t="s">
        <v>33</v>
      </c>
      <c r="AH950" s="3">
        <v>45868.418958333335</v>
      </c>
      <c r="AI950" s="3">
        <v>45868.418958333335</v>
      </c>
    </row>
    <row r="951" spans="1:35">
      <c r="A951" s="2" t="s">
        <v>3818</v>
      </c>
      <c r="B951" s="2" t="s">
        <v>2837</v>
      </c>
      <c r="C951" s="2" t="s">
        <v>2775</v>
      </c>
      <c r="D951" s="2" t="s">
        <v>2838</v>
      </c>
      <c r="E951" s="2" t="s">
        <v>2839</v>
      </c>
      <c r="F951" s="2" t="s">
        <v>3819</v>
      </c>
      <c r="G951" s="2" t="s">
        <v>3820</v>
      </c>
      <c r="H951">
        <v>551190000357</v>
      </c>
      <c r="I951" s="2" t="s">
        <v>2779</v>
      </c>
      <c r="J951" s="2" t="s">
        <v>2842</v>
      </c>
      <c r="K951">
        <v>60</v>
      </c>
      <c r="L951" s="3">
        <v>45868.5625</v>
      </c>
      <c r="M951" s="6">
        <f ca="1">TODAY() -appointments_complete_FULL_2025_08_03T19_53_00[[#This Row],[start_time]]</f>
        <v>4.4375</v>
      </c>
      <c r="N95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51" s="3">
        <v>45868.604166666664</v>
      </c>
      <c r="P951">
        <v>60</v>
      </c>
      <c r="Q951" s="2" t="s">
        <v>2356</v>
      </c>
      <c r="R951" s="2" t="s">
        <v>1149</v>
      </c>
      <c r="S951" s="2" t="s">
        <v>1150</v>
      </c>
      <c r="T951" s="2" t="s">
        <v>3021</v>
      </c>
      <c r="U951" s="2" t="s">
        <v>1152</v>
      </c>
      <c r="V951" s="2" t="s">
        <v>3021</v>
      </c>
      <c r="W951" s="2" t="s">
        <v>33</v>
      </c>
      <c r="X951" s="2" t="s">
        <v>2703</v>
      </c>
      <c r="Y951" s="2" t="s">
        <v>2704</v>
      </c>
      <c r="Z951" s="2" t="s">
        <v>2358</v>
      </c>
      <c r="AA951" s="2" t="s">
        <v>2359</v>
      </c>
      <c r="AB951" s="2" t="s">
        <v>2855</v>
      </c>
      <c r="AC951" s="2" t="s">
        <v>33</v>
      </c>
      <c r="AD951" s="2" t="s">
        <v>3821</v>
      </c>
      <c r="AE951" s="2" t="s">
        <v>33</v>
      </c>
      <c r="AF951" s="2" t="s">
        <v>33</v>
      </c>
      <c r="AG951" s="2" t="s">
        <v>33</v>
      </c>
      <c r="AH951" s="3">
        <v>45868.418946759259</v>
      </c>
      <c r="AI951" s="3">
        <v>45868.418946759259</v>
      </c>
    </row>
    <row r="952" spans="1:35">
      <c r="A952" s="2" t="s">
        <v>3822</v>
      </c>
      <c r="B952" s="2" t="s">
        <v>2708</v>
      </c>
      <c r="C952" s="2" t="s">
        <v>2709</v>
      </c>
      <c r="D952" s="2" t="s">
        <v>2710</v>
      </c>
      <c r="E952" s="2" t="s">
        <v>2711</v>
      </c>
      <c r="F952" s="2" t="s">
        <v>3395</v>
      </c>
      <c r="G952" s="2" t="s">
        <v>3396</v>
      </c>
      <c r="H952">
        <v>551190000908</v>
      </c>
      <c r="I952" s="2" t="s">
        <v>2714</v>
      </c>
      <c r="J952" s="2" t="s">
        <v>2715</v>
      </c>
      <c r="K952">
        <v>60</v>
      </c>
      <c r="L952" s="3">
        <v>45886.520833333336</v>
      </c>
      <c r="M952" s="6">
        <f ca="1">TODAY() -appointments_complete_FULL_2025_08_03T19_53_00[[#This Row],[start_time]]</f>
        <v>-13.520833333335759</v>
      </c>
      <c r="N95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52" s="3">
        <v>45886.5625</v>
      </c>
      <c r="P952">
        <v>60</v>
      </c>
      <c r="Q952" s="2" t="s">
        <v>2356</v>
      </c>
      <c r="R952" s="2" t="s">
        <v>1149</v>
      </c>
      <c r="S952" s="2" t="s">
        <v>1150</v>
      </c>
      <c r="T952" s="2" t="s">
        <v>3254</v>
      </c>
      <c r="U952" s="2" t="s">
        <v>1152</v>
      </c>
      <c r="V952" s="2" t="s">
        <v>3254</v>
      </c>
      <c r="W952" s="2" t="s">
        <v>33</v>
      </c>
      <c r="X952" s="2" t="s">
        <v>2703</v>
      </c>
      <c r="Y952" s="2" t="s">
        <v>2704</v>
      </c>
      <c r="Z952" s="2" t="s">
        <v>2358</v>
      </c>
      <c r="AA952" s="2" t="s">
        <v>2359</v>
      </c>
      <c r="AB952" s="2" t="s">
        <v>2849</v>
      </c>
      <c r="AC952" s="2" t="s">
        <v>33</v>
      </c>
      <c r="AD952" s="2" t="s">
        <v>3823</v>
      </c>
      <c r="AE952" s="2" t="s">
        <v>33</v>
      </c>
      <c r="AF952" s="2" t="s">
        <v>33</v>
      </c>
      <c r="AG952" s="2" t="s">
        <v>33</v>
      </c>
      <c r="AH952" s="3">
        <v>45868.418946759259</v>
      </c>
      <c r="AI952" s="3">
        <v>45868.418946759259</v>
      </c>
    </row>
    <row r="953" spans="1:35">
      <c r="A953" s="2" t="s">
        <v>3824</v>
      </c>
      <c r="B953" s="2" t="s">
        <v>28</v>
      </c>
      <c r="C953" s="2" t="s">
        <v>30</v>
      </c>
      <c r="D953" s="2" t="s">
        <v>29</v>
      </c>
      <c r="E953" s="2" t="s">
        <v>1197</v>
      </c>
      <c r="F953" s="2" t="s">
        <v>2712</v>
      </c>
      <c r="G953" s="2" t="s">
        <v>2713</v>
      </c>
      <c r="H953">
        <v>551190000698</v>
      </c>
      <c r="I953" s="2" t="s">
        <v>1167</v>
      </c>
      <c r="J953" s="2" t="s">
        <v>1198</v>
      </c>
      <c r="K953">
        <v>45</v>
      </c>
      <c r="L953" s="3">
        <v>45869.375</v>
      </c>
      <c r="M953" s="6">
        <f ca="1">TODAY() -appointments_complete_FULL_2025_08_03T19_53_00[[#This Row],[start_time]]</f>
        <v>3.625</v>
      </c>
      <c r="N95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53" s="3">
        <v>45869.40625</v>
      </c>
      <c r="P953">
        <v>45</v>
      </c>
      <c r="Q953" s="2" t="s">
        <v>2356</v>
      </c>
      <c r="R953" s="2" t="s">
        <v>1149</v>
      </c>
      <c r="S953" s="2" t="s">
        <v>1150</v>
      </c>
      <c r="T953" s="2" t="s">
        <v>2958</v>
      </c>
      <c r="U953" s="2" t="s">
        <v>1152</v>
      </c>
      <c r="V953" s="2" t="s">
        <v>2958</v>
      </c>
      <c r="W953" s="2" t="s">
        <v>33</v>
      </c>
      <c r="X953" s="2" t="s">
        <v>2703</v>
      </c>
      <c r="Y953" s="2" t="s">
        <v>2704</v>
      </c>
      <c r="Z953" s="2" t="s">
        <v>2358</v>
      </c>
      <c r="AA953" s="2" t="s">
        <v>2359</v>
      </c>
      <c r="AB953" s="2" t="s">
        <v>2705</v>
      </c>
      <c r="AC953" s="2" t="s">
        <v>33</v>
      </c>
      <c r="AD953" s="2" t="s">
        <v>3825</v>
      </c>
      <c r="AE953" s="2" t="s">
        <v>33</v>
      </c>
      <c r="AF953" s="2" t="s">
        <v>33</v>
      </c>
      <c r="AG953" s="2" t="s">
        <v>33</v>
      </c>
      <c r="AH953" s="3">
        <v>45868.418946759259</v>
      </c>
      <c r="AI953" s="3">
        <v>45868.418946759259</v>
      </c>
    </row>
    <row r="954" spans="1:35">
      <c r="A954" s="2" t="s">
        <v>3826</v>
      </c>
      <c r="B954" s="2" t="s">
        <v>2837</v>
      </c>
      <c r="C954" s="2" t="s">
        <v>2775</v>
      </c>
      <c r="D954" s="2" t="s">
        <v>2838</v>
      </c>
      <c r="E954" s="2" t="s">
        <v>2839</v>
      </c>
      <c r="F954" s="2" t="s">
        <v>2840</v>
      </c>
      <c r="G954" s="2" t="s">
        <v>3027</v>
      </c>
      <c r="H954">
        <v>551198000079</v>
      </c>
      <c r="I954" s="2" t="s">
        <v>2779</v>
      </c>
      <c r="J954" s="2" t="s">
        <v>2842</v>
      </c>
      <c r="K954">
        <v>60</v>
      </c>
      <c r="L954" s="3">
        <v>45885.6875</v>
      </c>
      <c r="M954" s="6">
        <f ca="1">TODAY() -appointments_complete_FULL_2025_08_03T19_53_00[[#This Row],[start_time]]</f>
        <v>-12.6875</v>
      </c>
      <c r="N95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54" s="3">
        <v>45885.729166666664</v>
      </c>
      <c r="P954">
        <v>60</v>
      </c>
      <c r="Q954" s="2" t="s">
        <v>2356</v>
      </c>
      <c r="R954" s="2" t="s">
        <v>1149</v>
      </c>
      <c r="S954" s="2" t="s">
        <v>1150</v>
      </c>
      <c r="T954" s="2" t="s">
        <v>2865</v>
      </c>
      <c r="U954" s="2" t="s">
        <v>1152</v>
      </c>
      <c r="V954" s="2" t="s">
        <v>2865</v>
      </c>
      <c r="W954" s="2" t="s">
        <v>33</v>
      </c>
      <c r="X954" s="2" t="s">
        <v>2703</v>
      </c>
      <c r="Y954" s="2" t="s">
        <v>2704</v>
      </c>
      <c r="Z954" s="2" t="s">
        <v>2358</v>
      </c>
      <c r="AA954" s="2" t="s">
        <v>2359</v>
      </c>
      <c r="AB954" s="2" t="s">
        <v>2855</v>
      </c>
      <c r="AC954" s="2" t="s">
        <v>33</v>
      </c>
      <c r="AD954" s="2" t="s">
        <v>3827</v>
      </c>
      <c r="AE954" s="2" t="s">
        <v>33</v>
      </c>
      <c r="AF954" s="2" t="s">
        <v>33</v>
      </c>
      <c r="AG954" s="2" t="s">
        <v>33</v>
      </c>
      <c r="AH954" s="3">
        <v>45868.418946759259</v>
      </c>
      <c r="AI954" s="3">
        <v>45868.418946759259</v>
      </c>
    </row>
    <row r="955" spans="1:35">
      <c r="A955" s="2" t="s">
        <v>3828</v>
      </c>
      <c r="B955" s="2" t="s">
        <v>77</v>
      </c>
      <c r="C955" s="2" t="s">
        <v>30</v>
      </c>
      <c r="D955" s="2" t="s">
        <v>78</v>
      </c>
      <c r="E955" s="2" t="s">
        <v>1173</v>
      </c>
      <c r="F955" s="2" t="s">
        <v>3754</v>
      </c>
      <c r="G955" s="2" t="s">
        <v>3755</v>
      </c>
      <c r="H955">
        <v>551190000403</v>
      </c>
      <c r="I955" s="2" t="s">
        <v>1191</v>
      </c>
      <c r="J955" s="2" t="s">
        <v>1192</v>
      </c>
      <c r="L955" s="3">
        <v>45881.729166666664</v>
      </c>
      <c r="M955" s="6">
        <f ca="1">TODAY() -appointments_complete_FULL_2025_08_03T19_53_00[[#This Row],[start_time]]</f>
        <v>-8.7291666666642413</v>
      </c>
      <c r="N95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55" s="3">
        <v>45881.770833333336</v>
      </c>
      <c r="P955">
        <v>60</v>
      </c>
      <c r="Q955" s="2" t="s">
        <v>2356</v>
      </c>
      <c r="R955" s="2" t="s">
        <v>1149</v>
      </c>
      <c r="S955" s="2" t="s">
        <v>1150</v>
      </c>
      <c r="T955" s="2" t="s">
        <v>2988</v>
      </c>
      <c r="U955" s="2" t="s">
        <v>1152</v>
      </c>
      <c r="V955" s="2" t="s">
        <v>2988</v>
      </c>
      <c r="W955" s="2" t="s">
        <v>33</v>
      </c>
      <c r="X955" s="2" t="s">
        <v>2703</v>
      </c>
      <c r="Y955" s="2" t="s">
        <v>2704</v>
      </c>
      <c r="Z955" s="2" t="s">
        <v>2358</v>
      </c>
      <c r="AA955" s="2" t="s">
        <v>2359</v>
      </c>
      <c r="AB955" s="2" t="s">
        <v>2760</v>
      </c>
      <c r="AC955" s="2" t="s">
        <v>33</v>
      </c>
      <c r="AD955" s="2" t="s">
        <v>3829</v>
      </c>
      <c r="AE955" s="2" t="s">
        <v>33</v>
      </c>
      <c r="AF955" s="2" t="s">
        <v>33</v>
      </c>
      <c r="AG955" s="2" t="s">
        <v>33</v>
      </c>
      <c r="AH955" s="3">
        <v>45868.418946759259</v>
      </c>
      <c r="AI955" s="3">
        <v>45868.418946759259</v>
      </c>
    </row>
    <row r="956" spans="1:35">
      <c r="A956" s="2" t="s">
        <v>3830</v>
      </c>
      <c r="B956" s="2" t="s">
        <v>41</v>
      </c>
      <c r="C956" s="2" t="s">
        <v>30</v>
      </c>
      <c r="D956" s="2" t="s">
        <v>42</v>
      </c>
      <c r="E956" s="2" t="s">
        <v>1166</v>
      </c>
      <c r="F956" s="2" t="s">
        <v>3831</v>
      </c>
      <c r="G956" s="2" t="s">
        <v>3832</v>
      </c>
      <c r="H956">
        <v>551190000433</v>
      </c>
      <c r="I956" s="2" t="s">
        <v>1167</v>
      </c>
      <c r="J956" s="2" t="s">
        <v>1168</v>
      </c>
      <c r="K956">
        <v>45</v>
      </c>
      <c r="L956" s="3">
        <v>45890.541666666664</v>
      </c>
      <c r="M956" s="6">
        <f ca="1">TODAY() -appointments_complete_FULL_2025_08_03T19_53_00[[#This Row],[start_time]]</f>
        <v>-17.541666666664241</v>
      </c>
      <c r="N95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56" s="3">
        <v>45890.572916666664</v>
      </c>
      <c r="P956">
        <v>45</v>
      </c>
      <c r="Q956" s="2" t="s">
        <v>2356</v>
      </c>
      <c r="R956" s="2" t="s">
        <v>1149</v>
      </c>
      <c r="S956" s="2" t="s">
        <v>1150</v>
      </c>
      <c r="T956" s="2" t="s">
        <v>2702</v>
      </c>
      <c r="U956" s="2" t="s">
        <v>1152</v>
      </c>
      <c r="V956" s="2" t="s">
        <v>2702</v>
      </c>
      <c r="W956" s="2" t="s">
        <v>33</v>
      </c>
      <c r="X956" s="2" t="s">
        <v>2703</v>
      </c>
      <c r="Y956" s="2" t="s">
        <v>2704</v>
      </c>
      <c r="Z956" s="2" t="s">
        <v>2358</v>
      </c>
      <c r="AA956" s="2" t="s">
        <v>2359</v>
      </c>
      <c r="AB956" s="2" t="s">
        <v>2705</v>
      </c>
      <c r="AC956" s="2" t="s">
        <v>33</v>
      </c>
      <c r="AD956" s="2" t="s">
        <v>3833</v>
      </c>
      <c r="AE956" s="2" t="s">
        <v>33</v>
      </c>
      <c r="AF956" s="2" t="s">
        <v>33</v>
      </c>
      <c r="AG956" s="2" t="s">
        <v>33</v>
      </c>
      <c r="AH956" s="3">
        <v>45868.418946759259</v>
      </c>
      <c r="AI956" s="3">
        <v>45868.418946759259</v>
      </c>
    </row>
    <row r="957" spans="1:35">
      <c r="A957" s="2" t="s">
        <v>3834</v>
      </c>
      <c r="B957" s="2" t="s">
        <v>28</v>
      </c>
      <c r="C957" s="2" t="s">
        <v>30</v>
      </c>
      <c r="D957" s="2" t="s">
        <v>29</v>
      </c>
      <c r="E957" s="2" t="s">
        <v>1197</v>
      </c>
      <c r="F957" s="2" t="s">
        <v>3835</v>
      </c>
      <c r="G957" s="2" t="s">
        <v>3836</v>
      </c>
      <c r="H957">
        <v>551190000543</v>
      </c>
      <c r="I957" s="2" t="s">
        <v>1167</v>
      </c>
      <c r="J957" s="2" t="s">
        <v>1198</v>
      </c>
      <c r="K957">
        <v>45</v>
      </c>
      <c r="L957" s="3">
        <v>45871.541666666664</v>
      </c>
      <c r="M957" s="6">
        <f ca="1">TODAY() -appointments_complete_FULL_2025_08_03T19_53_00[[#This Row],[start_time]]</f>
        <v>1.4583333333357587</v>
      </c>
      <c r="N95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57" s="3">
        <v>45871.572916666664</v>
      </c>
      <c r="P957">
        <v>45</v>
      </c>
      <c r="Q957" s="2" t="s">
        <v>2356</v>
      </c>
      <c r="R957" s="2" t="s">
        <v>1149</v>
      </c>
      <c r="S957" s="2" t="s">
        <v>1150</v>
      </c>
      <c r="T957" s="2" t="s">
        <v>2786</v>
      </c>
      <c r="U957" s="2" t="s">
        <v>1152</v>
      </c>
      <c r="V957" s="2" t="s">
        <v>2786</v>
      </c>
      <c r="W957" s="2" t="s">
        <v>33</v>
      </c>
      <c r="X957" s="2" t="s">
        <v>2703</v>
      </c>
      <c r="Y957" s="2" t="s">
        <v>2704</v>
      </c>
      <c r="Z957" s="2" t="s">
        <v>2358</v>
      </c>
      <c r="AA957" s="2" t="s">
        <v>2359</v>
      </c>
      <c r="AB957" s="2" t="s">
        <v>2723</v>
      </c>
      <c r="AC957" s="2" t="s">
        <v>33</v>
      </c>
      <c r="AD957" s="2" t="s">
        <v>3837</v>
      </c>
      <c r="AE957" s="2" t="s">
        <v>33</v>
      </c>
      <c r="AF957" s="2" t="s">
        <v>33</v>
      </c>
      <c r="AG957" s="2" t="s">
        <v>33</v>
      </c>
      <c r="AH957" s="3">
        <v>45868.418946759259</v>
      </c>
      <c r="AI957" s="3">
        <v>45868.418946759259</v>
      </c>
    </row>
    <row r="958" spans="1:35">
      <c r="A958" s="2" t="s">
        <v>3838</v>
      </c>
      <c r="B958" s="2" t="s">
        <v>2726</v>
      </c>
      <c r="C958" s="2" t="s">
        <v>2727</v>
      </c>
      <c r="D958" s="2" t="s">
        <v>2728</v>
      </c>
      <c r="E958" s="2" t="s">
        <v>2729</v>
      </c>
      <c r="F958" s="2" t="s">
        <v>3839</v>
      </c>
      <c r="G958" s="2" t="s">
        <v>3840</v>
      </c>
      <c r="H958">
        <v>551190000345</v>
      </c>
      <c r="I958" s="2" t="s">
        <v>2732</v>
      </c>
      <c r="J958" s="2" t="s">
        <v>2733</v>
      </c>
      <c r="K958">
        <v>60</v>
      </c>
      <c r="L958" s="3">
        <v>45891.6875</v>
      </c>
      <c r="M958" s="6">
        <f ca="1">TODAY() -appointments_complete_FULL_2025_08_03T19_53_00[[#This Row],[start_time]]</f>
        <v>-18.6875</v>
      </c>
      <c r="N95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58" s="3">
        <v>45891.729166666664</v>
      </c>
      <c r="P958">
        <v>60</v>
      </c>
      <c r="Q958" s="2" t="s">
        <v>2356</v>
      </c>
      <c r="R958" s="2" t="s">
        <v>1149</v>
      </c>
      <c r="S958" s="2" t="s">
        <v>1150</v>
      </c>
      <c r="T958" s="2" t="s">
        <v>2786</v>
      </c>
      <c r="U958" s="2" t="s">
        <v>1152</v>
      </c>
      <c r="V958" s="2" t="s">
        <v>2786</v>
      </c>
      <c r="W958" s="2" t="s">
        <v>33</v>
      </c>
      <c r="X958" s="2" t="s">
        <v>2703</v>
      </c>
      <c r="Y958" s="2" t="s">
        <v>2704</v>
      </c>
      <c r="Z958" s="2" t="s">
        <v>2358</v>
      </c>
      <c r="AA958" s="2" t="s">
        <v>2359</v>
      </c>
      <c r="AB958" s="2" t="s">
        <v>2735</v>
      </c>
      <c r="AC958" s="2" t="s">
        <v>33</v>
      </c>
      <c r="AD958" s="2" t="s">
        <v>3841</v>
      </c>
      <c r="AE958" s="2" t="s">
        <v>33</v>
      </c>
      <c r="AF958" s="2" t="s">
        <v>33</v>
      </c>
      <c r="AG958" s="2" t="s">
        <v>33</v>
      </c>
      <c r="AH958" s="3">
        <v>45868.418946759259</v>
      </c>
      <c r="AI958" s="3">
        <v>45868.418946759259</v>
      </c>
    </row>
    <row r="959" spans="1:35">
      <c r="A959" s="2" t="s">
        <v>3842</v>
      </c>
      <c r="B959" s="2" t="s">
        <v>77</v>
      </c>
      <c r="C959" s="2" t="s">
        <v>30</v>
      </c>
      <c r="D959" s="2" t="s">
        <v>78</v>
      </c>
      <c r="E959" s="2" t="s">
        <v>1173</v>
      </c>
      <c r="F959" s="2" t="s">
        <v>3843</v>
      </c>
      <c r="G959" s="2" t="s">
        <v>3844</v>
      </c>
      <c r="H959">
        <v>551190000866</v>
      </c>
      <c r="I959" s="2" t="s">
        <v>1191</v>
      </c>
      <c r="J959" s="2" t="s">
        <v>1192</v>
      </c>
      <c r="L959" s="3">
        <v>45870.666666666664</v>
      </c>
      <c r="M959" s="6">
        <f ca="1">TODAY() -appointments_complete_FULL_2025_08_03T19_53_00[[#This Row],[start_time]]</f>
        <v>2.3333333333357587</v>
      </c>
      <c r="N95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59" s="3">
        <v>45870.708333333336</v>
      </c>
      <c r="P959">
        <v>60</v>
      </c>
      <c r="Q959" s="2" t="s">
        <v>2356</v>
      </c>
      <c r="R959" s="2" t="s">
        <v>1149</v>
      </c>
      <c r="S959" s="2" t="s">
        <v>1150</v>
      </c>
      <c r="T959" s="2" t="s">
        <v>2765</v>
      </c>
      <c r="U959" s="2" t="s">
        <v>1152</v>
      </c>
      <c r="V959" s="2" t="s">
        <v>2765</v>
      </c>
      <c r="W959" s="2" t="s">
        <v>33</v>
      </c>
      <c r="X959" s="2" t="s">
        <v>2703</v>
      </c>
      <c r="Y959" s="2" t="s">
        <v>2704</v>
      </c>
      <c r="Z959" s="2" t="s">
        <v>2358</v>
      </c>
      <c r="AA959" s="2" t="s">
        <v>2359</v>
      </c>
      <c r="AB959" s="2" t="s">
        <v>2878</v>
      </c>
      <c r="AC959" s="2" t="s">
        <v>33</v>
      </c>
      <c r="AD959" s="2" t="s">
        <v>3845</v>
      </c>
      <c r="AE959" s="2" t="s">
        <v>33</v>
      </c>
      <c r="AF959" s="2" t="s">
        <v>33</v>
      </c>
      <c r="AG959" s="2" t="s">
        <v>33</v>
      </c>
      <c r="AH959" s="3">
        <v>45868.418946759259</v>
      </c>
      <c r="AI959" s="3">
        <v>45868.418946759259</v>
      </c>
    </row>
    <row r="960" spans="1:35">
      <c r="A960" s="2" t="s">
        <v>3846</v>
      </c>
      <c r="B960" s="2" t="s">
        <v>2743</v>
      </c>
      <c r="C960" s="2" t="s">
        <v>2727</v>
      </c>
      <c r="D960" s="2" t="s">
        <v>2744</v>
      </c>
      <c r="E960" s="2" t="s">
        <v>2745</v>
      </c>
      <c r="F960" s="2" t="s">
        <v>3847</v>
      </c>
      <c r="G960" s="2" t="s">
        <v>3848</v>
      </c>
      <c r="H960">
        <v>551190000604</v>
      </c>
      <c r="I960" s="2" t="s">
        <v>2732</v>
      </c>
      <c r="J960" s="2" t="s">
        <v>2748</v>
      </c>
      <c r="K960">
        <v>60</v>
      </c>
      <c r="L960" s="3">
        <v>45905.541666666664</v>
      </c>
      <c r="M960" s="6">
        <f ca="1">TODAY() -appointments_complete_FULL_2025_08_03T19_53_00[[#This Row],[start_time]]</f>
        <v>-32.541666666664241</v>
      </c>
      <c r="N96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60" s="3">
        <v>45905.583333333336</v>
      </c>
      <c r="P960">
        <v>60</v>
      </c>
      <c r="Q960" s="2" t="s">
        <v>2356</v>
      </c>
      <c r="R960" s="2" t="s">
        <v>1149</v>
      </c>
      <c r="S960" s="2" t="s">
        <v>1150</v>
      </c>
      <c r="T960" s="2" t="s">
        <v>2935</v>
      </c>
      <c r="U960" s="2" t="s">
        <v>1152</v>
      </c>
      <c r="V960" s="2" t="s">
        <v>2935</v>
      </c>
      <c r="W960" s="2" t="s">
        <v>33</v>
      </c>
      <c r="X960" s="2" t="s">
        <v>2703</v>
      </c>
      <c r="Y960" s="2" t="s">
        <v>2704</v>
      </c>
      <c r="Z960" s="2" t="s">
        <v>2358</v>
      </c>
      <c r="AA960" s="2" t="s">
        <v>2359</v>
      </c>
      <c r="AB960" s="2" t="s">
        <v>2871</v>
      </c>
      <c r="AC960" s="2" t="s">
        <v>33</v>
      </c>
      <c r="AD960" s="2" t="s">
        <v>3849</v>
      </c>
      <c r="AE960" s="2" t="s">
        <v>33</v>
      </c>
      <c r="AF960" s="2" t="s">
        <v>33</v>
      </c>
      <c r="AG960" s="2" t="s">
        <v>33</v>
      </c>
      <c r="AH960" s="3">
        <v>45868.418946759259</v>
      </c>
      <c r="AI960" s="3">
        <v>45868.418946759259</v>
      </c>
    </row>
    <row r="961" spans="1:35">
      <c r="A961" s="2" t="s">
        <v>3850</v>
      </c>
      <c r="B961" s="2" t="s">
        <v>47</v>
      </c>
      <c r="C961" s="2" t="s">
        <v>48</v>
      </c>
      <c r="D961" s="2" t="s">
        <v>47</v>
      </c>
      <c r="E961" s="2" t="s">
        <v>1145</v>
      </c>
      <c r="F961" s="2" t="s">
        <v>3019</v>
      </c>
      <c r="G961" s="2" t="s">
        <v>3851</v>
      </c>
      <c r="H961">
        <v>551190000108</v>
      </c>
      <c r="I961" s="2" t="s">
        <v>1419</v>
      </c>
      <c r="J961" s="2" t="s">
        <v>1420</v>
      </c>
      <c r="K961">
        <v>50</v>
      </c>
      <c r="L961" s="3">
        <v>45908.416666666664</v>
      </c>
      <c r="M961" s="6">
        <f ca="1">TODAY() -appointments_complete_FULL_2025_08_03T19_53_00[[#This Row],[start_time]]</f>
        <v>-35.416666666664241</v>
      </c>
      <c r="N96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61" s="3">
        <v>45908.451388888891</v>
      </c>
      <c r="P961">
        <v>50</v>
      </c>
      <c r="Q961" s="2" t="s">
        <v>2356</v>
      </c>
      <c r="R961" s="2" t="s">
        <v>1149</v>
      </c>
      <c r="S961" s="2" t="s">
        <v>1150</v>
      </c>
      <c r="T961" s="2" t="s">
        <v>2716</v>
      </c>
      <c r="U961" s="2" t="s">
        <v>1152</v>
      </c>
      <c r="V961" s="2" t="s">
        <v>2716</v>
      </c>
      <c r="W961" s="2" t="s">
        <v>33</v>
      </c>
      <c r="X961" s="2" t="s">
        <v>2703</v>
      </c>
      <c r="Y961" s="2" t="s">
        <v>2704</v>
      </c>
      <c r="Z961" s="2" t="s">
        <v>2358</v>
      </c>
      <c r="AA961" s="2" t="s">
        <v>2359</v>
      </c>
      <c r="AB961" s="2" t="s">
        <v>2818</v>
      </c>
      <c r="AC961" s="2" t="s">
        <v>33</v>
      </c>
      <c r="AD961" s="2" t="s">
        <v>3852</v>
      </c>
      <c r="AE961" s="2" t="s">
        <v>33</v>
      </c>
      <c r="AF961" s="2" t="s">
        <v>33</v>
      </c>
      <c r="AG961" s="2" t="s">
        <v>33</v>
      </c>
      <c r="AH961" s="3">
        <v>45868.418946759259</v>
      </c>
      <c r="AI961" s="3">
        <v>45868.418946759259</v>
      </c>
    </row>
    <row r="962" spans="1:35">
      <c r="A962" s="2" t="s">
        <v>3853</v>
      </c>
      <c r="B962" s="2" t="s">
        <v>2708</v>
      </c>
      <c r="C962" s="2" t="s">
        <v>2709</v>
      </c>
      <c r="D962" s="2" t="s">
        <v>2710</v>
      </c>
      <c r="E962" s="2" t="s">
        <v>2711</v>
      </c>
      <c r="F962" s="2" t="s">
        <v>3854</v>
      </c>
      <c r="G962" s="2" t="s">
        <v>3855</v>
      </c>
      <c r="H962">
        <v>551190000828</v>
      </c>
      <c r="I962" s="2" t="s">
        <v>2714</v>
      </c>
      <c r="J962" s="2" t="s">
        <v>2715</v>
      </c>
      <c r="K962">
        <v>60</v>
      </c>
      <c r="L962" s="3">
        <v>45893.395833333336</v>
      </c>
      <c r="M962" s="6">
        <f ca="1">TODAY() -appointments_complete_FULL_2025_08_03T19_53_00[[#This Row],[start_time]]</f>
        <v>-20.395833333335759</v>
      </c>
      <c r="N96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62" s="3">
        <v>45893.4375</v>
      </c>
      <c r="P962">
        <v>60</v>
      </c>
      <c r="Q962" s="2" t="s">
        <v>2356</v>
      </c>
      <c r="R962" s="2" t="s">
        <v>1149</v>
      </c>
      <c r="S962" s="2" t="s">
        <v>1150</v>
      </c>
      <c r="T962" s="2" t="s">
        <v>3021</v>
      </c>
      <c r="U962" s="2" t="s">
        <v>1152</v>
      </c>
      <c r="V962" s="2" t="s">
        <v>3021</v>
      </c>
      <c r="W962" s="2" t="s">
        <v>33</v>
      </c>
      <c r="X962" s="2" t="s">
        <v>2703</v>
      </c>
      <c r="Y962" s="2" t="s">
        <v>2704</v>
      </c>
      <c r="Z962" s="2" t="s">
        <v>2358</v>
      </c>
      <c r="AA962" s="2" t="s">
        <v>2359</v>
      </c>
      <c r="AB962" s="2" t="s">
        <v>2766</v>
      </c>
      <c r="AC962" s="2" t="s">
        <v>33</v>
      </c>
      <c r="AD962" s="2" t="s">
        <v>3856</v>
      </c>
      <c r="AE962" s="2" t="s">
        <v>33</v>
      </c>
      <c r="AF962" s="2" t="s">
        <v>33</v>
      </c>
      <c r="AG962" s="2" t="s">
        <v>33</v>
      </c>
      <c r="AH962" s="3">
        <v>45868.418946759259</v>
      </c>
      <c r="AI962" s="3">
        <v>45868.418946759259</v>
      </c>
    </row>
    <row r="963" spans="1:35">
      <c r="A963" s="2" t="s">
        <v>3857</v>
      </c>
      <c r="B963" s="2" t="s">
        <v>2726</v>
      </c>
      <c r="C963" s="2" t="s">
        <v>2727</v>
      </c>
      <c r="D963" s="2" t="s">
        <v>2728</v>
      </c>
      <c r="E963" s="2" t="s">
        <v>2729</v>
      </c>
      <c r="F963" s="2" t="s">
        <v>3038</v>
      </c>
      <c r="G963" s="2" t="s">
        <v>3039</v>
      </c>
      <c r="H963">
        <v>551190000395</v>
      </c>
      <c r="I963" s="2" t="s">
        <v>2732</v>
      </c>
      <c r="J963" s="2" t="s">
        <v>2733</v>
      </c>
      <c r="K963">
        <v>60</v>
      </c>
      <c r="L963" s="3">
        <v>45888.395833333336</v>
      </c>
      <c r="M963" s="6">
        <f ca="1">TODAY() -appointments_complete_FULL_2025_08_03T19_53_00[[#This Row],[start_time]]</f>
        <v>-15.395833333335759</v>
      </c>
      <c r="N96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63" s="3">
        <v>45888.4375</v>
      </c>
      <c r="P963">
        <v>60</v>
      </c>
      <c r="Q963" s="2" t="s">
        <v>2356</v>
      </c>
      <c r="R963" s="2" t="s">
        <v>1149</v>
      </c>
      <c r="S963" s="2" t="s">
        <v>1150</v>
      </c>
      <c r="T963" s="2" t="s">
        <v>2924</v>
      </c>
      <c r="U963" s="2" t="s">
        <v>1152</v>
      </c>
      <c r="V963" s="2" t="s">
        <v>2924</v>
      </c>
      <c r="W963" s="2" t="s">
        <v>33</v>
      </c>
      <c r="X963" s="2" t="s">
        <v>2703</v>
      </c>
      <c r="Y963" s="2" t="s">
        <v>2704</v>
      </c>
      <c r="Z963" s="2" t="s">
        <v>2358</v>
      </c>
      <c r="AA963" s="2" t="s">
        <v>2359</v>
      </c>
      <c r="AB963" s="2" t="s">
        <v>2824</v>
      </c>
      <c r="AC963" s="2" t="s">
        <v>33</v>
      </c>
      <c r="AD963" s="2" t="s">
        <v>3858</v>
      </c>
      <c r="AE963" s="2" t="s">
        <v>33</v>
      </c>
      <c r="AF963" s="2" t="s">
        <v>33</v>
      </c>
      <c r="AG963" s="2" t="s">
        <v>33</v>
      </c>
      <c r="AH963" s="3">
        <v>45868.418946759259</v>
      </c>
      <c r="AI963" s="3">
        <v>45868.418946759259</v>
      </c>
    </row>
    <row r="964" spans="1:35">
      <c r="A964" s="2" t="s">
        <v>3859</v>
      </c>
      <c r="B964" s="2" t="s">
        <v>2743</v>
      </c>
      <c r="C964" s="2" t="s">
        <v>2727</v>
      </c>
      <c r="D964" s="2" t="s">
        <v>2744</v>
      </c>
      <c r="E964" s="2" t="s">
        <v>2745</v>
      </c>
      <c r="F964" s="2" t="s">
        <v>3438</v>
      </c>
      <c r="G964" s="2" t="s">
        <v>3439</v>
      </c>
      <c r="H964">
        <v>551198000038</v>
      </c>
      <c r="I964" s="2" t="s">
        <v>2732</v>
      </c>
      <c r="J964" s="2" t="s">
        <v>2748</v>
      </c>
      <c r="K964">
        <v>60</v>
      </c>
      <c r="L964" s="3">
        <v>45905.666666666664</v>
      </c>
      <c r="M964" s="6">
        <f ca="1">TODAY() -appointments_complete_FULL_2025_08_03T19_53_00[[#This Row],[start_time]]</f>
        <v>-32.666666666664241</v>
      </c>
      <c r="N96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64" s="3">
        <v>45905.708333333336</v>
      </c>
      <c r="P964">
        <v>60</v>
      </c>
      <c r="Q964" s="2" t="s">
        <v>2356</v>
      </c>
      <c r="R964" s="2" t="s">
        <v>1149</v>
      </c>
      <c r="S964" s="2" t="s">
        <v>1150</v>
      </c>
      <c r="T964" s="2" t="s">
        <v>2754</v>
      </c>
      <c r="U964" s="2" t="s">
        <v>1152</v>
      </c>
      <c r="V964" s="2" t="s">
        <v>2754</v>
      </c>
      <c r="W964" s="2" t="s">
        <v>33</v>
      </c>
      <c r="X964" s="2" t="s">
        <v>2703</v>
      </c>
      <c r="Y964" s="2" t="s">
        <v>2704</v>
      </c>
      <c r="Z964" s="2" t="s">
        <v>2358</v>
      </c>
      <c r="AA964" s="2" t="s">
        <v>2359</v>
      </c>
      <c r="AB964" s="2" t="s">
        <v>2740</v>
      </c>
      <c r="AC964" s="2" t="s">
        <v>33</v>
      </c>
      <c r="AD964" s="2" t="s">
        <v>3860</v>
      </c>
      <c r="AE964" s="2" t="s">
        <v>33</v>
      </c>
      <c r="AF964" s="2" t="s">
        <v>33</v>
      </c>
      <c r="AG964" s="2" t="s">
        <v>33</v>
      </c>
      <c r="AH964" s="3">
        <v>45868.418946759259</v>
      </c>
      <c r="AI964" s="3">
        <v>45868.418946759259</v>
      </c>
    </row>
    <row r="965" spans="1:35">
      <c r="A965" s="2" t="s">
        <v>3861</v>
      </c>
      <c r="B965" s="2" t="s">
        <v>41</v>
      </c>
      <c r="C965" s="2" t="s">
        <v>30</v>
      </c>
      <c r="D965" s="2" t="s">
        <v>42</v>
      </c>
      <c r="E965" s="2" t="s">
        <v>1166</v>
      </c>
      <c r="F965" s="2" t="s">
        <v>2800</v>
      </c>
      <c r="G965" s="2" t="s">
        <v>3253</v>
      </c>
      <c r="H965">
        <v>551198000039</v>
      </c>
      <c r="I965" s="2" t="s">
        <v>1167</v>
      </c>
      <c r="J965" s="2" t="s">
        <v>1168</v>
      </c>
      <c r="K965">
        <v>45</v>
      </c>
      <c r="L965" s="3">
        <v>45907.354166666664</v>
      </c>
      <c r="M965" s="6">
        <f ca="1">TODAY() -appointments_complete_FULL_2025_08_03T19_53_00[[#This Row],[start_time]]</f>
        <v>-34.354166666664241</v>
      </c>
      <c r="N96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65" s="3">
        <v>45907.385416666664</v>
      </c>
      <c r="P965">
        <v>45</v>
      </c>
      <c r="Q965" s="2" t="s">
        <v>2356</v>
      </c>
      <c r="R965" s="2" t="s">
        <v>1149</v>
      </c>
      <c r="S965" s="2" t="s">
        <v>1150</v>
      </c>
      <c r="T965" s="2" t="s">
        <v>3227</v>
      </c>
      <c r="U965" s="2" t="s">
        <v>1152</v>
      </c>
      <c r="V965" s="2" t="s">
        <v>3227</v>
      </c>
      <c r="W965" s="2" t="s">
        <v>33</v>
      </c>
      <c r="X965" s="2" t="s">
        <v>2703</v>
      </c>
      <c r="Y965" s="2" t="s">
        <v>2704</v>
      </c>
      <c r="Z965" s="2" t="s">
        <v>2358</v>
      </c>
      <c r="AA965" s="2" t="s">
        <v>2359</v>
      </c>
      <c r="AB965" s="2" t="s">
        <v>2760</v>
      </c>
      <c r="AC965" s="2" t="s">
        <v>33</v>
      </c>
      <c r="AD965" s="2" t="s">
        <v>3862</v>
      </c>
      <c r="AE965" s="2" t="s">
        <v>33</v>
      </c>
      <c r="AF965" s="2" t="s">
        <v>33</v>
      </c>
      <c r="AG965" s="2" t="s">
        <v>33</v>
      </c>
      <c r="AH965" s="3">
        <v>45868.418946759259</v>
      </c>
      <c r="AI965" s="3">
        <v>45868.418946759259</v>
      </c>
    </row>
    <row r="966" spans="1:35">
      <c r="A966" s="2" t="s">
        <v>3863</v>
      </c>
      <c r="B966" s="2" t="s">
        <v>41</v>
      </c>
      <c r="C966" s="2" t="s">
        <v>30</v>
      </c>
      <c r="D966" s="2" t="s">
        <v>42</v>
      </c>
      <c r="E966" s="2" t="s">
        <v>1166</v>
      </c>
      <c r="F966" s="2" t="s">
        <v>3864</v>
      </c>
      <c r="G966" s="2" t="s">
        <v>3865</v>
      </c>
      <c r="H966">
        <v>551190000428</v>
      </c>
      <c r="I966" s="2" t="s">
        <v>1167</v>
      </c>
      <c r="J966" s="2" t="s">
        <v>1168</v>
      </c>
      <c r="K966">
        <v>45</v>
      </c>
      <c r="L966" s="3">
        <v>45872.375</v>
      </c>
      <c r="M966" s="6">
        <f ca="1">TODAY() -appointments_complete_FULL_2025_08_03T19_53_00[[#This Row],[start_time]]</f>
        <v>0.625</v>
      </c>
      <c r="N96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66" s="3">
        <v>45872.40625</v>
      </c>
      <c r="P966">
        <v>45</v>
      </c>
      <c r="Q966" s="2" t="s">
        <v>2356</v>
      </c>
      <c r="R966" s="2" t="s">
        <v>1149</v>
      </c>
      <c r="S966" s="2" t="s">
        <v>1150</v>
      </c>
      <c r="T966" s="2" t="s">
        <v>3227</v>
      </c>
      <c r="U966" s="2" t="s">
        <v>1152</v>
      </c>
      <c r="V966" s="2" t="s">
        <v>3227</v>
      </c>
      <c r="W966" s="2" t="s">
        <v>33</v>
      </c>
      <c r="X966" s="2" t="s">
        <v>2703</v>
      </c>
      <c r="Y966" s="2" t="s">
        <v>2704</v>
      </c>
      <c r="Z966" s="2" t="s">
        <v>2358</v>
      </c>
      <c r="AA966" s="2" t="s">
        <v>2359</v>
      </c>
      <c r="AB966" s="2" t="s">
        <v>2723</v>
      </c>
      <c r="AC966" s="2" t="s">
        <v>33</v>
      </c>
      <c r="AD966" s="2" t="s">
        <v>3866</v>
      </c>
      <c r="AE966" s="2" t="s">
        <v>33</v>
      </c>
      <c r="AF966" s="2" t="s">
        <v>33</v>
      </c>
      <c r="AG966" s="2" t="s">
        <v>33</v>
      </c>
      <c r="AH966" s="3">
        <v>45868.418946759259</v>
      </c>
      <c r="AI966" s="3">
        <v>45868.418946759259</v>
      </c>
    </row>
    <row r="967" spans="1:35">
      <c r="A967" s="2" t="s">
        <v>3867</v>
      </c>
      <c r="B967" s="2" t="s">
        <v>41</v>
      </c>
      <c r="C967" s="2" t="s">
        <v>30</v>
      </c>
      <c r="D967" s="2" t="s">
        <v>42</v>
      </c>
      <c r="E967" s="2" t="s">
        <v>1166</v>
      </c>
      <c r="F967" s="2" t="s">
        <v>3868</v>
      </c>
      <c r="G967" s="2" t="s">
        <v>3869</v>
      </c>
      <c r="H967">
        <v>551190000665</v>
      </c>
      <c r="I967" s="2" t="s">
        <v>1167</v>
      </c>
      <c r="J967" s="2" t="s">
        <v>1168</v>
      </c>
      <c r="K967">
        <v>45</v>
      </c>
      <c r="L967" s="3">
        <v>45910.5</v>
      </c>
      <c r="M967" s="6">
        <f ca="1">TODAY() -appointments_complete_FULL_2025_08_03T19_53_00[[#This Row],[start_time]]</f>
        <v>-37.5</v>
      </c>
      <c r="N96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67" s="3">
        <v>45910.53125</v>
      </c>
      <c r="P967">
        <v>45</v>
      </c>
      <c r="Q967" s="2" t="s">
        <v>2356</v>
      </c>
      <c r="R967" s="2" t="s">
        <v>1149</v>
      </c>
      <c r="S967" s="2" t="s">
        <v>1150</v>
      </c>
      <c r="T967" s="2" t="s">
        <v>2796</v>
      </c>
      <c r="U967" s="2" t="s">
        <v>1152</v>
      </c>
      <c r="V967" s="2" t="s">
        <v>2796</v>
      </c>
      <c r="W967" s="2" t="s">
        <v>33</v>
      </c>
      <c r="X967" s="2" t="s">
        <v>2703</v>
      </c>
      <c r="Y967" s="2" t="s">
        <v>2704</v>
      </c>
      <c r="Z967" s="2" t="s">
        <v>2358</v>
      </c>
      <c r="AA967" s="2" t="s">
        <v>2359</v>
      </c>
      <c r="AB967" s="2" t="s">
        <v>2760</v>
      </c>
      <c r="AC967" s="2" t="s">
        <v>33</v>
      </c>
      <c r="AD967" s="2" t="s">
        <v>3870</v>
      </c>
      <c r="AE967" s="2" t="s">
        <v>33</v>
      </c>
      <c r="AF967" s="2" t="s">
        <v>33</v>
      </c>
      <c r="AG967" s="2" t="s">
        <v>33</v>
      </c>
      <c r="AH967" s="3">
        <v>45868.418946759259</v>
      </c>
      <c r="AI967" s="3">
        <v>45868.418946759259</v>
      </c>
    </row>
    <row r="968" spans="1:35">
      <c r="A968" s="2" t="s">
        <v>3871</v>
      </c>
      <c r="B968" s="2" t="s">
        <v>2743</v>
      </c>
      <c r="C968" s="2" t="s">
        <v>2727</v>
      </c>
      <c r="D968" s="2" t="s">
        <v>2744</v>
      </c>
      <c r="E968" s="2" t="s">
        <v>2745</v>
      </c>
      <c r="F968" s="2" t="s">
        <v>2846</v>
      </c>
      <c r="G968" s="2" t="s">
        <v>2847</v>
      </c>
      <c r="H968">
        <v>551190000578</v>
      </c>
      <c r="I968" s="2" t="s">
        <v>2732</v>
      </c>
      <c r="J968" s="2" t="s">
        <v>2748</v>
      </c>
      <c r="K968">
        <v>60</v>
      </c>
      <c r="L968" s="3">
        <v>45875.333333333336</v>
      </c>
      <c r="M968" s="6">
        <f ca="1">TODAY() -appointments_complete_FULL_2025_08_03T19_53_00[[#This Row],[start_time]]</f>
        <v>-2.3333333333357587</v>
      </c>
      <c r="N96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68" s="3">
        <v>45875.375</v>
      </c>
      <c r="P968">
        <v>60</v>
      </c>
      <c r="Q968" s="2" t="s">
        <v>2356</v>
      </c>
      <c r="R968" s="2" t="s">
        <v>1149</v>
      </c>
      <c r="S968" s="2" t="s">
        <v>1150</v>
      </c>
      <c r="T968" s="2" t="s">
        <v>3284</v>
      </c>
      <c r="U968" s="2" t="s">
        <v>1152</v>
      </c>
      <c r="V968" s="2" t="s">
        <v>3284</v>
      </c>
      <c r="W968" s="2" t="s">
        <v>33</v>
      </c>
      <c r="X968" s="2" t="s">
        <v>2703</v>
      </c>
      <c r="Y968" s="2" t="s">
        <v>2704</v>
      </c>
      <c r="Z968" s="2" t="s">
        <v>2358</v>
      </c>
      <c r="AA968" s="2" t="s">
        <v>2359</v>
      </c>
      <c r="AB968" s="2" t="s">
        <v>2740</v>
      </c>
      <c r="AC968" s="2" t="s">
        <v>33</v>
      </c>
      <c r="AD968" s="2" t="s">
        <v>3872</v>
      </c>
      <c r="AE968" s="2" t="s">
        <v>33</v>
      </c>
      <c r="AF968" s="2" t="s">
        <v>33</v>
      </c>
      <c r="AG968" s="2" t="s">
        <v>33</v>
      </c>
      <c r="AH968" s="3">
        <v>45868.418946759259</v>
      </c>
      <c r="AI968" s="3">
        <v>45868.418946759259</v>
      </c>
    </row>
    <row r="969" spans="1:35">
      <c r="A969" s="2" t="s">
        <v>3873</v>
      </c>
      <c r="B969" s="2" t="s">
        <v>2708</v>
      </c>
      <c r="C969" s="2" t="s">
        <v>2709</v>
      </c>
      <c r="D969" s="2" t="s">
        <v>2710</v>
      </c>
      <c r="E969" s="2" t="s">
        <v>2711</v>
      </c>
      <c r="F969" s="2" t="s">
        <v>3395</v>
      </c>
      <c r="G969" s="2" t="s">
        <v>3396</v>
      </c>
      <c r="H969">
        <v>551190000908</v>
      </c>
      <c r="I969" s="2" t="s">
        <v>2714</v>
      </c>
      <c r="J969" s="2" t="s">
        <v>2715</v>
      </c>
      <c r="K969">
        <v>60</v>
      </c>
      <c r="L969" s="3">
        <v>45900.708333333336</v>
      </c>
      <c r="M969" s="6">
        <f ca="1">TODAY() -appointments_complete_FULL_2025_08_03T19_53_00[[#This Row],[start_time]]</f>
        <v>-27.708333333335759</v>
      </c>
      <c r="N96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69" s="3">
        <v>45900.75</v>
      </c>
      <c r="P969">
        <v>60</v>
      </c>
      <c r="Q969" s="2" t="s">
        <v>2356</v>
      </c>
      <c r="R969" s="2" t="s">
        <v>1149</v>
      </c>
      <c r="S969" s="2" t="s">
        <v>1150</v>
      </c>
      <c r="T969" s="2" t="s">
        <v>3254</v>
      </c>
      <c r="U969" s="2" t="s">
        <v>1152</v>
      </c>
      <c r="V969" s="2" t="s">
        <v>3254</v>
      </c>
      <c r="W969" s="2" t="s">
        <v>33</v>
      </c>
      <c r="X969" s="2" t="s">
        <v>2703</v>
      </c>
      <c r="Y969" s="2" t="s">
        <v>2704</v>
      </c>
      <c r="Z969" s="2" t="s">
        <v>2358</v>
      </c>
      <c r="AA969" s="2" t="s">
        <v>2359</v>
      </c>
      <c r="AB969" s="2" t="s">
        <v>2849</v>
      </c>
      <c r="AC969" s="2" t="s">
        <v>33</v>
      </c>
      <c r="AD969" s="2" t="s">
        <v>3874</v>
      </c>
      <c r="AE969" s="2" t="s">
        <v>33</v>
      </c>
      <c r="AF969" s="2" t="s">
        <v>33</v>
      </c>
      <c r="AG969" s="2" t="s">
        <v>33</v>
      </c>
      <c r="AH969" s="3">
        <v>45868.418946759259</v>
      </c>
      <c r="AI969" s="3">
        <v>45868.418946759259</v>
      </c>
    </row>
    <row r="970" spans="1:35">
      <c r="A970" s="2" t="s">
        <v>3875</v>
      </c>
      <c r="B970" s="2" t="s">
        <v>2743</v>
      </c>
      <c r="C970" s="2" t="s">
        <v>2727</v>
      </c>
      <c r="D970" s="2" t="s">
        <v>2744</v>
      </c>
      <c r="E970" s="2" t="s">
        <v>2745</v>
      </c>
      <c r="F970" s="2" t="s">
        <v>43</v>
      </c>
      <c r="G970" s="2" t="s">
        <v>3876</v>
      </c>
      <c r="H970">
        <v>551190000081</v>
      </c>
      <c r="I970" s="2" t="s">
        <v>2732</v>
      </c>
      <c r="J970" s="2" t="s">
        <v>2748</v>
      </c>
      <c r="K970">
        <v>60</v>
      </c>
      <c r="L970" s="3">
        <v>45869.354166666664</v>
      </c>
      <c r="M970" s="6">
        <f ca="1">TODAY() -appointments_complete_FULL_2025_08_03T19_53_00[[#This Row],[start_time]]</f>
        <v>3.6458333333357587</v>
      </c>
      <c r="N97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70" s="3">
        <v>45869.395833333336</v>
      </c>
      <c r="P970">
        <v>60</v>
      </c>
      <c r="Q970" s="2" t="s">
        <v>2356</v>
      </c>
      <c r="R970" s="2" t="s">
        <v>1149</v>
      </c>
      <c r="S970" s="2" t="s">
        <v>1150</v>
      </c>
      <c r="T970" s="2" t="s">
        <v>2988</v>
      </c>
      <c r="U970" s="2" t="s">
        <v>1152</v>
      </c>
      <c r="V970" s="2" t="s">
        <v>2988</v>
      </c>
      <c r="W970" s="2" t="s">
        <v>33</v>
      </c>
      <c r="X970" s="2" t="s">
        <v>2703</v>
      </c>
      <c r="Y970" s="2" t="s">
        <v>2704</v>
      </c>
      <c r="Z970" s="2" t="s">
        <v>2358</v>
      </c>
      <c r="AA970" s="2" t="s">
        <v>2359</v>
      </c>
      <c r="AB970" s="2" t="s">
        <v>2871</v>
      </c>
      <c r="AC970" s="2" t="s">
        <v>33</v>
      </c>
      <c r="AD970" s="2" t="s">
        <v>3877</v>
      </c>
      <c r="AE970" s="2" t="s">
        <v>33</v>
      </c>
      <c r="AF970" s="2" t="s">
        <v>33</v>
      </c>
      <c r="AG970" s="2" t="s">
        <v>33</v>
      </c>
      <c r="AH970" s="3">
        <v>45868.418946759259</v>
      </c>
      <c r="AI970" s="3">
        <v>45868.418946759259</v>
      </c>
    </row>
    <row r="971" spans="1:35">
      <c r="A971" s="2" t="s">
        <v>3878</v>
      </c>
      <c r="B971" s="2" t="s">
        <v>2708</v>
      </c>
      <c r="C971" s="2" t="s">
        <v>2709</v>
      </c>
      <c r="D971" s="2" t="s">
        <v>2710</v>
      </c>
      <c r="E971" s="2" t="s">
        <v>2711</v>
      </c>
      <c r="F971" s="2" t="s">
        <v>2886</v>
      </c>
      <c r="G971" s="2" t="s">
        <v>2887</v>
      </c>
      <c r="H971">
        <v>551190000880</v>
      </c>
      <c r="I971" s="2" t="s">
        <v>2714</v>
      </c>
      <c r="J971" s="2" t="s">
        <v>2715</v>
      </c>
      <c r="K971">
        <v>60</v>
      </c>
      <c r="L971" s="3">
        <v>45912.479166666664</v>
      </c>
      <c r="M971" s="6">
        <f ca="1">TODAY() -appointments_complete_FULL_2025_08_03T19_53_00[[#This Row],[start_time]]</f>
        <v>-39.479166666664241</v>
      </c>
      <c r="N97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71" s="3">
        <v>45912.520833333336</v>
      </c>
      <c r="P971">
        <v>60</v>
      </c>
      <c r="Q971" s="2" t="s">
        <v>2356</v>
      </c>
      <c r="R971" s="2" t="s">
        <v>1149</v>
      </c>
      <c r="S971" s="2" t="s">
        <v>1150</v>
      </c>
      <c r="T971" s="2" t="s">
        <v>2765</v>
      </c>
      <c r="U971" s="2" t="s">
        <v>1152</v>
      </c>
      <c r="V971" s="2" t="s">
        <v>2765</v>
      </c>
      <c r="W971" s="2" t="s">
        <v>33</v>
      </c>
      <c r="X971" s="2" t="s">
        <v>2703</v>
      </c>
      <c r="Y971" s="2" t="s">
        <v>2704</v>
      </c>
      <c r="Z971" s="2" t="s">
        <v>2358</v>
      </c>
      <c r="AA971" s="2" t="s">
        <v>2359</v>
      </c>
      <c r="AB971" s="2" t="s">
        <v>3059</v>
      </c>
      <c r="AC971" s="2" t="s">
        <v>33</v>
      </c>
      <c r="AD971" s="2" t="s">
        <v>3879</v>
      </c>
      <c r="AE971" s="2" t="s">
        <v>33</v>
      </c>
      <c r="AF971" s="2" t="s">
        <v>33</v>
      </c>
      <c r="AG971" s="2" t="s">
        <v>33</v>
      </c>
      <c r="AH971" s="3">
        <v>45868.418946759259</v>
      </c>
      <c r="AI971" s="3">
        <v>45868.418946759259</v>
      </c>
    </row>
    <row r="972" spans="1:35">
      <c r="A972" s="2" t="s">
        <v>3880</v>
      </c>
      <c r="B972" s="2" t="s">
        <v>77</v>
      </c>
      <c r="C972" s="2" t="s">
        <v>30</v>
      </c>
      <c r="D972" s="2" t="s">
        <v>78</v>
      </c>
      <c r="E972" s="2" t="s">
        <v>1173</v>
      </c>
      <c r="F972" s="2" t="s">
        <v>3881</v>
      </c>
      <c r="G972" s="2" t="s">
        <v>3882</v>
      </c>
      <c r="H972">
        <v>551190000697</v>
      </c>
      <c r="I972" s="2" t="s">
        <v>1191</v>
      </c>
      <c r="J972" s="2" t="s">
        <v>1192</v>
      </c>
      <c r="L972" s="3">
        <v>45911.479166666664</v>
      </c>
      <c r="M972" s="6">
        <f ca="1">TODAY() -appointments_complete_FULL_2025_08_03T19_53_00[[#This Row],[start_time]]</f>
        <v>-38.479166666664241</v>
      </c>
      <c r="N97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72" s="3">
        <v>45911.520833333336</v>
      </c>
      <c r="P972">
        <v>60</v>
      </c>
      <c r="Q972" s="2" t="s">
        <v>2356</v>
      </c>
      <c r="R972" s="2" t="s">
        <v>1149</v>
      </c>
      <c r="S972" s="2" t="s">
        <v>1150</v>
      </c>
      <c r="T972" s="2" t="s">
        <v>2754</v>
      </c>
      <c r="U972" s="2" t="s">
        <v>1152</v>
      </c>
      <c r="V972" s="2" t="s">
        <v>2754</v>
      </c>
      <c r="W972" s="2" t="s">
        <v>33</v>
      </c>
      <c r="X972" s="2" t="s">
        <v>2703</v>
      </c>
      <c r="Y972" s="2" t="s">
        <v>2704</v>
      </c>
      <c r="Z972" s="2" t="s">
        <v>2358</v>
      </c>
      <c r="AA972" s="2" t="s">
        <v>2359</v>
      </c>
      <c r="AB972" s="2" t="s">
        <v>2878</v>
      </c>
      <c r="AC972" s="2" t="s">
        <v>33</v>
      </c>
      <c r="AD972" s="2" t="s">
        <v>3883</v>
      </c>
      <c r="AE972" s="2" t="s">
        <v>33</v>
      </c>
      <c r="AF972" s="2" t="s">
        <v>33</v>
      </c>
      <c r="AG972" s="2" t="s">
        <v>33</v>
      </c>
      <c r="AH972" s="3">
        <v>45868.418946759259</v>
      </c>
      <c r="AI972" s="3">
        <v>45868.418946759259</v>
      </c>
    </row>
    <row r="973" spans="1:35">
      <c r="A973" s="2" t="s">
        <v>3884</v>
      </c>
      <c r="B973" s="2" t="s">
        <v>2708</v>
      </c>
      <c r="C973" s="2" t="s">
        <v>2709</v>
      </c>
      <c r="D973" s="2" t="s">
        <v>2710</v>
      </c>
      <c r="E973" s="2" t="s">
        <v>2711</v>
      </c>
      <c r="F973" s="2" t="s">
        <v>3885</v>
      </c>
      <c r="G973" s="2" t="s">
        <v>3886</v>
      </c>
      <c r="H973">
        <v>551190000406</v>
      </c>
      <c r="I973" s="2" t="s">
        <v>2714</v>
      </c>
      <c r="J973" s="2" t="s">
        <v>2715</v>
      </c>
      <c r="K973">
        <v>60</v>
      </c>
      <c r="L973" s="3">
        <v>45904.458333333336</v>
      </c>
      <c r="M973" s="6">
        <f ca="1">TODAY() -appointments_complete_FULL_2025_08_03T19_53_00[[#This Row],[start_time]]</f>
        <v>-31.458333333335759</v>
      </c>
      <c r="N97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73" s="3">
        <v>45904.5</v>
      </c>
      <c r="P973">
        <v>60</v>
      </c>
      <c r="Q973" s="2" t="s">
        <v>2356</v>
      </c>
      <c r="R973" s="2" t="s">
        <v>1149</v>
      </c>
      <c r="S973" s="2" t="s">
        <v>1150</v>
      </c>
      <c r="T973" s="2" t="s">
        <v>3254</v>
      </c>
      <c r="U973" s="2" t="s">
        <v>1152</v>
      </c>
      <c r="V973" s="2" t="s">
        <v>3254</v>
      </c>
      <c r="W973" s="2" t="s">
        <v>33</v>
      </c>
      <c r="X973" s="2" t="s">
        <v>2703</v>
      </c>
      <c r="Y973" s="2" t="s">
        <v>2704</v>
      </c>
      <c r="Z973" s="2" t="s">
        <v>2358</v>
      </c>
      <c r="AA973" s="2" t="s">
        <v>2359</v>
      </c>
      <c r="AB973" s="2" t="s">
        <v>3059</v>
      </c>
      <c r="AC973" s="2" t="s">
        <v>33</v>
      </c>
      <c r="AD973" s="2" t="s">
        <v>3887</v>
      </c>
      <c r="AE973" s="2" t="s">
        <v>33</v>
      </c>
      <c r="AF973" s="2" t="s">
        <v>33</v>
      </c>
      <c r="AG973" s="2" t="s">
        <v>33</v>
      </c>
      <c r="AH973" s="3">
        <v>45868.418946759259</v>
      </c>
      <c r="AI973" s="3">
        <v>45868.418946759259</v>
      </c>
    </row>
    <row r="974" spans="1:35">
      <c r="A974" s="2" t="s">
        <v>3888</v>
      </c>
      <c r="B974" s="2" t="s">
        <v>2708</v>
      </c>
      <c r="C974" s="2" t="s">
        <v>2709</v>
      </c>
      <c r="D974" s="2" t="s">
        <v>2710</v>
      </c>
      <c r="E974" s="2" t="s">
        <v>2711</v>
      </c>
      <c r="F974" s="2" t="s">
        <v>3438</v>
      </c>
      <c r="G974" s="2" t="s">
        <v>3889</v>
      </c>
      <c r="H974">
        <v>551198000020</v>
      </c>
      <c r="I974" s="2" t="s">
        <v>2714</v>
      </c>
      <c r="J974" s="2" t="s">
        <v>2715</v>
      </c>
      <c r="K974">
        <v>60</v>
      </c>
      <c r="L974" s="3">
        <v>45869.541666666664</v>
      </c>
      <c r="M974" s="6">
        <f ca="1">TODAY() -appointments_complete_FULL_2025_08_03T19_53_00[[#This Row],[start_time]]</f>
        <v>3.4583333333357587</v>
      </c>
      <c r="N97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74" s="3">
        <v>45869.583333333336</v>
      </c>
      <c r="P974">
        <v>60</v>
      </c>
      <c r="Q974" s="2" t="s">
        <v>2356</v>
      </c>
      <c r="R974" s="2" t="s">
        <v>1149</v>
      </c>
      <c r="S974" s="2" t="s">
        <v>1150</v>
      </c>
      <c r="T974" s="2" t="s">
        <v>2833</v>
      </c>
      <c r="U974" s="2" t="s">
        <v>1152</v>
      </c>
      <c r="V974" s="2" t="s">
        <v>2833</v>
      </c>
      <c r="W974" s="2" t="s">
        <v>33</v>
      </c>
      <c r="X974" s="2" t="s">
        <v>2703</v>
      </c>
      <c r="Y974" s="2" t="s">
        <v>2704</v>
      </c>
      <c r="Z974" s="2" t="s">
        <v>2358</v>
      </c>
      <c r="AA974" s="2" t="s">
        <v>2359</v>
      </c>
      <c r="AB974" s="2" t="s">
        <v>2766</v>
      </c>
      <c r="AC974" s="2" t="s">
        <v>33</v>
      </c>
      <c r="AD974" s="2" t="s">
        <v>3890</v>
      </c>
      <c r="AE974" s="2" t="s">
        <v>33</v>
      </c>
      <c r="AF974" s="2" t="s">
        <v>33</v>
      </c>
      <c r="AG974" s="2" t="s">
        <v>33</v>
      </c>
      <c r="AH974" s="3">
        <v>45868.418946759259</v>
      </c>
      <c r="AI974" s="3">
        <v>45868.418946759259</v>
      </c>
    </row>
    <row r="975" spans="1:35">
      <c r="A975" s="2" t="s">
        <v>3891</v>
      </c>
      <c r="B975" s="2" t="s">
        <v>28</v>
      </c>
      <c r="C975" s="2" t="s">
        <v>30</v>
      </c>
      <c r="D975" s="2" t="s">
        <v>29</v>
      </c>
      <c r="E975" s="2" t="s">
        <v>1197</v>
      </c>
      <c r="F975" s="2" t="s">
        <v>3797</v>
      </c>
      <c r="G975" s="2" t="s">
        <v>3798</v>
      </c>
      <c r="H975">
        <v>551190000512</v>
      </c>
      <c r="I975" s="2" t="s">
        <v>1167</v>
      </c>
      <c r="J975" s="2" t="s">
        <v>1198</v>
      </c>
      <c r="K975">
        <v>45</v>
      </c>
      <c r="L975" s="3">
        <v>45868.354166666664</v>
      </c>
      <c r="M975" s="6">
        <f ca="1">TODAY() -appointments_complete_FULL_2025_08_03T19_53_00[[#This Row],[start_time]]</f>
        <v>4.6458333333357587</v>
      </c>
      <c r="N97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75" s="3">
        <v>45868.385416666664</v>
      </c>
      <c r="P975">
        <v>45</v>
      </c>
      <c r="Q975" s="2" t="s">
        <v>2356</v>
      </c>
      <c r="R975" s="2" t="s">
        <v>1149</v>
      </c>
      <c r="S975" s="2" t="s">
        <v>1150</v>
      </c>
      <c r="T975" s="2" t="s">
        <v>2154</v>
      </c>
      <c r="U975" s="2" t="s">
        <v>1152</v>
      </c>
      <c r="V975" s="2" t="s">
        <v>2154</v>
      </c>
      <c r="W975" s="2" t="s">
        <v>33</v>
      </c>
      <c r="X975" s="2" t="s">
        <v>2703</v>
      </c>
      <c r="Y975" s="2" t="s">
        <v>2704</v>
      </c>
      <c r="Z975" s="2" t="s">
        <v>2358</v>
      </c>
      <c r="AA975" s="2" t="s">
        <v>2359</v>
      </c>
      <c r="AB975" s="2" t="s">
        <v>2760</v>
      </c>
      <c r="AC975" s="2" t="s">
        <v>33</v>
      </c>
      <c r="AD975" s="2" t="s">
        <v>3892</v>
      </c>
      <c r="AE975" s="2" t="s">
        <v>33</v>
      </c>
      <c r="AF975" s="2" t="s">
        <v>33</v>
      </c>
      <c r="AG975" s="2" t="s">
        <v>33</v>
      </c>
      <c r="AH975" s="3">
        <v>45868.418946759259</v>
      </c>
      <c r="AI975" s="3">
        <v>45868.418946759259</v>
      </c>
    </row>
    <row r="976" spans="1:35">
      <c r="A976" s="2" t="s">
        <v>3893</v>
      </c>
      <c r="B976" s="2" t="s">
        <v>2743</v>
      </c>
      <c r="C976" s="2" t="s">
        <v>2727</v>
      </c>
      <c r="D976" s="2" t="s">
        <v>2744</v>
      </c>
      <c r="E976" s="2" t="s">
        <v>2745</v>
      </c>
      <c r="F976" s="2" t="s">
        <v>3034</v>
      </c>
      <c r="G976" s="2" t="s">
        <v>3322</v>
      </c>
      <c r="H976">
        <v>551190000041</v>
      </c>
      <c r="I976" s="2" t="s">
        <v>2732</v>
      </c>
      <c r="J976" s="2" t="s">
        <v>2748</v>
      </c>
      <c r="K976">
        <v>60</v>
      </c>
      <c r="L976" s="3">
        <v>45888.604166666664</v>
      </c>
      <c r="M976" s="6">
        <f ca="1">TODAY() -appointments_complete_FULL_2025_08_03T19_53_00[[#This Row],[start_time]]</f>
        <v>-15.604166666664241</v>
      </c>
      <c r="N97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76" s="3">
        <v>45888.645833333336</v>
      </c>
      <c r="P976">
        <v>60</v>
      </c>
      <c r="Q976" s="2" t="s">
        <v>2356</v>
      </c>
      <c r="R976" s="2" t="s">
        <v>1149</v>
      </c>
      <c r="S976" s="2" t="s">
        <v>1150</v>
      </c>
      <c r="T976" s="2" t="s">
        <v>2791</v>
      </c>
      <c r="U976" s="2" t="s">
        <v>1152</v>
      </c>
      <c r="V976" s="2" t="s">
        <v>2791</v>
      </c>
      <c r="W976" s="2" t="s">
        <v>33</v>
      </c>
      <c r="X976" s="2" t="s">
        <v>2703</v>
      </c>
      <c r="Y976" s="2" t="s">
        <v>2704</v>
      </c>
      <c r="Z976" s="2" t="s">
        <v>2358</v>
      </c>
      <c r="AA976" s="2" t="s">
        <v>2359</v>
      </c>
      <c r="AB976" s="2" t="s">
        <v>2735</v>
      </c>
      <c r="AC976" s="2" t="s">
        <v>33</v>
      </c>
      <c r="AD976" s="2" t="s">
        <v>3894</v>
      </c>
      <c r="AE976" s="2" t="s">
        <v>33</v>
      </c>
      <c r="AF976" s="2" t="s">
        <v>33</v>
      </c>
      <c r="AG976" s="2" t="s">
        <v>33</v>
      </c>
      <c r="AH976" s="3">
        <v>45868.418946759259</v>
      </c>
      <c r="AI976" s="3">
        <v>45868.418946759259</v>
      </c>
    </row>
    <row r="977" spans="1:35">
      <c r="A977" s="2" t="s">
        <v>3895</v>
      </c>
      <c r="B977" s="2" t="s">
        <v>2774</v>
      </c>
      <c r="C977" s="2" t="s">
        <v>2775</v>
      </c>
      <c r="D977" s="2" t="s">
        <v>2774</v>
      </c>
      <c r="E977" s="2" t="s">
        <v>2776</v>
      </c>
      <c r="F977" s="2" t="s">
        <v>2720</v>
      </c>
      <c r="G977" s="2" t="s">
        <v>2721</v>
      </c>
      <c r="H977">
        <v>551190000343</v>
      </c>
      <c r="I977" s="2" t="s">
        <v>2779</v>
      </c>
      <c r="J977" s="2" t="s">
        <v>2780</v>
      </c>
      <c r="K977">
        <v>60</v>
      </c>
      <c r="L977" s="3">
        <v>45878.354166666664</v>
      </c>
      <c r="M977" s="6">
        <f ca="1">TODAY() -appointments_complete_FULL_2025_08_03T19_53_00[[#This Row],[start_time]]</f>
        <v>-5.3541666666642413</v>
      </c>
      <c r="N97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77" s="3">
        <v>45878.395833333336</v>
      </c>
      <c r="P977">
        <v>60</v>
      </c>
      <c r="Q977" s="2" t="s">
        <v>2356</v>
      </c>
      <c r="R977" s="2" t="s">
        <v>1149</v>
      </c>
      <c r="S977" s="2" t="s">
        <v>1150</v>
      </c>
      <c r="T977" s="2" t="s">
        <v>2702</v>
      </c>
      <c r="U977" s="2" t="s">
        <v>1152</v>
      </c>
      <c r="V977" s="2" t="s">
        <v>2702</v>
      </c>
      <c r="W977" s="2" t="s">
        <v>33</v>
      </c>
      <c r="X977" s="2" t="s">
        <v>2703</v>
      </c>
      <c r="Y977" s="2" t="s">
        <v>2704</v>
      </c>
      <c r="Z977" s="2" t="s">
        <v>2358</v>
      </c>
      <c r="AA977" s="2" t="s">
        <v>2359</v>
      </c>
      <c r="AB977" s="2" t="s">
        <v>2843</v>
      </c>
      <c r="AC977" s="2" t="s">
        <v>33</v>
      </c>
      <c r="AD977" s="2" t="s">
        <v>3896</v>
      </c>
      <c r="AE977" s="2" t="s">
        <v>33</v>
      </c>
      <c r="AF977" s="2" t="s">
        <v>33</v>
      </c>
      <c r="AG977" s="2" t="s">
        <v>33</v>
      </c>
      <c r="AH977" s="3">
        <v>45868.418946759259</v>
      </c>
      <c r="AI977" s="3">
        <v>45868.418946759259</v>
      </c>
    </row>
    <row r="978" spans="1:35">
      <c r="A978" s="2" t="s">
        <v>3897</v>
      </c>
      <c r="B978" s="2" t="s">
        <v>2743</v>
      </c>
      <c r="C978" s="2" t="s">
        <v>2727</v>
      </c>
      <c r="D978" s="2" t="s">
        <v>2744</v>
      </c>
      <c r="E978" s="2" t="s">
        <v>2745</v>
      </c>
      <c r="F978" s="2" t="s">
        <v>3898</v>
      </c>
      <c r="G978" s="2" t="s">
        <v>3899</v>
      </c>
      <c r="H978">
        <v>551190000723</v>
      </c>
      <c r="I978" s="2" t="s">
        <v>2732</v>
      </c>
      <c r="J978" s="2" t="s">
        <v>2748</v>
      </c>
      <c r="K978">
        <v>60</v>
      </c>
      <c r="L978" s="3">
        <v>45903.645833333336</v>
      </c>
      <c r="M978" s="6">
        <f ca="1">TODAY() -appointments_complete_FULL_2025_08_03T19_53_00[[#This Row],[start_time]]</f>
        <v>-30.645833333335759</v>
      </c>
      <c r="N97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78" s="3">
        <v>45903.6875</v>
      </c>
      <c r="P978">
        <v>60</v>
      </c>
      <c r="Q978" s="2" t="s">
        <v>2356</v>
      </c>
      <c r="R978" s="2" t="s">
        <v>1149</v>
      </c>
      <c r="S978" s="2" t="s">
        <v>1150</v>
      </c>
      <c r="T978" s="2" t="s">
        <v>2806</v>
      </c>
      <c r="U978" s="2" t="s">
        <v>1152</v>
      </c>
      <c r="V978" s="2" t="s">
        <v>2806</v>
      </c>
      <c r="W978" s="2" t="s">
        <v>33</v>
      </c>
      <c r="X978" s="2" t="s">
        <v>2703</v>
      </c>
      <c r="Y978" s="2" t="s">
        <v>2704</v>
      </c>
      <c r="Z978" s="2" t="s">
        <v>2358</v>
      </c>
      <c r="AA978" s="2" t="s">
        <v>2359</v>
      </c>
      <c r="AB978" s="2" t="s">
        <v>2735</v>
      </c>
      <c r="AC978" s="2" t="s">
        <v>33</v>
      </c>
      <c r="AD978" s="2" t="s">
        <v>3900</v>
      </c>
      <c r="AE978" s="2" t="s">
        <v>33</v>
      </c>
      <c r="AF978" s="2" t="s">
        <v>33</v>
      </c>
      <c r="AG978" s="2" t="s">
        <v>33</v>
      </c>
      <c r="AH978" s="3">
        <v>45868.418946759259</v>
      </c>
      <c r="AI978" s="3">
        <v>45868.418946759259</v>
      </c>
    </row>
    <row r="979" spans="1:35">
      <c r="A979" s="2" t="s">
        <v>3901</v>
      </c>
      <c r="B979" s="2" t="s">
        <v>2743</v>
      </c>
      <c r="C979" s="2" t="s">
        <v>2727</v>
      </c>
      <c r="D979" s="2" t="s">
        <v>2744</v>
      </c>
      <c r="E979" s="2" t="s">
        <v>2745</v>
      </c>
      <c r="F979" s="2" t="s">
        <v>3902</v>
      </c>
      <c r="G979" s="2" t="s">
        <v>3903</v>
      </c>
      <c r="H979">
        <v>551190000624</v>
      </c>
      <c r="I979" s="2" t="s">
        <v>2732</v>
      </c>
      <c r="J979" s="2" t="s">
        <v>2748</v>
      </c>
      <c r="K979">
        <v>60</v>
      </c>
      <c r="L979" s="3">
        <v>45906.395833333336</v>
      </c>
      <c r="M979" s="6">
        <f ca="1">TODAY() -appointments_complete_FULL_2025_08_03T19_53_00[[#This Row],[start_time]]</f>
        <v>-33.395833333335759</v>
      </c>
      <c r="N97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79" s="3">
        <v>45906.4375</v>
      </c>
      <c r="P979">
        <v>60</v>
      </c>
      <c r="Q979" s="2" t="s">
        <v>2356</v>
      </c>
      <c r="R979" s="2" t="s">
        <v>1149</v>
      </c>
      <c r="S979" s="2" t="s">
        <v>1150</v>
      </c>
      <c r="T979" s="2" t="s">
        <v>2796</v>
      </c>
      <c r="U979" s="2" t="s">
        <v>1152</v>
      </c>
      <c r="V979" s="2" t="s">
        <v>2796</v>
      </c>
      <c r="W979" s="2" t="s">
        <v>33</v>
      </c>
      <c r="X979" s="2" t="s">
        <v>2703</v>
      </c>
      <c r="Y979" s="2" t="s">
        <v>2704</v>
      </c>
      <c r="Z979" s="2" t="s">
        <v>2358</v>
      </c>
      <c r="AA979" s="2" t="s">
        <v>2359</v>
      </c>
      <c r="AB979" s="2" t="s">
        <v>2871</v>
      </c>
      <c r="AC979" s="2" t="s">
        <v>33</v>
      </c>
      <c r="AD979" s="2" t="s">
        <v>3904</v>
      </c>
      <c r="AE979" s="2" t="s">
        <v>33</v>
      </c>
      <c r="AF979" s="2" t="s">
        <v>33</v>
      </c>
      <c r="AG979" s="2" t="s">
        <v>33</v>
      </c>
      <c r="AH979" s="3">
        <v>45868.418946759259</v>
      </c>
      <c r="AI979" s="3">
        <v>45868.418946759259</v>
      </c>
    </row>
    <row r="980" spans="1:35">
      <c r="A980" s="2" t="s">
        <v>3905</v>
      </c>
      <c r="B980" s="2" t="s">
        <v>2837</v>
      </c>
      <c r="C980" s="2" t="s">
        <v>2775</v>
      </c>
      <c r="D980" s="2" t="s">
        <v>2838</v>
      </c>
      <c r="E980" s="2" t="s">
        <v>2839</v>
      </c>
      <c r="F980" s="2" t="s">
        <v>2907</v>
      </c>
      <c r="G980" s="2" t="s">
        <v>2908</v>
      </c>
      <c r="H980">
        <v>551190000743</v>
      </c>
      <c r="I980" s="2" t="s">
        <v>2779</v>
      </c>
      <c r="J980" s="2" t="s">
        <v>2842</v>
      </c>
      <c r="K980">
        <v>60</v>
      </c>
      <c r="L980" s="3">
        <v>45887.458333333336</v>
      </c>
      <c r="M980" s="6">
        <f ca="1">TODAY() -appointments_complete_FULL_2025_08_03T19_53_00[[#This Row],[start_time]]</f>
        <v>-14.458333333335759</v>
      </c>
      <c r="N98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80" s="3">
        <v>45887.5</v>
      </c>
      <c r="P980">
        <v>60</v>
      </c>
      <c r="Q980" s="2" t="s">
        <v>2356</v>
      </c>
      <c r="R980" s="2" t="s">
        <v>1149</v>
      </c>
      <c r="S980" s="2" t="s">
        <v>1150</v>
      </c>
      <c r="T980" s="2" t="s">
        <v>2759</v>
      </c>
      <c r="U980" s="2" t="s">
        <v>1152</v>
      </c>
      <c r="V980" s="2" t="s">
        <v>2759</v>
      </c>
      <c r="W980" s="2" t="s">
        <v>33</v>
      </c>
      <c r="X980" s="2" t="s">
        <v>2703</v>
      </c>
      <c r="Y980" s="2" t="s">
        <v>2704</v>
      </c>
      <c r="Z980" s="2" t="s">
        <v>2358</v>
      </c>
      <c r="AA980" s="2" t="s">
        <v>2359</v>
      </c>
      <c r="AB980" s="2" t="s">
        <v>2843</v>
      </c>
      <c r="AC980" s="2" t="s">
        <v>33</v>
      </c>
      <c r="AD980" s="2" t="s">
        <v>3906</v>
      </c>
      <c r="AE980" s="2" t="s">
        <v>33</v>
      </c>
      <c r="AF980" s="2" t="s">
        <v>33</v>
      </c>
      <c r="AG980" s="2" t="s">
        <v>33</v>
      </c>
      <c r="AH980" s="3">
        <v>45868.418946759259</v>
      </c>
      <c r="AI980" s="3">
        <v>45868.418946759259</v>
      </c>
    </row>
    <row r="981" spans="1:35">
      <c r="A981" s="2" t="s">
        <v>3907</v>
      </c>
      <c r="B981" s="2" t="s">
        <v>2837</v>
      </c>
      <c r="C981" s="2" t="s">
        <v>2775</v>
      </c>
      <c r="D981" s="2" t="s">
        <v>2838</v>
      </c>
      <c r="E981" s="2" t="s">
        <v>2839</v>
      </c>
      <c r="F981" s="2" t="s">
        <v>3908</v>
      </c>
      <c r="G981" s="2" t="s">
        <v>3909</v>
      </c>
      <c r="H981">
        <v>551190000514</v>
      </c>
      <c r="I981" s="2" t="s">
        <v>2779</v>
      </c>
      <c r="J981" s="2" t="s">
        <v>2842</v>
      </c>
      <c r="K981">
        <v>60</v>
      </c>
      <c r="L981" s="3">
        <v>45905.375</v>
      </c>
      <c r="M981" s="6">
        <f ca="1">TODAY() -appointments_complete_FULL_2025_08_03T19_53_00[[#This Row],[start_time]]</f>
        <v>-32.375</v>
      </c>
      <c r="N98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81" s="3">
        <v>45905.416666666664</v>
      </c>
      <c r="P981">
        <v>60</v>
      </c>
      <c r="Q981" s="2" t="s">
        <v>2356</v>
      </c>
      <c r="R981" s="2" t="s">
        <v>1149</v>
      </c>
      <c r="S981" s="2" t="s">
        <v>1150</v>
      </c>
      <c r="T981" s="2" t="s">
        <v>2786</v>
      </c>
      <c r="U981" s="2" t="s">
        <v>1152</v>
      </c>
      <c r="V981" s="2" t="s">
        <v>2786</v>
      </c>
      <c r="W981" s="2" t="s">
        <v>33</v>
      </c>
      <c r="X981" s="2" t="s">
        <v>2703</v>
      </c>
      <c r="Y981" s="2" t="s">
        <v>2704</v>
      </c>
      <c r="Z981" s="2" t="s">
        <v>2358</v>
      </c>
      <c r="AA981" s="2" t="s">
        <v>2359</v>
      </c>
      <c r="AB981" s="2" t="s">
        <v>2855</v>
      </c>
      <c r="AC981" s="2" t="s">
        <v>33</v>
      </c>
      <c r="AD981" s="2" t="s">
        <v>3910</v>
      </c>
      <c r="AE981" s="2" t="s">
        <v>33</v>
      </c>
      <c r="AF981" s="2" t="s">
        <v>33</v>
      </c>
      <c r="AG981" s="2" t="s">
        <v>33</v>
      </c>
      <c r="AH981" s="3">
        <v>45868.418946759259</v>
      </c>
      <c r="AI981" s="3">
        <v>45868.418946759259</v>
      </c>
    </row>
    <row r="982" spans="1:35">
      <c r="A982" s="2" t="s">
        <v>3911</v>
      </c>
      <c r="B982" s="2" t="s">
        <v>83</v>
      </c>
      <c r="C982" s="2" t="s">
        <v>48</v>
      </c>
      <c r="D982" s="2" t="s">
        <v>84</v>
      </c>
      <c r="E982" s="2" t="s">
        <v>1214</v>
      </c>
      <c r="F982" s="2" t="s">
        <v>3912</v>
      </c>
      <c r="G982" s="2" t="s">
        <v>3913</v>
      </c>
      <c r="H982">
        <v>551190000629</v>
      </c>
      <c r="I982" s="2" t="s">
        <v>1419</v>
      </c>
      <c r="J982" s="2" t="s">
        <v>1983</v>
      </c>
      <c r="K982">
        <v>50</v>
      </c>
      <c r="L982" s="3">
        <v>45876.458333333336</v>
      </c>
      <c r="M982" s="6">
        <f ca="1">TODAY() -appointments_complete_FULL_2025_08_03T19_53_00[[#This Row],[start_time]]</f>
        <v>-3.4583333333357587</v>
      </c>
      <c r="N98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82" s="3">
        <v>45876.493055555555</v>
      </c>
      <c r="P982">
        <v>50</v>
      </c>
      <c r="Q982" s="2" t="s">
        <v>2356</v>
      </c>
      <c r="R982" s="2" t="s">
        <v>1149</v>
      </c>
      <c r="S982" s="2" t="s">
        <v>1150</v>
      </c>
      <c r="T982" s="2" t="s">
        <v>2833</v>
      </c>
      <c r="U982" s="2" t="s">
        <v>1152</v>
      </c>
      <c r="V982" s="2" t="s">
        <v>2833</v>
      </c>
      <c r="W982" s="2" t="s">
        <v>33</v>
      </c>
      <c r="X982" s="2" t="s">
        <v>2703</v>
      </c>
      <c r="Y982" s="2" t="s">
        <v>2704</v>
      </c>
      <c r="Z982" s="2" t="s">
        <v>2358</v>
      </c>
      <c r="AA982" s="2" t="s">
        <v>2359</v>
      </c>
      <c r="AB982" s="2" t="s">
        <v>2834</v>
      </c>
      <c r="AC982" s="2" t="s">
        <v>33</v>
      </c>
      <c r="AD982" s="2" t="s">
        <v>3914</v>
      </c>
      <c r="AE982" s="2" t="s">
        <v>33</v>
      </c>
      <c r="AF982" s="2" t="s">
        <v>33</v>
      </c>
      <c r="AG982" s="2" t="s">
        <v>33</v>
      </c>
      <c r="AH982" s="3">
        <v>45868.418946759259</v>
      </c>
      <c r="AI982" s="3">
        <v>45868.418946759259</v>
      </c>
    </row>
    <row r="983" spans="1:35">
      <c r="A983" s="2" t="s">
        <v>3915</v>
      </c>
      <c r="B983" s="2" t="s">
        <v>2743</v>
      </c>
      <c r="C983" s="2" t="s">
        <v>2727</v>
      </c>
      <c r="D983" s="2" t="s">
        <v>2744</v>
      </c>
      <c r="E983" s="2" t="s">
        <v>2745</v>
      </c>
      <c r="F983" s="2" t="s">
        <v>2995</v>
      </c>
      <c r="G983" s="2" t="s">
        <v>3916</v>
      </c>
      <c r="H983">
        <v>551198000080</v>
      </c>
      <c r="I983" s="2" t="s">
        <v>2732</v>
      </c>
      <c r="J983" s="2" t="s">
        <v>2748</v>
      </c>
      <c r="K983">
        <v>60</v>
      </c>
      <c r="L983" s="3">
        <v>45878.625</v>
      </c>
      <c r="M983" s="6">
        <f ca="1">TODAY() -appointments_complete_FULL_2025_08_03T19_53_00[[#This Row],[start_time]]</f>
        <v>-5.625</v>
      </c>
      <c r="N98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83" s="3">
        <v>45878.666666666664</v>
      </c>
      <c r="P983">
        <v>60</v>
      </c>
      <c r="Q983" s="2" t="s">
        <v>2356</v>
      </c>
      <c r="R983" s="2" t="s">
        <v>1149</v>
      </c>
      <c r="S983" s="2" t="s">
        <v>1150</v>
      </c>
      <c r="T983" s="2" t="s">
        <v>2759</v>
      </c>
      <c r="U983" s="2" t="s">
        <v>1152</v>
      </c>
      <c r="V983" s="2" t="s">
        <v>2759</v>
      </c>
      <c r="W983" s="2" t="s">
        <v>33</v>
      </c>
      <c r="X983" s="2" t="s">
        <v>2703</v>
      </c>
      <c r="Y983" s="2" t="s">
        <v>2704</v>
      </c>
      <c r="Z983" s="2" t="s">
        <v>2358</v>
      </c>
      <c r="AA983" s="2" t="s">
        <v>2359</v>
      </c>
      <c r="AB983" s="2" t="s">
        <v>3085</v>
      </c>
      <c r="AC983" s="2" t="s">
        <v>33</v>
      </c>
      <c r="AD983" s="2" t="s">
        <v>3917</v>
      </c>
      <c r="AE983" s="2" t="s">
        <v>33</v>
      </c>
      <c r="AF983" s="2" t="s">
        <v>33</v>
      </c>
      <c r="AG983" s="2" t="s">
        <v>33</v>
      </c>
      <c r="AH983" s="3">
        <v>45868.418946759259</v>
      </c>
      <c r="AI983" s="3">
        <v>45868.418946759259</v>
      </c>
    </row>
    <row r="984" spans="1:35">
      <c r="A984" s="2" t="s">
        <v>3918</v>
      </c>
      <c r="B984" s="2" t="s">
        <v>41</v>
      </c>
      <c r="C984" s="2" t="s">
        <v>30</v>
      </c>
      <c r="D984" s="2" t="s">
        <v>42</v>
      </c>
      <c r="E984" s="2" t="s">
        <v>1166</v>
      </c>
      <c r="F984" s="2" t="s">
        <v>2995</v>
      </c>
      <c r="G984" s="2" t="s">
        <v>3919</v>
      </c>
      <c r="H984">
        <v>551198000098</v>
      </c>
      <c r="I984" s="2" t="s">
        <v>1167</v>
      </c>
      <c r="J984" s="2" t="s">
        <v>1168</v>
      </c>
      <c r="K984">
        <v>45</v>
      </c>
      <c r="L984" s="3">
        <v>45882.645833333336</v>
      </c>
      <c r="M984" s="6">
        <f ca="1">TODAY() -appointments_complete_FULL_2025_08_03T19_53_00[[#This Row],[start_time]]</f>
        <v>-9.6458333333357587</v>
      </c>
      <c r="N98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84" s="3">
        <v>45882.677083333336</v>
      </c>
      <c r="P984">
        <v>45</v>
      </c>
      <c r="Q984" s="2" t="s">
        <v>2356</v>
      </c>
      <c r="R984" s="2" t="s">
        <v>1149</v>
      </c>
      <c r="S984" s="2" t="s">
        <v>1150</v>
      </c>
      <c r="T984" s="2" t="s">
        <v>3189</v>
      </c>
      <c r="U984" s="2" t="s">
        <v>1152</v>
      </c>
      <c r="V984" s="2" t="s">
        <v>3189</v>
      </c>
      <c r="W984" s="2" t="s">
        <v>33</v>
      </c>
      <c r="X984" s="2" t="s">
        <v>2703</v>
      </c>
      <c r="Y984" s="2" t="s">
        <v>2704</v>
      </c>
      <c r="Z984" s="2" t="s">
        <v>2358</v>
      </c>
      <c r="AA984" s="2" t="s">
        <v>2359</v>
      </c>
      <c r="AB984" s="2" t="s">
        <v>2705</v>
      </c>
      <c r="AC984" s="2" t="s">
        <v>33</v>
      </c>
      <c r="AD984" s="2" t="s">
        <v>3920</v>
      </c>
      <c r="AE984" s="2" t="s">
        <v>33</v>
      </c>
      <c r="AF984" s="2" t="s">
        <v>33</v>
      </c>
      <c r="AG984" s="2" t="s">
        <v>33</v>
      </c>
      <c r="AH984" s="3">
        <v>45868.418946759259</v>
      </c>
      <c r="AI984" s="3">
        <v>45868.418946759259</v>
      </c>
    </row>
    <row r="985" spans="1:35">
      <c r="A985" s="2" t="s">
        <v>3921</v>
      </c>
      <c r="B985" s="2" t="s">
        <v>77</v>
      </c>
      <c r="C985" s="2" t="s">
        <v>30</v>
      </c>
      <c r="D985" s="2" t="s">
        <v>78</v>
      </c>
      <c r="E985" s="2" t="s">
        <v>1173</v>
      </c>
      <c r="F985" s="2" t="s">
        <v>71</v>
      </c>
      <c r="G985" s="2" t="s">
        <v>3234</v>
      </c>
      <c r="H985">
        <v>551190000035</v>
      </c>
      <c r="I985" s="2" t="s">
        <v>1191</v>
      </c>
      <c r="J985" s="2" t="s">
        <v>1192</v>
      </c>
      <c r="L985" s="3">
        <v>45871.479166666664</v>
      </c>
      <c r="M985" s="6">
        <f ca="1">TODAY() -appointments_complete_FULL_2025_08_03T19_53_00[[#This Row],[start_time]]</f>
        <v>1.5208333333357587</v>
      </c>
      <c r="N98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85" s="3">
        <v>45871.520833333336</v>
      </c>
      <c r="P985">
        <v>60</v>
      </c>
      <c r="Q985" s="2" t="s">
        <v>2356</v>
      </c>
      <c r="R985" s="2" t="s">
        <v>1149</v>
      </c>
      <c r="S985" s="2" t="s">
        <v>1150</v>
      </c>
      <c r="T985" s="2" t="s">
        <v>2754</v>
      </c>
      <c r="U985" s="2" t="s">
        <v>1152</v>
      </c>
      <c r="V985" s="2" t="s">
        <v>2754</v>
      </c>
      <c r="W985" s="2" t="s">
        <v>33</v>
      </c>
      <c r="X985" s="2" t="s">
        <v>2703</v>
      </c>
      <c r="Y985" s="2" t="s">
        <v>2704</v>
      </c>
      <c r="Z985" s="2" t="s">
        <v>2358</v>
      </c>
      <c r="AA985" s="2" t="s">
        <v>2359</v>
      </c>
      <c r="AB985" s="2" t="s">
        <v>2797</v>
      </c>
      <c r="AC985" s="2" t="s">
        <v>33</v>
      </c>
      <c r="AD985" s="2" t="s">
        <v>3922</v>
      </c>
      <c r="AE985" s="2" t="s">
        <v>33</v>
      </c>
      <c r="AF985" s="2" t="s">
        <v>33</v>
      </c>
      <c r="AG985" s="2" t="s">
        <v>33</v>
      </c>
      <c r="AH985" s="3">
        <v>45868.418946759259</v>
      </c>
      <c r="AI985" s="3">
        <v>45868.418946759259</v>
      </c>
    </row>
    <row r="986" spans="1:35">
      <c r="A986" s="2" t="s">
        <v>3923</v>
      </c>
      <c r="B986" s="2" t="s">
        <v>2743</v>
      </c>
      <c r="C986" s="2" t="s">
        <v>2727</v>
      </c>
      <c r="D986" s="2" t="s">
        <v>2744</v>
      </c>
      <c r="E986" s="2" t="s">
        <v>2745</v>
      </c>
      <c r="F986" s="2" t="s">
        <v>2922</v>
      </c>
      <c r="G986" s="2" t="s">
        <v>3924</v>
      </c>
      <c r="H986">
        <v>551190000088</v>
      </c>
      <c r="I986" s="2" t="s">
        <v>2732</v>
      </c>
      <c r="J986" s="2" t="s">
        <v>2748</v>
      </c>
      <c r="K986">
        <v>60</v>
      </c>
      <c r="L986" s="3">
        <v>45878.666666666664</v>
      </c>
      <c r="M986" s="6">
        <f ca="1">TODAY() -appointments_complete_FULL_2025_08_03T19_53_00[[#This Row],[start_time]]</f>
        <v>-5.6666666666642413</v>
      </c>
      <c r="N98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86" s="3">
        <v>45878.708333333336</v>
      </c>
      <c r="P986">
        <v>60</v>
      </c>
      <c r="Q986" s="2" t="s">
        <v>2356</v>
      </c>
      <c r="R986" s="2" t="s">
        <v>1149</v>
      </c>
      <c r="S986" s="2" t="s">
        <v>1150</v>
      </c>
      <c r="T986" s="2" t="s">
        <v>2716</v>
      </c>
      <c r="U986" s="2" t="s">
        <v>1152</v>
      </c>
      <c r="V986" s="2" t="s">
        <v>2716</v>
      </c>
      <c r="W986" s="2" t="s">
        <v>33</v>
      </c>
      <c r="X986" s="2" t="s">
        <v>2703</v>
      </c>
      <c r="Y986" s="2" t="s">
        <v>2704</v>
      </c>
      <c r="Z986" s="2" t="s">
        <v>2358</v>
      </c>
      <c r="AA986" s="2" t="s">
        <v>2359</v>
      </c>
      <c r="AB986" s="2" t="s">
        <v>2871</v>
      </c>
      <c r="AC986" s="2" t="s">
        <v>33</v>
      </c>
      <c r="AD986" s="2" t="s">
        <v>3925</v>
      </c>
      <c r="AE986" s="2" t="s">
        <v>33</v>
      </c>
      <c r="AF986" s="2" t="s">
        <v>33</v>
      </c>
      <c r="AG986" s="2" t="s">
        <v>33</v>
      </c>
      <c r="AH986" s="3">
        <v>45868.418946759259</v>
      </c>
      <c r="AI986" s="3">
        <v>45868.418946759259</v>
      </c>
    </row>
    <row r="987" spans="1:35">
      <c r="A987" s="2" t="s">
        <v>3926</v>
      </c>
      <c r="B987" s="2" t="s">
        <v>2837</v>
      </c>
      <c r="C987" s="2" t="s">
        <v>2775</v>
      </c>
      <c r="D987" s="2" t="s">
        <v>2838</v>
      </c>
      <c r="E987" s="2" t="s">
        <v>2839</v>
      </c>
      <c r="F987" s="2" t="s">
        <v>3927</v>
      </c>
      <c r="G987" s="2" t="s">
        <v>3928</v>
      </c>
      <c r="H987">
        <v>551190000568</v>
      </c>
      <c r="I987" s="2" t="s">
        <v>2779</v>
      </c>
      <c r="J987" s="2" t="s">
        <v>2842</v>
      </c>
      <c r="K987">
        <v>60</v>
      </c>
      <c r="L987" s="3">
        <v>45871.479166666664</v>
      </c>
      <c r="M987" s="6">
        <f ca="1">TODAY() -appointments_complete_FULL_2025_08_03T19_53_00[[#This Row],[start_time]]</f>
        <v>1.5208333333357587</v>
      </c>
      <c r="N98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987" s="3">
        <v>45871.520833333336</v>
      </c>
      <c r="P987">
        <v>60</v>
      </c>
      <c r="Q987" s="2" t="s">
        <v>2356</v>
      </c>
      <c r="R987" s="2" t="s">
        <v>1149</v>
      </c>
      <c r="S987" s="2" t="s">
        <v>1150</v>
      </c>
      <c r="T987" s="2" t="s">
        <v>3227</v>
      </c>
      <c r="U987" s="2" t="s">
        <v>1152</v>
      </c>
      <c r="V987" s="2" t="s">
        <v>3227</v>
      </c>
      <c r="W987" s="2" t="s">
        <v>33</v>
      </c>
      <c r="X987" s="2" t="s">
        <v>2703</v>
      </c>
      <c r="Y987" s="2" t="s">
        <v>2704</v>
      </c>
      <c r="Z987" s="2" t="s">
        <v>2358</v>
      </c>
      <c r="AA987" s="2" t="s">
        <v>2359</v>
      </c>
      <c r="AB987" s="2" t="s">
        <v>2855</v>
      </c>
      <c r="AC987" s="2" t="s">
        <v>33</v>
      </c>
      <c r="AD987" s="2" t="s">
        <v>3929</v>
      </c>
      <c r="AE987" s="2" t="s">
        <v>33</v>
      </c>
      <c r="AF987" s="2" t="s">
        <v>33</v>
      </c>
      <c r="AG987" s="2" t="s">
        <v>33</v>
      </c>
      <c r="AH987" s="3">
        <v>45868.418946759259</v>
      </c>
      <c r="AI987" s="3">
        <v>45868.418946759259</v>
      </c>
    </row>
    <row r="988" spans="1:35">
      <c r="A988" s="2" t="s">
        <v>3930</v>
      </c>
      <c r="B988" s="2" t="s">
        <v>2743</v>
      </c>
      <c r="C988" s="2" t="s">
        <v>2727</v>
      </c>
      <c r="D988" s="2" t="s">
        <v>2744</v>
      </c>
      <c r="E988" s="2" t="s">
        <v>2745</v>
      </c>
      <c r="F988" s="2" t="s">
        <v>3175</v>
      </c>
      <c r="G988" s="2" t="s">
        <v>3299</v>
      </c>
      <c r="H988">
        <v>551198000090</v>
      </c>
      <c r="I988" s="2" t="s">
        <v>2732</v>
      </c>
      <c r="J988" s="2" t="s">
        <v>2748</v>
      </c>
      <c r="K988">
        <v>60</v>
      </c>
      <c r="L988" s="3">
        <v>45901.604166666664</v>
      </c>
      <c r="M988" s="6">
        <f ca="1">TODAY() -appointments_complete_FULL_2025_08_03T19_53_00[[#This Row],[start_time]]</f>
        <v>-28.604166666664241</v>
      </c>
      <c r="N98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88" s="3">
        <v>45901.645833333336</v>
      </c>
      <c r="P988">
        <v>60</v>
      </c>
      <c r="Q988" s="2" t="s">
        <v>2356</v>
      </c>
      <c r="R988" s="2" t="s">
        <v>1149</v>
      </c>
      <c r="S988" s="2" t="s">
        <v>1150</v>
      </c>
      <c r="T988" s="2" t="s">
        <v>2796</v>
      </c>
      <c r="U988" s="2" t="s">
        <v>1152</v>
      </c>
      <c r="V988" s="2" t="s">
        <v>2796</v>
      </c>
      <c r="W988" s="2" t="s">
        <v>33</v>
      </c>
      <c r="X988" s="2" t="s">
        <v>2703</v>
      </c>
      <c r="Y988" s="2" t="s">
        <v>2704</v>
      </c>
      <c r="Z988" s="2" t="s">
        <v>2358</v>
      </c>
      <c r="AA988" s="2" t="s">
        <v>2359</v>
      </c>
      <c r="AB988" s="2" t="s">
        <v>3085</v>
      </c>
      <c r="AC988" s="2" t="s">
        <v>33</v>
      </c>
      <c r="AD988" s="2" t="s">
        <v>3931</v>
      </c>
      <c r="AE988" s="2" t="s">
        <v>33</v>
      </c>
      <c r="AF988" s="2" t="s">
        <v>33</v>
      </c>
      <c r="AG988" s="2" t="s">
        <v>33</v>
      </c>
      <c r="AH988" s="3">
        <v>45868.418946759259</v>
      </c>
      <c r="AI988" s="3">
        <v>45868.418946759259</v>
      </c>
    </row>
    <row r="989" spans="1:35">
      <c r="A989" s="2" t="s">
        <v>3932</v>
      </c>
      <c r="B989" s="2" t="s">
        <v>2743</v>
      </c>
      <c r="C989" s="2" t="s">
        <v>2727</v>
      </c>
      <c r="D989" s="2" t="s">
        <v>2744</v>
      </c>
      <c r="E989" s="2" t="s">
        <v>2745</v>
      </c>
      <c r="F989" s="2" t="s">
        <v>3933</v>
      </c>
      <c r="G989" s="2" t="s">
        <v>3934</v>
      </c>
      <c r="H989">
        <v>551190000352</v>
      </c>
      <c r="I989" s="2" t="s">
        <v>2732</v>
      </c>
      <c r="J989" s="2" t="s">
        <v>2748</v>
      </c>
      <c r="K989">
        <v>60</v>
      </c>
      <c r="L989" s="3">
        <v>45879.541666666664</v>
      </c>
      <c r="M989" s="6">
        <f ca="1">TODAY() -appointments_complete_FULL_2025_08_03T19_53_00[[#This Row],[start_time]]</f>
        <v>-6.5416666666642413</v>
      </c>
      <c r="N98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89" s="3">
        <v>45879.583333333336</v>
      </c>
      <c r="P989">
        <v>60</v>
      </c>
      <c r="Q989" s="2" t="s">
        <v>2356</v>
      </c>
      <c r="R989" s="2" t="s">
        <v>1149</v>
      </c>
      <c r="S989" s="2" t="s">
        <v>1150</v>
      </c>
      <c r="T989" s="2" t="s">
        <v>2722</v>
      </c>
      <c r="U989" s="2" t="s">
        <v>1152</v>
      </c>
      <c r="V989" s="2" t="s">
        <v>2722</v>
      </c>
      <c r="W989" s="2" t="s">
        <v>33</v>
      </c>
      <c r="X989" s="2" t="s">
        <v>2703</v>
      </c>
      <c r="Y989" s="2" t="s">
        <v>2704</v>
      </c>
      <c r="Z989" s="2" t="s">
        <v>2358</v>
      </c>
      <c r="AA989" s="2" t="s">
        <v>2359</v>
      </c>
      <c r="AB989" s="2" t="s">
        <v>2824</v>
      </c>
      <c r="AC989" s="2" t="s">
        <v>33</v>
      </c>
      <c r="AD989" s="2" t="s">
        <v>3935</v>
      </c>
      <c r="AE989" s="2" t="s">
        <v>33</v>
      </c>
      <c r="AF989" s="2" t="s">
        <v>33</v>
      </c>
      <c r="AG989" s="2" t="s">
        <v>33</v>
      </c>
      <c r="AH989" s="3">
        <v>45868.418946759259</v>
      </c>
      <c r="AI989" s="3">
        <v>45868.418946759259</v>
      </c>
    </row>
    <row r="990" spans="1:35">
      <c r="A990" s="2" t="s">
        <v>3936</v>
      </c>
      <c r="B990" s="2" t="s">
        <v>2708</v>
      </c>
      <c r="C990" s="2" t="s">
        <v>2709</v>
      </c>
      <c r="D990" s="2" t="s">
        <v>2710</v>
      </c>
      <c r="E990" s="2" t="s">
        <v>2711</v>
      </c>
      <c r="F990" s="2" t="s">
        <v>3051</v>
      </c>
      <c r="G990" s="2" t="s">
        <v>3052</v>
      </c>
      <c r="H990">
        <v>551190000653</v>
      </c>
      <c r="I990" s="2" t="s">
        <v>2714</v>
      </c>
      <c r="J990" s="2" t="s">
        <v>2715</v>
      </c>
      <c r="K990">
        <v>60</v>
      </c>
      <c r="L990" s="3">
        <v>45895.625</v>
      </c>
      <c r="M990" s="6">
        <f ca="1">TODAY() -appointments_complete_FULL_2025_08_03T19_53_00[[#This Row],[start_time]]</f>
        <v>-22.625</v>
      </c>
      <c r="N99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90" s="3">
        <v>45895.666666666664</v>
      </c>
      <c r="P990">
        <v>60</v>
      </c>
      <c r="Q990" s="2" t="s">
        <v>2356</v>
      </c>
      <c r="R990" s="2" t="s">
        <v>1149</v>
      </c>
      <c r="S990" s="2" t="s">
        <v>1150</v>
      </c>
      <c r="T990" s="2" t="s">
        <v>2848</v>
      </c>
      <c r="U990" s="2" t="s">
        <v>1152</v>
      </c>
      <c r="V990" s="2" t="s">
        <v>2848</v>
      </c>
      <c r="W990" s="2" t="s">
        <v>33</v>
      </c>
      <c r="X990" s="2" t="s">
        <v>2703</v>
      </c>
      <c r="Y990" s="2" t="s">
        <v>2704</v>
      </c>
      <c r="Z990" s="2" t="s">
        <v>2358</v>
      </c>
      <c r="AA990" s="2" t="s">
        <v>2359</v>
      </c>
      <c r="AB990" s="2" t="s">
        <v>2717</v>
      </c>
      <c r="AC990" s="2" t="s">
        <v>33</v>
      </c>
      <c r="AD990" s="2" t="s">
        <v>3937</v>
      </c>
      <c r="AE990" s="2" t="s">
        <v>33</v>
      </c>
      <c r="AF990" s="2" t="s">
        <v>33</v>
      </c>
      <c r="AG990" s="2" t="s">
        <v>33</v>
      </c>
      <c r="AH990" s="3">
        <v>45868.418946759259</v>
      </c>
      <c r="AI990" s="3">
        <v>45868.418946759259</v>
      </c>
    </row>
    <row r="991" spans="1:35">
      <c r="A991" s="2" t="s">
        <v>3938</v>
      </c>
      <c r="B991" s="2" t="s">
        <v>2743</v>
      </c>
      <c r="C991" s="2" t="s">
        <v>2727</v>
      </c>
      <c r="D991" s="2" t="s">
        <v>2744</v>
      </c>
      <c r="E991" s="2" t="s">
        <v>2745</v>
      </c>
      <c r="F991" s="2" t="s">
        <v>3885</v>
      </c>
      <c r="G991" s="2" t="s">
        <v>3886</v>
      </c>
      <c r="H991">
        <v>551190000406</v>
      </c>
      <c r="I991" s="2" t="s">
        <v>2732</v>
      </c>
      <c r="J991" s="2" t="s">
        <v>2748</v>
      </c>
      <c r="K991">
        <v>60</v>
      </c>
      <c r="L991" s="3">
        <v>45911.6875</v>
      </c>
      <c r="M991" s="6">
        <f ca="1">TODAY() -appointments_complete_FULL_2025_08_03T19_53_00[[#This Row],[start_time]]</f>
        <v>-38.6875</v>
      </c>
      <c r="N99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91" s="3">
        <v>45911.729166666664</v>
      </c>
      <c r="P991">
        <v>60</v>
      </c>
      <c r="Q991" s="2" t="s">
        <v>2356</v>
      </c>
      <c r="R991" s="2" t="s">
        <v>1149</v>
      </c>
      <c r="S991" s="2" t="s">
        <v>1150</v>
      </c>
      <c r="T991" s="2" t="s">
        <v>2919</v>
      </c>
      <c r="U991" s="2" t="s">
        <v>1152</v>
      </c>
      <c r="V991" s="2" t="s">
        <v>2919</v>
      </c>
      <c r="W991" s="2" t="s">
        <v>33</v>
      </c>
      <c r="X991" s="2" t="s">
        <v>2703</v>
      </c>
      <c r="Y991" s="2" t="s">
        <v>2704</v>
      </c>
      <c r="Z991" s="2" t="s">
        <v>2358</v>
      </c>
      <c r="AA991" s="2" t="s">
        <v>2359</v>
      </c>
      <c r="AB991" s="2" t="s">
        <v>2740</v>
      </c>
      <c r="AC991" s="2" t="s">
        <v>33</v>
      </c>
      <c r="AD991" s="2" t="s">
        <v>3939</v>
      </c>
      <c r="AE991" s="2" t="s">
        <v>33</v>
      </c>
      <c r="AF991" s="2" t="s">
        <v>33</v>
      </c>
      <c r="AG991" s="2" t="s">
        <v>33</v>
      </c>
      <c r="AH991" s="3">
        <v>45868.418946759259</v>
      </c>
      <c r="AI991" s="3">
        <v>45868.418946759259</v>
      </c>
    </row>
    <row r="992" spans="1:35">
      <c r="A992" s="2" t="s">
        <v>3940</v>
      </c>
      <c r="B992" s="2" t="s">
        <v>2837</v>
      </c>
      <c r="C992" s="2" t="s">
        <v>2775</v>
      </c>
      <c r="D992" s="2" t="s">
        <v>2838</v>
      </c>
      <c r="E992" s="2" t="s">
        <v>2839</v>
      </c>
      <c r="F992" s="2" t="s">
        <v>3941</v>
      </c>
      <c r="G992" s="2" t="s">
        <v>3942</v>
      </c>
      <c r="H992">
        <v>551190000461</v>
      </c>
      <c r="I992" s="2" t="s">
        <v>2779</v>
      </c>
      <c r="J992" s="2" t="s">
        <v>2842</v>
      </c>
      <c r="K992">
        <v>60</v>
      </c>
      <c r="L992" s="3">
        <v>45879.354166666664</v>
      </c>
      <c r="M992" s="6">
        <f ca="1">TODAY() -appointments_complete_FULL_2025_08_03T19_53_00[[#This Row],[start_time]]</f>
        <v>-6.3541666666642413</v>
      </c>
      <c r="N99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92" s="3">
        <v>45879.395833333336</v>
      </c>
      <c r="P992">
        <v>60</v>
      </c>
      <c r="Q992" s="2" t="s">
        <v>2356</v>
      </c>
      <c r="R992" s="2" t="s">
        <v>1149</v>
      </c>
      <c r="S992" s="2" t="s">
        <v>1150</v>
      </c>
      <c r="T992" s="2" t="s">
        <v>2860</v>
      </c>
      <c r="U992" s="2" t="s">
        <v>1152</v>
      </c>
      <c r="V992" s="2" t="s">
        <v>2860</v>
      </c>
      <c r="W992" s="2" t="s">
        <v>33</v>
      </c>
      <c r="X992" s="2" t="s">
        <v>2703</v>
      </c>
      <c r="Y992" s="2" t="s">
        <v>2704</v>
      </c>
      <c r="Z992" s="2" t="s">
        <v>2358</v>
      </c>
      <c r="AA992" s="2" t="s">
        <v>2359</v>
      </c>
      <c r="AB992" s="2" t="s">
        <v>2900</v>
      </c>
      <c r="AC992" s="2" t="s">
        <v>33</v>
      </c>
      <c r="AD992" s="2" t="s">
        <v>3943</v>
      </c>
      <c r="AE992" s="2" t="s">
        <v>33</v>
      </c>
      <c r="AF992" s="2" t="s">
        <v>33</v>
      </c>
      <c r="AG992" s="2" t="s">
        <v>33</v>
      </c>
      <c r="AH992" s="3">
        <v>45868.418946759259</v>
      </c>
      <c r="AI992" s="3">
        <v>45868.418946759259</v>
      </c>
    </row>
    <row r="993" spans="1:35">
      <c r="A993" s="2" t="s">
        <v>3944</v>
      </c>
      <c r="B993" s="2" t="s">
        <v>2708</v>
      </c>
      <c r="C993" s="2" t="s">
        <v>2709</v>
      </c>
      <c r="D993" s="2" t="s">
        <v>2710</v>
      </c>
      <c r="E993" s="2" t="s">
        <v>2711</v>
      </c>
      <c r="F993" s="2" t="s">
        <v>3430</v>
      </c>
      <c r="G993" s="2" t="s">
        <v>3431</v>
      </c>
      <c r="H993">
        <v>551190000668</v>
      </c>
      <c r="I993" s="2" t="s">
        <v>2714</v>
      </c>
      <c r="J993" s="2" t="s">
        <v>2715</v>
      </c>
      <c r="K993">
        <v>60</v>
      </c>
      <c r="L993" s="3">
        <v>45887.416666666664</v>
      </c>
      <c r="M993" s="6">
        <f ca="1">TODAY() -appointments_complete_FULL_2025_08_03T19_53_00[[#This Row],[start_time]]</f>
        <v>-14.416666666664241</v>
      </c>
      <c r="N99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93" s="3">
        <v>45887.458333333336</v>
      </c>
      <c r="P993">
        <v>60</v>
      </c>
      <c r="Q993" s="2" t="s">
        <v>2356</v>
      </c>
      <c r="R993" s="2" t="s">
        <v>1149</v>
      </c>
      <c r="S993" s="2" t="s">
        <v>1150</v>
      </c>
      <c r="T993" s="2" t="s">
        <v>2919</v>
      </c>
      <c r="U993" s="2" t="s">
        <v>1152</v>
      </c>
      <c r="V993" s="2" t="s">
        <v>2919</v>
      </c>
      <c r="W993" s="2" t="s">
        <v>33</v>
      </c>
      <c r="X993" s="2" t="s">
        <v>2703</v>
      </c>
      <c r="Y993" s="2" t="s">
        <v>2704</v>
      </c>
      <c r="Z993" s="2" t="s">
        <v>2358</v>
      </c>
      <c r="AA993" s="2" t="s">
        <v>2359</v>
      </c>
      <c r="AB993" s="2" t="s">
        <v>3016</v>
      </c>
      <c r="AC993" s="2" t="s">
        <v>33</v>
      </c>
      <c r="AD993" s="2" t="s">
        <v>3945</v>
      </c>
      <c r="AE993" s="2" t="s">
        <v>33</v>
      </c>
      <c r="AF993" s="2" t="s">
        <v>33</v>
      </c>
      <c r="AG993" s="2" t="s">
        <v>33</v>
      </c>
      <c r="AH993" s="3">
        <v>45868.418946759259</v>
      </c>
      <c r="AI993" s="3">
        <v>45868.418946759259</v>
      </c>
    </row>
    <row r="994" spans="1:35">
      <c r="A994" s="2" t="s">
        <v>3946</v>
      </c>
      <c r="B994" s="2" t="s">
        <v>2743</v>
      </c>
      <c r="C994" s="2" t="s">
        <v>2727</v>
      </c>
      <c r="D994" s="2" t="s">
        <v>2744</v>
      </c>
      <c r="E994" s="2" t="s">
        <v>2745</v>
      </c>
      <c r="F994" s="2" t="s">
        <v>3947</v>
      </c>
      <c r="G994" s="2" t="s">
        <v>3948</v>
      </c>
      <c r="H994">
        <v>551190000554</v>
      </c>
      <c r="I994" s="2" t="s">
        <v>2732</v>
      </c>
      <c r="J994" s="2" t="s">
        <v>2748</v>
      </c>
      <c r="K994">
        <v>60</v>
      </c>
      <c r="L994" s="3">
        <v>45882.4375</v>
      </c>
      <c r="M994" s="6">
        <f ca="1">TODAY() -appointments_complete_FULL_2025_08_03T19_53_00[[#This Row],[start_time]]</f>
        <v>-9.4375</v>
      </c>
      <c r="N99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94" s="3">
        <v>45882.479166666664</v>
      </c>
      <c r="P994">
        <v>60</v>
      </c>
      <c r="Q994" s="2" t="s">
        <v>2356</v>
      </c>
      <c r="R994" s="2" t="s">
        <v>1149</v>
      </c>
      <c r="S994" s="2" t="s">
        <v>1150</v>
      </c>
      <c r="T994" s="2" t="s">
        <v>2909</v>
      </c>
      <c r="U994" s="2" t="s">
        <v>1152</v>
      </c>
      <c r="V994" s="2" t="s">
        <v>2909</v>
      </c>
      <c r="W994" s="2" t="s">
        <v>33</v>
      </c>
      <c r="X994" s="2" t="s">
        <v>2703</v>
      </c>
      <c r="Y994" s="2" t="s">
        <v>2704</v>
      </c>
      <c r="Z994" s="2" t="s">
        <v>2358</v>
      </c>
      <c r="AA994" s="2" t="s">
        <v>2359</v>
      </c>
      <c r="AB994" s="2" t="s">
        <v>2871</v>
      </c>
      <c r="AC994" s="2" t="s">
        <v>33</v>
      </c>
      <c r="AD994" s="2" t="s">
        <v>3949</v>
      </c>
      <c r="AE994" s="2" t="s">
        <v>33</v>
      </c>
      <c r="AF994" s="2" t="s">
        <v>33</v>
      </c>
      <c r="AG994" s="2" t="s">
        <v>33</v>
      </c>
      <c r="AH994" s="3">
        <v>45868.418946759259</v>
      </c>
      <c r="AI994" s="3">
        <v>45868.418946759259</v>
      </c>
    </row>
    <row r="995" spans="1:35">
      <c r="A995" s="2" t="s">
        <v>3950</v>
      </c>
      <c r="B995" s="2" t="s">
        <v>77</v>
      </c>
      <c r="C995" s="2" t="s">
        <v>30</v>
      </c>
      <c r="D995" s="2" t="s">
        <v>78</v>
      </c>
      <c r="E995" s="2" t="s">
        <v>1173</v>
      </c>
      <c r="F995" s="2" t="s">
        <v>3699</v>
      </c>
      <c r="G995" s="2" t="s">
        <v>3951</v>
      </c>
      <c r="H995">
        <v>551190000038</v>
      </c>
      <c r="I995" s="2" t="s">
        <v>1191</v>
      </c>
      <c r="J995" s="2" t="s">
        <v>1192</v>
      </c>
      <c r="L995" s="3">
        <v>45901.645833333336</v>
      </c>
      <c r="M995" s="6">
        <f ca="1">TODAY() -appointments_complete_FULL_2025_08_03T19_53_00[[#This Row],[start_time]]</f>
        <v>-28.645833333335759</v>
      </c>
      <c r="N99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95" s="3">
        <v>45901.6875</v>
      </c>
      <c r="P995">
        <v>60</v>
      </c>
      <c r="Q995" s="2" t="s">
        <v>2356</v>
      </c>
      <c r="R995" s="2" t="s">
        <v>1149</v>
      </c>
      <c r="S995" s="2" t="s">
        <v>1150</v>
      </c>
      <c r="T995" s="2" t="s">
        <v>3447</v>
      </c>
      <c r="U995" s="2" t="s">
        <v>1152</v>
      </c>
      <c r="V995" s="2" t="s">
        <v>3447</v>
      </c>
      <c r="W995" s="2" t="s">
        <v>33</v>
      </c>
      <c r="X995" s="2" t="s">
        <v>2703</v>
      </c>
      <c r="Y995" s="2" t="s">
        <v>2704</v>
      </c>
      <c r="Z995" s="2" t="s">
        <v>2358</v>
      </c>
      <c r="AA995" s="2" t="s">
        <v>2359</v>
      </c>
      <c r="AB995" s="2" t="s">
        <v>2797</v>
      </c>
      <c r="AC995" s="2" t="s">
        <v>33</v>
      </c>
      <c r="AD995" s="2" t="s">
        <v>3952</v>
      </c>
      <c r="AE995" s="2" t="s">
        <v>33</v>
      </c>
      <c r="AF995" s="2" t="s">
        <v>33</v>
      </c>
      <c r="AG995" s="2" t="s">
        <v>33</v>
      </c>
      <c r="AH995" s="3">
        <v>45868.418946759259</v>
      </c>
      <c r="AI995" s="3">
        <v>45868.418946759259</v>
      </c>
    </row>
    <row r="996" spans="1:35">
      <c r="A996" s="2" t="s">
        <v>3953</v>
      </c>
      <c r="B996" s="2" t="s">
        <v>47</v>
      </c>
      <c r="C996" s="2" t="s">
        <v>48</v>
      </c>
      <c r="D996" s="2" t="s">
        <v>47</v>
      </c>
      <c r="E996" s="2" t="s">
        <v>1145</v>
      </c>
      <c r="F996" s="2" t="s">
        <v>3954</v>
      </c>
      <c r="G996" s="2" t="s">
        <v>3955</v>
      </c>
      <c r="H996">
        <v>551190000651</v>
      </c>
      <c r="I996" s="2" t="s">
        <v>1419</v>
      </c>
      <c r="J996" s="2" t="s">
        <v>1420</v>
      </c>
      <c r="K996">
        <v>50</v>
      </c>
      <c r="L996" s="3">
        <v>45892.625</v>
      </c>
      <c r="M996" s="6">
        <f ca="1">TODAY() -appointments_complete_FULL_2025_08_03T19_53_00[[#This Row],[start_time]]</f>
        <v>-19.625</v>
      </c>
      <c r="N99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96" s="3">
        <v>45892.659722222219</v>
      </c>
      <c r="P996">
        <v>50</v>
      </c>
      <c r="Q996" s="2" t="s">
        <v>2356</v>
      </c>
      <c r="R996" s="2" t="s">
        <v>1149</v>
      </c>
      <c r="S996" s="2" t="s">
        <v>1150</v>
      </c>
      <c r="T996" s="2" t="s">
        <v>3005</v>
      </c>
      <c r="U996" s="2" t="s">
        <v>1152</v>
      </c>
      <c r="V996" s="2" t="s">
        <v>3005</v>
      </c>
      <c r="W996" s="2" t="s">
        <v>33</v>
      </c>
      <c r="X996" s="2" t="s">
        <v>2703</v>
      </c>
      <c r="Y996" s="2" t="s">
        <v>2704</v>
      </c>
      <c r="Z996" s="2" t="s">
        <v>2358</v>
      </c>
      <c r="AA996" s="2" t="s">
        <v>2359</v>
      </c>
      <c r="AB996" s="2" t="s">
        <v>2812</v>
      </c>
      <c r="AC996" s="2" t="s">
        <v>33</v>
      </c>
      <c r="AD996" s="2" t="s">
        <v>3956</v>
      </c>
      <c r="AE996" s="2" t="s">
        <v>33</v>
      </c>
      <c r="AF996" s="2" t="s">
        <v>33</v>
      </c>
      <c r="AG996" s="2" t="s">
        <v>33</v>
      </c>
      <c r="AH996" s="3">
        <v>45868.418946759259</v>
      </c>
      <c r="AI996" s="3">
        <v>45868.418946759259</v>
      </c>
    </row>
    <row r="997" spans="1:35">
      <c r="A997" s="2" t="s">
        <v>3957</v>
      </c>
      <c r="B997" s="2" t="s">
        <v>47</v>
      </c>
      <c r="C997" s="2" t="s">
        <v>48</v>
      </c>
      <c r="D997" s="2" t="s">
        <v>47</v>
      </c>
      <c r="E997" s="2" t="s">
        <v>1145</v>
      </c>
      <c r="F997" s="2" t="s">
        <v>2784</v>
      </c>
      <c r="G997" s="2" t="s">
        <v>2785</v>
      </c>
      <c r="H997">
        <v>551190000873</v>
      </c>
      <c r="I997" s="2" t="s">
        <v>1419</v>
      </c>
      <c r="J997" s="2" t="s">
        <v>1420</v>
      </c>
      <c r="K997">
        <v>50</v>
      </c>
      <c r="L997" s="3">
        <v>45912.4375</v>
      </c>
      <c r="M997" s="6">
        <f ca="1">TODAY() -appointments_complete_FULL_2025_08_03T19_53_00[[#This Row],[start_time]]</f>
        <v>-39.4375</v>
      </c>
      <c r="N99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97" s="3">
        <v>45912.472222222219</v>
      </c>
      <c r="P997">
        <v>50</v>
      </c>
      <c r="Q997" s="2" t="s">
        <v>2356</v>
      </c>
      <c r="R997" s="2" t="s">
        <v>1149</v>
      </c>
      <c r="S997" s="2" t="s">
        <v>1150</v>
      </c>
      <c r="T997" s="2" t="s">
        <v>2865</v>
      </c>
      <c r="U997" s="2" t="s">
        <v>1152</v>
      </c>
      <c r="V997" s="2" t="s">
        <v>2865</v>
      </c>
      <c r="W997" s="2" t="s">
        <v>33</v>
      </c>
      <c r="X997" s="2" t="s">
        <v>2703</v>
      </c>
      <c r="Y997" s="2" t="s">
        <v>2704</v>
      </c>
      <c r="Z997" s="2" t="s">
        <v>2358</v>
      </c>
      <c r="AA997" s="2" t="s">
        <v>2359</v>
      </c>
      <c r="AB997" s="2" t="s">
        <v>2812</v>
      </c>
      <c r="AC997" s="2" t="s">
        <v>33</v>
      </c>
      <c r="AD997" s="2" t="s">
        <v>3958</v>
      </c>
      <c r="AE997" s="2" t="s">
        <v>33</v>
      </c>
      <c r="AF997" s="2" t="s">
        <v>33</v>
      </c>
      <c r="AG997" s="2" t="s">
        <v>33</v>
      </c>
      <c r="AH997" s="3">
        <v>45868.418946759259</v>
      </c>
      <c r="AI997" s="3">
        <v>45868.418946759259</v>
      </c>
    </row>
    <row r="998" spans="1:35">
      <c r="A998" s="2" t="s">
        <v>3959</v>
      </c>
      <c r="B998" s="2" t="s">
        <v>2743</v>
      </c>
      <c r="C998" s="2" t="s">
        <v>2727</v>
      </c>
      <c r="D998" s="2" t="s">
        <v>2744</v>
      </c>
      <c r="E998" s="2" t="s">
        <v>2745</v>
      </c>
      <c r="F998" s="2" t="s">
        <v>2840</v>
      </c>
      <c r="G998" s="2" t="s">
        <v>3960</v>
      </c>
      <c r="H998">
        <v>551198000043</v>
      </c>
      <c r="I998" s="2" t="s">
        <v>2732</v>
      </c>
      <c r="J998" s="2" t="s">
        <v>2748</v>
      </c>
      <c r="K998">
        <v>60</v>
      </c>
      <c r="L998" s="3">
        <v>45880.5625</v>
      </c>
      <c r="M998" s="6">
        <f ca="1">TODAY() -appointments_complete_FULL_2025_08_03T19_53_00[[#This Row],[start_time]]</f>
        <v>-7.5625</v>
      </c>
      <c r="N99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98" s="3">
        <v>45880.604166666664</v>
      </c>
      <c r="P998">
        <v>60</v>
      </c>
      <c r="Q998" s="2" t="s">
        <v>2356</v>
      </c>
      <c r="R998" s="2" t="s">
        <v>1149</v>
      </c>
      <c r="S998" s="2" t="s">
        <v>1150</v>
      </c>
      <c r="T998" s="2" t="s">
        <v>2806</v>
      </c>
      <c r="U998" s="2" t="s">
        <v>1152</v>
      </c>
      <c r="V998" s="2" t="s">
        <v>2806</v>
      </c>
      <c r="W998" s="2" t="s">
        <v>33</v>
      </c>
      <c r="X998" s="2" t="s">
        <v>2703</v>
      </c>
      <c r="Y998" s="2" t="s">
        <v>2704</v>
      </c>
      <c r="Z998" s="2" t="s">
        <v>2358</v>
      </c>
      <c r="AA998" s="2" t="s">
        <v>2359</v>
      </c>
      <c r="AB998" s="2" t="s">
        <v>2871</v>
      </c>
      <c r="AC998" s="2" t="s">
        <v>33</v>
      </c>
      <c r="AD998" s="2" t="s">
        <v>3961</v>
      </c>
      <c r="AE998" s="2" t="s">
        <v>33</v>
      </c>
      <c r="AF998" s="2" t="s">
        <v>33</v>
      </c>
      <c r="AG998" s="2" t="s">
        <v>33</v>
      </c>
      <c r="AH998" s="3">
        <v>45868.418946759259</v>
      </c>
      <c r="AI998" s="3">
        <v>45868.418946759259</v>
      </c>
    </row>
    <row r="999" spans="1:35">
      <c r="A999" s="2" t="s">
        <v>3962</v>
      </c>
      <c r="B999" s="2" t="s">
        <v>2837</v>
      </c>
      <c r="C999" s="2" t="s">
        <v>2775</v>
      </c>
      <c r="D999" s="2" t="s">
        <v>2838</v>
      </c>
      <c r="E999" s="2" t="s">
        <v>2839</v>
      </c>
      <c r="F999" s="2" t="s">
        <v>3963</v>
      </c>
      <c r="G999" s="2" t="s">
        <v>3964</v>
      </c>
      <c r="H999">
        <v>551190000892</v>
      </c>
      <c r="I999" s="2" t="s">
        <v>2779</v>
      </c>
      <c r="J999" s="2" t="s">
        <v>2842</v>
      </c>
      <c r="K999">
        <v>60</v>
      </c>
      <c r="L999" s="3">
        <v>45912.479166666664</v>
      </c>
      <c r="M999" s="6">
        <f ca="1">TODAY() -appointments_complete_FULL_2025_08_03T19_53_00[[#This Row],[start_time]]</f>
        <v>-39.479166666664241</v>
      </c>
      <c r="N99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999" s="3">
        <v>45912.520833333336</v>
      </c>
      <c r="P999">
        <v>60</v>
      </c>
      <c r="Q999" s="2" t="s">
        <v>2356</v>
      </c>
      <c r="R999" s="2" t="s">
        <v>1149</v>
      </c>
      <c r="S999" s="2" t="s">
        <v>1150</v>
      </c>
      <c r="T999" s="2" t="s">
        <v>2848</v>
      </c>
      <c r="U999" s="2" t="s">
        <v>1152</v>
      </c>
      <c r="V999" s="2" t="s">
        <v>2848</v>
      </c>
      <c r="W999" s="2" t="s">
        <v>33</v>
      </c>
      <c r="X999" s="2" t="s">
        <v>2703</v>
      </c>
      <c r="Y999" s="2" t="s">
        <v>2704</v>
      </c>
      <c r="Z999" s="2" t="s">
        <v>2358</v>
      </c>
      <c r="AA999" s="2" t="s">
        <v>2359</v>
      </c>
      <c r="AB999" s="2" t="s">
        <v>2843</v>
      </c>
      <c r="AC999" s="2" t="s">
        <v>33</v>
      </c>
      <c r="AD999" s="2" t="s">
        <v>3965</v>
      </c>
      <c r="AE999" s="2" t="s">
        <v>33</v>
      </c>
      <c r="AF999" s="2" t="s">
        <v>33</v>
      </c>
      <c r="AG999" s="2" t="s">
        <v>33</v>
      </c>
      <c r="AH999" s="3">
        <v>45868.418946759259</v>
      </c>
      <c r="AI999" s="3">
        <v>45868.418946759259</v>
      </c>
    </row>
    <row r="1000" spans="1:35">
      <c r="A1000" s="2" t="s">
        <v>3966</v>
      </c>
      <c r="B1000" s="2" t="s">
        <v>2743</v>
      </c>
      <c r="C1000" s="2" t="s">
        <v>2727</v>
      </c>
      <c r="D1000" s="2" t="s">
        <v>2744</v>
      </c>
      <c r="E1000" s="2" t="s">
        <v>2745</v>
      </c>
      <c r="F1000" s="2" t="s">
        <v>3438</v>
      </c>
      <c r="G1000" s="2" t="s">
        <v>3967</v>
      </c>
      <c r="H1000">
        <v>551198000083</v>
      </c>
      <c r="I1000" s="2" t="s">
        <v>2732</v>
      </c>
      <c r="J1000" s="2" t="s">
        <v>2748</v>
      </c>
      <c r="K1000">
        <v>60</v>
      </c>
      <c r="L1000" s="3">
        <v>45873.4375</v>
      </c>
      <c r="M1000" s="6">
        <f ca="1">TODAY() -appointments_complete_FULL_2025_08_03T19_53_00[[#This Row],[start_time]]</f>
        <v>-0.4375</v>
      </c>
      <c r="N100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00" s="3">
        <v>45873.479166666664</v>
      </c>
      <c r="P1000">
        <v>60</v>
      </c>
      <c r="Q1000" s="2" t="s">
        <v>2356</v>
      </c>
      <c r="R1000" s="2" t="s">
        <v>1149</v>
      </c>
      <c r="S1000" s="2" t="s">
        <v>1150</v>
      </c>
      <c r="T1000" s="2" t="s">
        <v>2791</v>
      </c>
      <c r="U1000" s="2" t="s">
        <v>1152</v>
      </c>
      <c r="V1000" s="2" t="s">
        <v>2791</v>
      </c>
      <c r="W1000" s="2" t="s">
        <v>33</v>
      </c>
      <c r="X1000" s="2" t="s">
        <v>2703</v>
      </c>
      <c r="Y1000" s="2" t="s">
        <v>2704</v>
      </c>
      <c r="Z1000" s="2" t="s">
        <v>2358</v>
      </c>
      <c r="AA1000" s="2" t="s">
        <v>2359</v>
      </c>
      <c r="AB1000" s="2" t="s">
        <v>2824</v>
      </c>
      <c r="AC1000" s="2" t="s">
        <v>33</v>
      </c>
      <c r="AD1000" s="2" t="s">
        <v>3968</v>
      </c>
      <c r="AE1000" s="2" t="s">
        <v>33</v>
      </c>
      <c r="AF1000" s="2" t="s">
        <v>33</v>
      </c>
      <c r="AG1000" s="2" t="s">
        <v>33</v>
      </c>
      <c r="AH1000" s="3">
        <v>45868.418946759259</v>
      </c>
      <c r="AI1000" s="3">
        <v>45868.418946759259</v>
      </c>
    </row>
    <row r="1001" spans="1:35">
      <c r="A1001" s="2" t="s">
        <v>3969</v>
      </c>
      <c r="B1001" s="2" t="s">
        <v>28</v>
      </c>
      <c r="C1001" s="2" t="s">
        <v>30</v>
      </c>
      <c r="D1001" s="2" t="s">
        <v>29</v>
      </c>
      <c r="E1001" s="2" t="s">
        <v>1197</v>
      </c>
      <c r="F1001" s="2" t="s">
        <v>2953</v>
      </c>
      <c r="G1001" s="2" t="s">
        <v>3970</v>
      </c>
      <c r="H1001">
        <v>551190000126</v>
      </c>
      <c r="I1001" s="2" t="s">
        <v>1167</v>
      </c>
      <c r="J1001" s="2" t="s">
        <v>1198</v>
      </c>
      <c r="K1001">
        <v>45</v>
      </c>
      <c r="L1001" s="3">
        <v>45887.520833333336</v>
      </c>
      <c r="M1001" s="6">
        <f ca="1">TODAY() -appointments_complete_FULL_2025_08_03T19_53_00[[#This Row],[start_time]]</f>
        <v>-14.520833333335759</v>
      </c>
      <c r="N100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01" s="3">
        <v>45887.552083333336</v>
      </c>
      <c r="P1001">
        <v>45</v>
      </c>
      <c r="Q1001" s="2" t="s">
        <v>2356</v>
      </c>
      <c r="R1001" s="2" t="s">
        <v>1149</v>
      </c>
      <c r="S1001" s="2" t="s">
        <v>1150</v>
      </c>
      <c r="T1001" s="2" t="s">
        <v>3284</v>
      </c>
      <c r="U1001" s="2" t="s">
        <v>1152</v>
      </c>
      <c r="V1001" s="2" t="s">
        <v>3284</v>
      </c>
      <c r="W1001" s="2" t="s">
        <v>33</v>
      </c>
      <c r="X1001" s="2" t="s">
        <v>2703</v>
      </c>
      <c r="Y1001" s="2" t="s">
        <v>2704</v>
      </c>
      <c r="Z1001" s="2" t="s">
        <v>2358</v>
      </c>
      <c r="AA1001" s="2" t="s">
        <v>2359</v>
      </c>
      <c r="AB1001" s="2" t="s">
        <v>2705</v>
      </c>
      <c r="AC1001" s="2" t="s">
        <v>33</v>
      </c>
      <c r="AD1001" s="2" t="s">
        <v>3971</v>
      </c>
      <c r="AE1001" s="2" t="s">
        <v>33</v>
      </c>
      <c r="AF1001" s="2" t="s">
        <v>33</v>
      </c>
      <c r="AG1001" s="2" t="s">
        <v>33</v>
      </c>
      <c r="AH1001" s="3">
        <v>45868.418946759259</v>
      </c>
      <c r="AI1001" s="3">
        <v>45868.418946759259</v>
      </c>
    </row>
    <row r="1002" spans="1:35">
      <c r="A1002" s="2" t="s">
        <v>3972</v>
      </c>
      <c r="B1002" s="2" t="s">
        <v>2837</v>
      </c>
      <c r="C1002" s="2" t="s">
        <v>2775</v>
      </c>
      <c r="D1002" s="2" t="s">
        <v>2838</v>
      </c>
      <c r="E1002" s="2" t="s">
        <v>2839</v>
      </c>
      <c r="F1002" s="2" t="s">
        <v>3973</v>
      </c>
      <c r="G1002" s="2" t="s">
        <v>3974</v>
      </c>
      <c r="H1002">
        <v>551190000750</v>
      </c>
      <c r="I1002" s="2" t="s">
        <v>2779</v>
      </c>
      <c r="J1002" s="2" t="s">
        <v>2842</v>
      </c>
      <c r="K1002">
        <v>60</v>
      </c>
      <c r="L1002" s="3">
        <v>45884.604166666664</v>
      </c>
      <c r="M1002" s="6">
        <f ca="1">TODAY() -appointments_complete_FULL_2025_08_03T19_53_00[[#This Row],[start_time]]</f>
        <v>-11.604166666664241</v>
      </c>
      <c r="N100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02" s="3">
        <v>45884.645833333336</v>
      </c>
      <c r="P1002">
        <v>60</v>
      </c>
      <c r="Q1002" s="2" t="s">
        <v>2356</v>
      </c>
      <c r="R1002" s="2" t="s">
        <v>1149</v>
      </c>
      <c r="S1002" s="2" t="s">
        <v>1150</v>
      </c>
      <c r="T1002" s="2" t="s">
        <v>3284</v>
      </c>
      <c r="U1002" s="2" t="s">
        <v>1152</v>
      </c>
      <c r="V1002" s="2" t="s">
        <v>3284</v>
      </c>
      <c r="W1002" s="2" t="s">
        <v>33</v>
      </c>
      <c r="X1002" s="2" t="s">
        <v>2703</v>
      </c>
      <c r="Y1002" s="2" t="s">
        <v>2704</v>
      </c>
      <c r="Z1002" s="2" t="s">
        <v>2358</v>
      </c>
      <c r="AA1002" s="2" t="s">
        <v>2359</v>
      </c>
      <c r="AB1002" s="2" t="s">
        <v>2855</v>
      </c>
      <c r="AC1002" s="2" t="s">
        <v>33</v>
      </c>
      <c r="AD1002" s="2" t="s">
        <v>3975</v>
      </c>
      <c r="AE1002" s="2" t="s">
        <v>33</v>
      </c>
      <c r="AF1002" s="2" t="s">
        <v>33</v>
      </c>
      <c r="AG1002" s="2" t="s">
        <v>33</v>
      </c>
      <c r="AH1002" s="3">
        <v>45868.418946759259</v>
      </c>
      <c r="AI1002" s="3">
        <v>45868.418946759259</v>
      </c>
    </row>
    <row r="1003" spans="1:35">
      <c r="A1003" s="2" t="s">
        <v>3976</v>
      </c>
      <c r="B1003" s="2" t="s">
        <v>41</v>
      </c>
      <c r="C1003" s="2" t="s">
        <v>30</v>
      </c>
      <c r="D1003" s="2" t="s">
        <v>42</v>
      </c>
      <c r="E1003" s="2" t="s">
        <v>1166</v>
      </c>
      <c r="F1003" s="2" t="s">
        <v>2999</v>
      </c>
      <c r="G1003" s="2" t="s">
        <v>3128</v>
      </c>
      <c r="H1003">
        <v>551198000022</v>
      </c>
      <c r="I1003" s="2" t="s">
        <v>1167</v>
      </c>
      <c r="J1003" s="2" t="s">
        <v>1168</v>
      </c>
      <c r="K1003">
        <v>45</v>
      </c>
      <c r="L1003" s="3">
        <v>45878.375</v>
      </c>
      <c r="M1003" s="6">
        <f ca="1">TODAY() -appointments_complete_FULL_2025_08_03T19_53_00[[#This Row],[start_time]]</f>
        <v>-5.375</v>
      </c>
      <c r="N100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03" s="3">
        <v>45878.40625</v>
      </c>
      <c r="P1003">
        <v>45</v>
      </c>
      <c r="Q1003" s="2" t="s">
        <v>2356</v>
      </c>
      <c r="R1003" s="2" t="s">
        <v>1149</v>
      </c>
      <c r="S1003" s="2" t="s">
        <v>1150</v>
      </c>
      <c r="T1003" s="2" t="s">
        <v>2833</v>
      </c>
      <c r="U1003" s="2" t="s">
        <v>1152</v>
      </c>
      <c r="V1003" s="2" t="s">
        <v>2833</v>
      </c>
      <c r="W1003" s="2" t="s">
        <v>33</v>
      </c>
      <c r="X1003" s="2" t="s">
        <v>2703</v>
      </c>
      <c r="Y1003" s="2" t="s">
        <v>2704</v>
      </c>
      <c r="Z1003" s="2" t="s">
        <v>2358</v>
      </c>
      <c r="AA1003" s="2" t="s">
        <v>2359</v>
      </c>
      <c r="AB1003" s="2" t="s">
        <v>2723</v>
      </c>
      <c r="AC1003" s="2" t="s">
        <v>33</v>
      </c>
      <c r="AD1003" s="2" t="s">
        <v>3977</v>
      </c>
      <c r="AE1003" s="2" t="s">
        <v>33</v>
      </c>
      <c r="AF1003" s="2" t="s">
        <v>33</v>
      </c>
      <c r="AG1003" s="2" t="s">
        <v>33</v>
      </c>
      <c r="AH1003" s="3">
        <v>45868.418946759259</v>
      </c>
      <c r="AI1003" s="3">
        <v>45868.418946759259</v>
      </c>
    </row>
    <row r="1004" spans="1:35">
      <c r="A1004" s="2" t="s">
        <v>3978</v>
      </c>
      <c r="B1004" s="2" t="s">
        <v>2837</v>
      </c>
      <c r="C1004" s="2" t="s">
        <v>2775</v>
      </c>
      <c r="D1004" s="2" t="s">
        <v>2838</v>
      </c>
      <c r="E1004" s="2" t="s">
        <v>2839</v>
      </c>
      <c r="F1004" s="2" t="s">
        <v>2948</v>
      </c>
      <c r="G1004" s="2" t="s">
        <v>2949</v>
      </c>
      <c r="H1004">
        <v>551190000306</v>
      </c>
      <c r="I1004" s="2" t="s">
        <v>2779</v>
      </c>
      <c r="J1004" s="2" t="s">
        <v>2842</v>
      </c>
      <c r="K1004">
        <v>60</v>
      </c>
      <c r="L1004" s="3">
        <v>45884.458333333336</v>
      </c>
      <c r="M1004" s="6">
        <f ca="1">TODAY() -appointments_complete_FULL_2025_08_03T19_53_00[[#This Row],[start_time]]</f>
        <v>-11.458333333335759</v>
      </c>
      <c r="N100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04" s="3">
        <v>45884.5</v>
      </c>
      <c r="P1004">
        <v>60</v>
      </c>
      <c r="Q1004" s="2" t="s">
        <v>2356</v>
      </c>
      <c r="R1004" s="2" t="s">
        <v>1149</v>
      </c>
      <c r="S1004" s="2" t="s">
        <v>1150</v>
      </c>
      <c r="T1004" s="2" t="s">
        <v>2883</v>
      </c>
      <c r="U1004" s="2" t="s">
        <v>1152</v>
      </c>
      <c r="V1004" s="2" t="s">
        <v>2883</v>
      </c>
      <c r="W1004" s="2" t="s">
        <v>33</v>
      </c>
      <c r="X1004" s="2" t="s">
        <v>2703</v>
      </c>
      <c r="Y1004" s="2" t="s">
        <v>2704</v>
      </c>
      <c r="Z1004" s="2" t="s">
        <v>2358</v>
      </c>
      <c r="AA1004" s="2" t="s">
        <v>2359</v>
      </c>
      <c r="AB1004" s="2" t="s">
        <v>2855</v>
      </c>
      <c r="AC1004" s="2" t="s">
        <v>33</v>
      </c>
      <c r="AD1004" s="2" t="s">
        <v>3979</v>
      </c>
      <c r="AE1004" s="2" t="s">
        <v>33</v>
      </c>
      <c r="AF1004" s="2" t="s">
        <v>33</v>
      </c>
      <c r="AG1004" s="2" t="s">
        <v>33</v>
      </c>
      <c r="AH1004" s="3">
        <v>45868.418946759259</v>
      </c>
      <c r="AI1004" s="3">
        <v>45868.418946759259</v>
      </c>
    </row>
    <row r="1005" spans="1:35">
      <c r="A1005" s="2" t="s">
        <v>3980</v>
      </c>
      <c r="B1005" s="2" t="s">
        <v>2837</v>
      </c>
      <c r="C1005" s="2" t="s">
        <v>2775</v>
      </c>
      <c r="D1005" s="2" t="s">
        <v>2838</v>
      </c>
      <c r="E1005" s="2" t="s">
        <v>2839</v>
      </c>
      <c r="F1005" s="2" t="s">
        <v>2831</v>
      </c>
      <c r="G1005" s="2" t="s">
        <v>2832</v>
      </c>
      <c r="H1005">
        <v>551190000366</v>
      </c>
      <c r="I1005" s="2" t="s">
        <v>2779</v>
      </c>
      <c r="J1005" s="2" t="s">
        <v>2842</v>
      </c>
      <c r="K1005">
        <v>60</v>
      </c>
      <c r="L1005" s="3">
        <v>45895.395833333336</v>
      </c>
      <c r="M1005" s="6">
        <f ca="1">TODAY() -appointments_complete_FULL_2025_08_03T19_53_00[[#This Row],[start_time]]</f>
        <v>-22.395833333335759</v>
      </c>
      <c r="N100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05" s="3">
        <v>45895.4375</v>
      </c>
      <c r="P1005">
        <v>60</v>
      </c>
      <c r="Q1005" s="2" t="s">
        <v>2356</v>
      </c>
      <c r="R1005" s="2" t="s">
        <v>1149</v>
      </c>
      <c r="S1005" s="2" t="s">
        <v>1150</v>
      </c>
      <c r="T1005" s="2" t="s">
        <v>3254</v>
      </c>
      <c r="U1005" s="2" t="s">
        <v>1152</v>
      </c>
      <c r="V1005" s="2" t="s">
        <v>3254</v>
      </c>
      <c r="W1005" s="2" t="s">
        <v>33</v>
      </c>
      <c r="X1005" s="2" t="s">
        <v>2703</v>
      </c>
      <c r="Y1005" s="2" t="s">
        <v>2704</v>
      </c>
      <c r="Z1005" s="2" t="s">
        <v>2358</v>
      </c>
      <c r="AA1005" s="2" t="s">
        <v>2359</v>
      </c>
      <c r="AB1005" s="2" t="s">
        <v>2893</v>
      </c>
      <c r="AC1005" s="2" t="s">
        <v>33</v>
      </c>
      <c r="AD1005" s="2" t="s">
        <v>3981</v>
      </c>
      <c r="AE1005" s="2" t="s">
        <v>33</v>
      </c>
      <c r="AF1005" s="2" t="s">
        <v>33</v>
      </c>
      <c r="AG1005" s="2" t="s">
        <v>33</v>
      </c>
      <c r="AH1005" s="3">
        <v>45868.418946759259</v>
      </c>
      <c r="AI1005" s="3">
        <v>45868.418946759259</v>
      </c>
    </row>
    <row r="1006" spans="1:35">
      <c r="A1006" s="2" t="s">
        <v>3982</v>
      </c>
      <c r="B1006" s="2" t="s">
        <v>47</v>
      </c>
      <c r="C1006" s="2" t="s">
        <v>48</v>
      </c>
      <c r="D1006" s="2" t="s">
        <v>47</v>
      </c>
      <c r="E1006" s="2" t="s">
        <v>1145</v>
      </c>
      <c r="F1006" s="2" t="s">
        <v>2800</v>
      </c>
      <c r="G1006" s="2" t="s">
        <v>2801</v>
      </c>
      <c r="H1006">
        <v>551198000084</v>
      </c>
      <c r="I1006" s="2" t="s">
        <v>1419</v>
      </c>
      <c r="J1006" s="2" t="s">
        <v>1420</v>
      </c>
      <c r="K1006">
        <v>50</v>
      </c>
      <c r="L1006" s="3">
        <v>45890.6875</v>
      </c>
      <c r="M1006" s="6">
        <f ca="1">TODAY() -appointments_complete_FULL_2025_08_03T19_53_00[[#This Row],[start_time]]</f>
        <v>-17.6875</v>
      </c>
      <c r="N100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06" s="3">
        <v>45890.722222222219</v>
      </c>
      <c r="P1006">
        <v>50</v>
      </c>
      <c r="Q1006" s="2" t="s">
        <v>2356</v>
      </c>
      <c r="R1006" s="2" t="s">
        <v>1149</v>
      </c>
      <c r="S1006" s="2" t="s">
        <v>1150</v>
      </c>
      <c r="T1006" s="2" t="s">
        <v>2716</v>
      </c>
      <c r="U1006" s="2" t="s">
        <v>1152</v>
      </c>
      <c r="V1006" s="2" t="s">
        <v>2716</v>
      </c>
      <c r="W1006" s="2" t="s">
        <v>33</v>
      </c>
      <c r="X1006" s="2" t="s">
        <v>2703</v>
      </c>
      <c r="Y1006" s="2" t="s">
        <v>2704</v>
      </c>
      <c r="Z1006" s="2" t="s">
        <v>2358</v>
      </c>
      <c r="AA1006" s="2" t="s">
        <v>2359</v>
      </c>
      <c r="AB1006" s="2" t="s">
        <v>2771</v>
      </c>
      <c r="AC1006" s="2" t="s">
        <v>33</v>
      </c>
      <c r="AD1006" s="2" t="s">
        <v>3983</v>
      </c>
      <c r="AE1006" s="2" t="s">
        <v>33</v>
      </c>
      <c r="AF1006" s="2" t="s">
        <v>33</v>
      </c>
      <c r="AG1006" s="2" t="s">
        <v>33</v>
      </c>
      <c r="AH1006" s="3">
        <v>45868.418946759259</v>
      </c>
      <c r="AI1006" s="3">
        <v>45868.418946759259</v>
      </c>
    </row>
    <row r="1007" spans="1:35">
      <c r="A1007" s="2" t="s">
        <v>3984</v>
      </c>
      <c r="B1007" s="2" t="s">
        <v>2774</v>
      </c>
      <c r="C1007" s="2" t="s">
        <v>2775</v>
      </c>
      <c r="D1007" s="2" t="s">
        <v>2774</v>
      </c>
      <c r="E1007" s="2" t="s">
        <v>2776</v>
      </c>
      <c r="F1007" s="2" t="s">
        <v>3985</v>
      </c>
      <c r="G1007" s="2" t="s">
        <v>3986</v>
      </c>
      <c r="H1007">
        <v>551190000327</v>
      </c>
      <c r="I1007" s="2" t="s">
        <v>2779</v>
      </c>
      <c r="J1007" s="2" t="s">
        <v>2780</v>
      </c>
      <c r="K1007">
        <v>60</v>
      </c>
      <c r="L1007" s="3">
        <v>45885.5</v>
      </c>
      <c r="M1007" s="6">
        <f ca="1">TODAY() -appointments_complete_FULL_2025_08_03T19_53_00[[#This Row],[start_time]]</f>
        <v>-12.5</v>
      </c>
      <c r="N100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07" s="3">
        <v>45885.541666666664</v>
      </c>
      <c r="P1007">
        <v>60</v>
      </c>
      <c r="Q1007" s="2" t="s">
        <v>2356</v>
      </c>
      <c r="R1007" s="2" t="s">
        <v>1149</v>
      </c>
      <c r="S1007" s="2" t="s">
        <v>1150</v>
      </c>
      <c r="T1007" s="2" t="s">
        <v>2796</v>
      </c>
      <c r="U1007" s="2" t="s">
        <v>1152</v>
      </c>
      <c r="V1007" s="2" t="s">
        <v>2796</v>
      </c>
      <c r="W1007" s="2" t="s">
        <v>33</v>
      </c>
      <c r="X1007" s="2" t="s">
        <v>2703</v>
      </c>
      <c r="Y1007" s="2" t="s">
        <v>2704</v>
      </c>
      <c r="Z1007" s="2" t="s">
        <v>2358</v>
      </c>
      <c r="AA1007" s="2" t="s">
        <v>2359</v>
      </c>
      <c r="AB1007" s="2" t="s">
        <v>2893</v>
      </c>
      <c r="AC1007" s="2" t="s">
        <v>33</v>
      </c>
      <c r="AD1007" s="2" t="s">
        <v>3987</v>
      </c>
      <c r="AE1007" s="2" t="s">
        <v>33</v>
      </c>
      <c r="AF1007" s="2" t="s">
        <v>33</v>
      </c>
      <c r="AG1007" s="2" t="s">
        <v>33</v>
      </c>
      <c r="AH1007" s="3">
        <v>45868.418946759259</v>
      </c>
      <c r="AI1007" s="3">
        <v>45868.418946759259</v>
      </c>
    </row>
    <row r="1008" spans="1:35">
      <c r="A1008" s="2" t="s">
        <v>3988</v>
      </c>
      <c r="B1008" s="2" t="s">
        <v>2837</v>
      </c>
      <c r="C1008" s="2" t="s">
        <v>2775</v>
      </c>
      <c r="D1008" s="2" t="s">
        <v>2838</v>
      </c>
      <c r="E1008" s="2" t="s">
        <v>2839</v>
      </c>
      <c r="F1008" s="2" t="s">
        <v>2784</v>
      </c>
      <c r="G1008" s="2" t="s">
        <v>2785</v>
      </c>
      <c r="H1008">
        <v>551190000873</v>
      </c>
      <c r="I1008" s="2" t="s">
        <v>2779</v>
      </c>
      <c r="J1008" s="2" t="s">
        <v>2842</v>
      </c>
      <c r="K1008">
        <v>60</v>
      </c>
      <c r="L1008" s="3">
        <v>45900.354166666664</v>
      </c>
      <c r="M1008" s="6">
        <f ca="1">TODAY() -appointments_complete_FULL_2025_08_03T19_53_00[[#This Row],[start_time]]</f>
        <v>-27.354166666664241</v>
      </c>
      <c r="N100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08" s="3">
        <v>45900.395833333336</v>
      </c>
      <c r="P1008">
        <v>60</v>
      </c>
      <c r="Q1008" s="2" t="s">
        <v>2356</v>
      </c>
      <c r="R1008" s="2" t="s">
        <v>1149</v>
      </c>
      <c r="S1008" s="2" t="s">
        <v>1150</v>
      </c>
      <c r="T1008" s="2" t="s">
        <v>2914</v>
      </c>
      <c r="U1008" s="2" t="s">
        <v>1152</v>
      </c>
      <c r="V1008" s="2" t="s">
        <v>2914</v>
      </c>
      <c r="W1008" s="2" t="s">
        <v>33</v>
      </c>
      <c r="X1008" s="2" t="s">
        <v>2703</v>
      </c>
      <c r="Y1008" s="2" t="s">
        <v>2704</v>
      </c>
      <c r="Z1008" s="2" t="s">
        <v>2358</v>
      </c>
      <c r="AA1008" s="2" t="s">
        <v>2359</v>
      </c>
      <c r="AB1008" s="2" t="s">
        <v>2855</v>
      </c>
      <c r="AC1008" s="2" t="s">
        <v>33</v>
      </c>
      <c r="AD1008" s="2" t="s">
        <v>3989</v>
      </c>
      <c r="AE1008" s="2" t="s">
        <v>33</v>
      </c>
      <c r="AF1008" s="2" t="s">
        <v>33</v>
      </c>
      <c r="AG1008" s="2" t="s">
        <v>33</v>
      </c>
      <c r="AH1008" s="3">
        <v>45868.418946759259</v>
      </c>
      <c r="AI1008" s="3">
        <v>45868.418946759259</v>
      </c>
    </row>
    <row r="1009" spans="1:35">
      <c r="A1009" s="2" t="s">
        <v>3990</v>
      </c>
      <c r="B1009" s="2" t="s">
        <v>2726</v>
      </c>
      <c r="C1009" s="2" t="s">
        <v>2727</v>
      </c>
      <c r="D1009" s="2" t="s">
        <v>2728</v>
      </c>
      <c r="E1009" s="2" t="s">
        <v>2729</v>
      </c>
      <c r="F1009" s="2" t="s">
        <v>3991</v>
      </c>
      <c r="G1009" s="2" t="s">
        <v>3992</v>
      </c>
      <c r="H1009">
        <v>551190000720</v>
      </c>
      <c r="I1009" s="2" t="s">
        <v>2732</v>
      </c>
      <c r="J1009" s="2" t="s">
        <v>2733</v>
      </c>
      <c r="K1009">
        <v>60</v>
      </c>
      <c r="L1009" s="3">
        <v>45897.5625</v>
      </c>
      <c r="M1009" s="6">
        <f ca="1">TODAY() -appointments_complete_FULL_2025_08_03T19_53_00[[#This Row],[start_time]]</f>
        <v>-24.5625</v>
      </c>
      <c r="N100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09" s="3">
        <v>45897.604166666664</v>
      </c>
      <c r="P1009">
        <v>60</v>
      </c>
      <c r="Q1009" s="2" t="s">
        <v>2356</v>
      </c>
      <c r="R1009" s="2" t="s">
        <v>1149</v>
      </c>
      <c r="S1009" s="2" t="s">
        <v>1150</v>
      </c>
      <c r="T1009" s="2" t="s">
        <v>2154</v>
      </c>
      <c r="U1009" s="2" t="s">
        <v>1152</v>
      </c>
      <c r="V1009" s="2" t="s">
        <v>2154</v>
      </c>
      <c r="W1009" s="2" t="s">
        <v>33</v>
      </c>
      <c r="X1009" s="2" t="s">
        <v>2703</v>
      </c>
      <c r="Y1009" s="2" t="s">
        <v>2704</v>
      </c>
      <c r="Z1009" s="2" t="s">
        <v>2358</v>
      </c>
      <c r="AA1009" s="2" t="s">
        <v>2359</v>
      </c>
      <c r="AB1009" s="2" t="s">
        <v>3085</v>
      </c>
      <c r="AC1009" s="2" t="s">
        <v>33</v>
      </c>
      <c r="AD1009" s="2" t="s">
        <v>3993</v>
      </c>
      <c r="AE1009" s="2" t="s">
        <v>33</v>
      </c>
      <c r="AF1009" s="2" t="s">
        <v>33</v>
      </c>
      <c r="AG1009" s="2" t="s">
        <v>33</v>
      </c>
      <c r="AH1009" s="3">
        <v>45868.418946759259</v>
      </c>
      <c r="AI1009" s="3">
        <v>45868.418946759259</v>
      </c>
    </row>
    <row r="1010" spans="1:35">
      <c r="A1010" s="2" t="s">
        <v>3994</v>
      </c>
      <c r="B1010" s="2" t="s">
        <v>2774</v>
      </c>
      <c r="C1010" s="2" t="s">
        <v>2775</v>
      </c>
      <c r="D1010" s="2" t="s">
        <v>2774</v>
      </c>
      <c r="E1010" s="2" t="s">
        <v>2776</v>
      </c>
      <c r="F1010" s="2" t="s">
        <v>3995</v>
      </c>
      <c r="G1010" s="2" t="s">
        <v>3996</v>
      </c>
      <c r="H1010">
        <v>551190000756</v>
      </c>
      <c r="I1010" s="2" t="s">
        <v>2779</v>
      </c>
      <c r="J1010" s="2" t="s">
        <v>2780</v>
      </c>
      <c r="K1010">
        <v>60</v>
      </c>
      <c r="L1010" s="3">
        <v>45892.354166666664</v>
      </c>
      <c r="M1010" s="6">
        <f ca="1">TODAY() -appointments_complete_FULL_2025_08_03T19_53_00[[#This Row],[start_time]]</f>
        <v>-19.354166666664241</v>
      </c>
      <c r="N10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10" s="3">
        <v>45892.395833333336</v>
      </c>
      <c r="P1010">
        <v>60</v>
      </c>
      <c r="Q1010" s="2" t="s">
        <v>2356</v>
      </c>
      <c r="R1010" s="2" t="s">
        <v>1149</v>
      </c>
      <c r="S1010" s="2" t="s">
        <v>1150</v>
      </c>
      <c r="T1010" s="2" t="s">
        <v>2870</v>
      </c>
      <c r="U1010" s="2" t="s">
        <v>1152</v>
      </c>
      <c r="V1010" s="2" t="s">
        <v>2870</v>
      </c>
      <c r="W1010" s="2" t="s">
        <v>33</v>
      </c>
      <c r="X1010" s="2" t="s">
        <v>2703</v>
      </c>
      <c r="Y1010" s="2" t="s">
        <v>2704</v>
      </c>
      <c r="Z1010" s="2" t="s">
        <v>2358</v>
      </c>
      <c r="AA1010" s="2" t="s">
        <v>2359</v>
      </c>
      <c r="AB1010" s="2" t="s">
        <v>2843</v>
      </c>
      <c r="AC1010" s="2" t="s">
        <v>33</v>
      </c>
      <c r="AD1010" s="2" t="s">
        <v>3997</v>
      </c>
      <c r="AE1010" s="2" t="s">
        <v>33</v>
      </c>
      <c r="AF1010" s="2" t="s">
        <v>33</v>
      </c>
      <c r="AG1010" s="2" t="s">
        <v>33</v>
      </c>
      <c r="AH1010" s="3">
        <v>45868.418946759259</v>
      </c>
      <c r="AI1010" s="3">
        <v>45868.418946759259</v>
      </c>
    </row>
    <row r="1011" spans="1:35">
      <c r="A1011" s="2" t="s">
        <v>3998</v>
      </c>
      <c r="B1011" s="2" t="s">
        <v>41</v>
      </c>
      <c r="C1011" s="2" t="s">
        <v>30</v>
      </c>
      <c r="D1011" s="2" t="s">
        <v>42</v>
      </c>
      <c r="E1011" s="2" t="s">
        <v>1166</v>
      </c>
      <c r="F1011" s="2" t="s">
        <v>3999</v>
      </c>
      <c r="G1011" s="2" t="s">
        <v>4000</v>
      </c>
      <c r="H1011">
        <v>551190000831</v>
      </c>
      <c r="I1011" s="2" t="s">
        <v>1167</v>
      </c>
      <c r="J1011" s="2" t="s">
        <v>1168</v>
      </c>
      <c r="K1011">
        <v>45</v>
      </c>
      <c r="L1011" s="3">
        <v>45877.354166666664</v>
      </c>
      <c r="M1011" s="6">
        <f ca="1">TODAY() -appointments_complete_FULL_2025_08_03T19_53_00[[#This Row],[start_time]]</f>
        <v>-4.3541666666642413</v>
      </c>
      <c r="N10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11" s="3">
        <v>45877.385416666664</v>
      </c>
      <c r="P1011">
        <v>45</v>
      </c>
      <c r="Q1011" s="2" t="s">
        <v>2356</v>
      </c>
      <c r="R1011" s="2" t="s">
        <v>1149</v>
      </c>
      <c r="S1011" s="2" t="s">
        <v>1150</v>
      </c>
      <c r="T1011" s="2" t="s">
        <v>3040</v>
      </c>
      <c r="U1011" s="2" t="s">
        <v>1152</v>
      </c>
      <c r="V1011" s="2" t="s">
        <v>3040</v>
      </c>
      <c r="W1011" s="2" t="s">
        <v>33</v>
      </c>
      <c r="X1011" s="2" t="s">
        <v>2703</v>
      </c>
      <c r="Y1011" s="2" t="s">
        <v>2704</v>
      </c>
      <c r="Z1011" s="2" t="s">
        <v>2358</v>
      </c>
      <c r="AA1011" s="2" t="s">
        <v>2359</v>
      </c>
      <c r="AB1011" s="2" t="s">
        <v>2705</v>
      </c>
      <c r="AC1011" s="2" t="s">
        <v>33</v>
      </c>
      <c r="AD1011" s="2" t="s">
        <v>4001</v>
      </c>
      <c r="AE1011" s="2" t="s">
        <v>33</v>
      </c>
      <c r="AF1011" s="2" t="s">
        <v>33</v>
      </c>
      <c r="AG1011" s="2" t="s">
        <v>33</v>
      </c>
      <c r="AH1011" s="3">
        <v>45868.418946759259</v>
      </c>
      <c r="AI1011" s="3">
        <v>45868.418946759259</v>
      </c>
    </row>
    <row r="1012" spans="1:35">
      <c r="A1012" s="2" t="s">
        <v>4002</v>
      </c>
      <c r="B1012" s="2" t="s">
        <v>2774</v>
      </c>
      <c r="C1012" s="2" t="s">
        <v>2775</v>
      </c>
      <c r="D1012" s="2" t="s">
        <v>2774</v>
      </c>
      <c r="E1012" s="2" t="s">
        <v>2776</v>
      </c>
      <c r="F1012" s="2" t="s">
        <v>3508</v>
      </c>
      <c r="G1012" s="2" t="s">
        <v>3509</v>
      </c>
      <c r="H1012">
        <v>551190000881</v>
      </c>
      <c r="I1012" s="2" t="s">
        <v>2779</v>
      </c>
      <c r="J1012" s="2" t="s">
        <v>2780</v>
      </c>
      <c r="K1012">
        <v>60</v>
      </c>
      <c r="L1012" s="3">
        <v>45900.729166666664</v>
      </c>
      <c r="M1012" s="6">
        <f ca="1">TODAY() -appointments_complete_FULL_2025_08_03T19_53_00[[#This Row],[start_time]]</f>
        <v>-27.729166666664241</v>
      </c>
      <c r="N10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12" s="3">
        <v>45900.770833333336</v>
      </c>
      <c r="P1012">
        <v>60</v>
      </c>
      <c r="Q1012" s="2" t="s">
        <v>2356</v>
      </c>
      <c r="R1012" s="2" t="s">
        <v>1149</v>
      </c>
      <c r="S1012" s="2" t="s">
        <v>1150</v>
      </c>
      <c r="T1012" s="2" t="s">
        <v>2765</v>
      </c>
      <c r="U1012" s="2" t="s">
        <v>1152</v>
      </c>
      <c r="V1012" s="2" t="s">
        <v>2765</v>
      </c>
      <c r="W1012" s="2" t="s">
        <v>33</v>
      </c>
      <c r="X1012" s="2" t="s">
        <v>2703</v>
      </c>
      <c r="Y1012" s="2" t="s">
        <v>2704</v>
      </c>
      <c r="Z1012" s="2" t="s">
        <v>2358</v>
      </c>
      <c r="AA1012" s="2" t="s">
        <v>2359</v>
      </c>
      <c r="AB1012" s="2" t="s">
        <v>2855</v>
      </c>
      <c r="AC1012" s="2" t="s">
        <v>33</v>
      </c>
      <c r="AD1012" s="2" t="s">
        <v>4003</v>
      </c>
      <c r="AE1012" s="2" t="s">
        <v>33</v>
      </c>
      <c r="AF1012" s="2" t="s">
        <v>33</v>
      </c>
      <c r="AG1012" s="2" t="s">
        <v>33</v>
      </c>
      <c r="AH1012" s="3">
        <v>45868.418946759259</v>
      </c>
      <c r="AI1012" s="3">
        <v>45868.418946759259</v>
      </c>
    </row>
    <row r="1013" spans="1:35">
      <c r="A1013" s="2" t="s">
        <v>4004</v>
      </c>
      <c r="B1013" s="2" t="s">
        <v>28</v>
      </c>
      <c r="C1013" s="2" t="s">
        <v>30</v>
      </c>
      <c r="D1013" s="2" t="s">
        <v>29</v>
      </c>
      <c r="E1013" s="2" t="s">
        <v>1197</v>
      </c>
      <c r="F1013" s="2" t="s">
        <v>4005</v>
      </c>
      <c r="G1013" s="2" t="s">
        <v>4006</v>
      </c>
      <c r="H1013">
        <v>551190000400</v>
      </c>
      <c r="I1013" s="2" t="s">
        <v>1167</v>
      </c>
      <c r="J1013" s="2" t="s">
        <v>1198</v>
      </c>
      <c r="K1013">
        <v>45</v>
      </c>
      <c r="L1013" s="3">
        <v>45893.458333333336</v>
      </c>
      <c r="M1013" s="6">
        <f ca="1">TODAY() -appointments_complete_FULL_2025_08_03T19_53_00[[#This Row],[start_time]]</f>
        <v>-20.458333333335759</v>
      </c>
      <c r="N10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13" s="3">
        <v>45893.489583333336</v>
      </c>
      <c r="P1013">
        <v>45</v>
      </c>
      <c r="Q1013" s="2" t="s">
        <v>2356</v>
      </c>
      <c r="R1013" s="2" t="s">
        <v>1149</v>
      </c>
      <c r="S1013" s="2" t="s">
        <v>1150</v>
      </c>
      <c r="T1013" s="2" t="s">
        <v>2966</v>
      </c>
      <c r="U1013" s="2" t="s">
        <v>1152</v>
      </c>
      <c r="V1013" s="2" t="s">
        <v>2966</v>
      </c>
      <c r="W1013" s="2" t="s">
        <v>33</v>
      </c>
      <c r="X1013" s="2" t="s">
        <v>2703</v>
      </c>
      <c r="Y1013" s="2" t="s">
        <v>2704</v>
      </c>
      <c r="Z1013" s="2" t="s">
        <v>2358</v>
      </c>
      <c r="AA1013" s="2" t="s">
        <v>2359</v>
      </c>
      <c r="AB1013" s="2" t="s">
        <v>2723</v>
      </c>
      <c r="AC1013" s="2" t="s">
        <v>33</v>
      </c>
      <c r="AD1013" s="2" t="s">
        <v>4007</v>
      </c>
      <c r="AE1013" s="2" t="s">
        <v>33</v>
      </c>
      <c r="AF1013" s="2" t="s">
        <v>33</v>
      </c>
      <c r="AG1013" s="2" t="s">
        <v>33</v>
      </c>
      <c r="AH1013" s="3">
        <v>45868.418946759259</v>
      </c>
      <c r="AI1013" s="3">
        <v>45868.418946759259</v>
      </c>
    </row>
    <row r="1014" spans="1:35">
      <c r="A1014" s="2" t="s">
        <v>4008</v>
      </c>
      <c r="B1014" s="2" t="s">
        <v>28</v>
      </c>
      <c r="C1014" s="2" t="s">
        <v>30</v>
      </c>
      <c r="D1014" s="2" t="s">
        <v>29</v>
      </c>
      <c r="E1014" s="2" t="s">
        <v>1197</v>
      </c>
      <c r="F1014" s="2" t="s">
        <v>4009</v>
      </c>
      <c r="G1014" s="2" t="s">
        <v>4010</v>
      </c>
      <c r="H1014">
        <v>551190000305</v>
      </c>
      <c r="I1014" s="2" t="s">
        <v>1167</v>
      </c>
      <c r="J1014" s="2" t="s">
        <v>1198</v>
      </c>
      <c r="K1014">
        <v>45</v>
      </c>
      <c r="L1014" s="3">
        <v>45891.375</v>
      </c>
      <c r="M1014" s="6">
        <f ca="1">TODAY() -appointments_complete_FULL_2025_08_03T19_53_00[[#This Row],[start_time]]</f>
        <v>-18.375</v>
      </c>
      <c r="N10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14" s="3">
        <v>45891.40625</v>
      </c>
      <c r="P1014">
        <v>45</v>
      </c>
      <c r="Q1014" s="2" t="s">
        <v>2356</v>
      </c>
      <c r="R1014" s="2" t="s">
        <v>1149</v>
      </c>
      <c r="S1014" s="2" t="s">
        <v>1150</v>
      </c>
      <c r="T1014" s="2" t="s">
        <v>2791</v>
      </c>
      <c r="U1014" s="2" t="s">
        <v>1152</v>
      </c>
      <c r="V1014" s="2" t="s">
        <v>2791</v>
      </c>
      <c r="W1014" s="2" t="s">
        <v>33</v>
      </c>
      <c r="X1014" s="2" t="s">
        <v>2703</v>
      </c>
      <c r="Y1014" s="2" t="s">
        <v>2704</v>
      </c>
      <c r="Z1014" s="2" t="s">
        <v>2358</v>
      </c>
      <c r="AA1014" s="2" t="s">
        <v>2359</v>
      </c>
      <c r="AB1014" s="2" t="s">
        <v>2723</v>
      </c>
      <c r="AC1014" s="2" t="s">
        <v>33</v>
      </c>
      <c r="AD1014" s="2" t="s">
        <v>4011</v>
      </c>
      <c r="AE1014" s="2" t="s">
        <v>33</v>
      </c>
      <c r="AF1014" s="2" t="s">
        <v>33</v>
      </c>
      <c r="AG1014" s="2" t="s">
        <v>33</v>
      </c>
      <c r="AH1014" s="3">
        <v>45868.418946759259</v>
      </c>
      <c r="AI1014" s="3">
        <v>45868.418946759259</v>
      </c>
    </row>
    <row r="1015" spans="1:35">
      <c r="A1015" s="2" t="s">
        <v>4012</v>
      </c>
      <c r="B1015" s="2" t="s">
        <v>83</v>
      </c>
      <c r="C1015" s="2" t="s">
        <v>48</v>
      </c>
      <c r="D1015" s="2" t="s">
        <v>84</v>
      </c>
      <c r="E1015" s="2" t="s">
        <v>1214</v>
      </c>
      <c r="F1015" s="2" t="s">
        <v>2999</v>
      </c>
      <c r="G1015" s="2" t="s">
        <v>4013</v>
      </c>
      <c r="H1015">
        <v>551198000067</v>
      </c>
      <c r="I1015" s="2" t="s">
        <v>1419</v>
      </c>
      <c r="J1015" s="2" t="s">
        <v>1983</v>
      </c>
      <c r="K1015">
        <v>50</v>
      </c>
      <c r="L1015" s="3">
        <v>45871.354166666664</v>
      </c>
      <c r="M1015" s="6">
        <f ca="1">TODAY() -appointments_complete_FULL_2025_08_03T19_53_00[[#This Row],[start_time]]</f>
        <v>1.6458333333357587</v>
      </c>
      <c r="N10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015" s="3">
        <v>45871.388888888891</v>
      </c>
      <c r="P1015">
        <v>50</v>
      </c>
      <c r="Q1015" s="2" t="s">
        <v>2356</v>
      </c>
      <c r="R1015" s="2" t="s">
        <v>1149</v>
      </c>
      <c r="S1015" s="2" t="s">
        <v>1150</v>
      </c>
      <c r="T1015" s="2" t="s">
        <v>3101</v>
      </c>
      <c r="U1015" s="2" t="s">
        <v>1152</v>
      </c>
      <c r="V1015" s="2" t="s">
        <v>3101</v>
      </c>
      <c r="W1015" s="2" t="s">
        <v>33</v>
      </c>
      <c r="X1015" s="2" t="s">
        <v>2703</v>
      </c>
      <c r="Y1015" s="2" t="s">
        <v>2704</v>
      </c>
      <c r="Z1015" s="2" t="s">
        <v>2358</v>
      </c>
      <c r="AA1015" s="2" t="s">
        <v>2359</v>
      </c>
      <c r="AB1015" s="2" t="s">
        <v>2818</v>
      </c>
      <c r="AC1015" s="2" t="s">
        <v>33</v>
      </c>
      <c r="AD1015" s="2" t="s">
        <v>4014</v>
      </c>
      <c r="AE1015" s="2" t="s">
        <v>33</v>
      </c>
      <c r="AF1015" s="2" t="s">
        <v>33</v>
      </c>
      <c r="AG1015" s="2" t="s">
        <v>33</v>
      </c>
      <c r="AH1015" s="3">
        <v>45868.418946759259</v>
      </c>
      <c r="AI1015" s="3">
        <v>45868.418946759259</v>
      </c>
    </row>
    <row r="1016" spans="1:35">
      <c r="A1016" s="2" t="s">
        <v>4015</v>
      </c>
      <c r="B1016" s="2" t="s">
        <v>83</v>
      </c>
      <c r="C1016" s="2" t="s">
        <v>48</v>
      </c>
      <c r="D1016" s="2" t="s">
        <v>84</v>
      </c>
      <c r="E1016" s="2" t="s">
        <v>1214</v>
      </c>
      <c r="F1016" s="2" t="s">
        <v>3881</v>
      </c>
      <c r="G1016" s="2" t="s">
        <v>3882</v>
      </c>
      <c r="H1016">
        <v>551190000697</v>
      </c>
      <c r="I1016" s="2" t="s">
        <v>1419</v>
      </c>
      <c r="J1016" s="2" t="s">
        <v>1983</v>
      </c>
      <c r="K1016">
        <v>50</v>
      </c>
      <c r="L1016" s="3">
        <v>45886.645833333336</v>
      </c>
      <c r="M1016" s="6">
        <f ca="1">TODAY() -appointments_complete_FULL_2025_08_03T19_53_00[[#This Row],[start_time]]</f>
        <v>-13.645833333335759</v>
      </c>
      <c r="N10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16" s="3">
        <v>45886.680555555555</v>
      </c>
      <c r="P1016">
        <v>50</v>
      </c>
      <c r="Q1016" s="2" t="s">
        <v>2356</v>
      </c>
      <c r="R1016" s="2" t="s">
        <v>1149</v>
      </c>
      <c r="S1016" s="2" t="s">
        <v>1150</v>
      </c>
      <c r="T1016" s="2" t="s">
        <v>2806</v>
      </c>
      <c r="U1016" s="2" t="s">
        <v>1152</v>
      </c>
      <c r="V1016" s="2" t="s">
        <v>2806</v>
      </c>
      <c r="W1016" s="2" t="s">
        <v>33</v>
      </c>
      <c r="X1016" s="2" t="s">
        <v>2703</v>
      </c>
      <c r="Y1016" s="2" t="s">
        <v>2704</v>
      </c>
      <c r="Z1016" s="2" t="s">
        <v>2358</v>
      </c>
      <c r="AA1016" s="2" t="s">
        <v>2359</v>
      </c>
      <c r="AB1016" s="2" t="s">
        <v>2771</v>
      </c>
      <c r="AC1016" s="2" t="s">
        <v>33</v>
      </c>
      <c r="AD1016" s="2" t="s">
        <v>4016</v>
      </c>
      <c r="AE1016" s="2" t="s">
        <v>33</v>
      </c>
      <c r="AF1016" s="2" t="s">
        <v>33</v>
      </c>
      <c r="AG1016" s="2" t="s">
        <v>33</v>
      </c>
      <c r="AH1016" s="3">
        <v>45868.418946759259</v>
      </c>
      <c r="AI1016" s="3">
        <v>45868.418946759259</v>
      </c>
    </row>
    <row r="1017" spans="1:35">
      <c r="A1017" s="2" t="s">
        <v>4017</v>
      </c>
      <c r="B1017" s="2" t="s">
        <v>2837</v>
      </c>
      <c r="C1017" s="2" t="s">
        <v>2775</v>
      </c>
      <c r="D1017" s="2" t="s">
        <v>2838</v>
      </c>
      <c r="E1017" s="2" t="s">
        <v>2839</v>
      </c>
      <c r="F1017" s="2" t="s">
        <v>4018</v>
      </c>
      <c r="G1017" s="2" t="s">
        <v>4019</v>
      </c>
      <c r="H1017">
        <v>551190000598</v>
      </c>
      <c r="I1017" s="2" t="s">
        <v>2779</v>
      </c>
      <c r="J1017" s="2" t="s">
        <v>2842</v>
      </c>
      <c r="K1017">
        <v>60</v>
      </c>
      <c r="L1017" s="3">
        <v>45886.625</v>
      </c>
      <c r="M1017" s="6">
        <f ca="1">TODAY() -appointments_complete_FULL_2025_08_03T19_53_00[[#This Row],[start_time]]</f>
        <v>-13.625</v>
      </c>
      <c r="N10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17" s="3">
        <v>45886.666666666664</v>
      </c>
      <c r="P1017">
        <v>60</v>
      </c>
      <c r="Q1017" s="2" t="s">
        <v>2356</v>
      </c>
      <c r="R1017" s="2" t="s">
        <v>1149</v>
      </c>
      <c r="S1017" s="2" t="s">
        <v>1150</v>
      </c>
      <c r="T1017" s="2" t="s">
        <v>2722</v>
      </c>
      <c r="U1017" s="2" t="s">
        <v>1152</v>
      </c>
      <c r="V1017" s="2" t="s">
        <v>2722</v>
      </c>
      <c r="W1017" s="2" t="s">
        <v>33</v>
      </c>
      <c r="X1017" s="2" t="s">
        <v>2703</v>
      </c>
      <c r="Y1017" s="2" t="s">
        <v>2704</v>
      </c>
      <c r="Z1017" s="2" t="s">
        <v>2358</v>
      </c>
      <c r="AA1017" s="2" t="s">
        <v>2359</v>
      </c>
      <c r="AB1017" s="2" t="s">
        <v>2781</v>
      </c>
      <c r="AC1017" s="2" t="s">
        <v>33</v>
      </c>
      <c r="AD1017" s="2" t="s">
        <v>4020</v>
      </c>
      <c r="AE1017" s="2" t="s">
        <v>33</v>
      </c>
      <c r="AF1017" s="2" t="s">
        <v>33</v>
      </c>
      <c r="AG1017" s="2" t="s">
        <v>33</v>
      </c>
      <c r="AH1017" s="3">
        <v>45868.418946759259</v>
      </c>
      <c r="AI1017" s="3">
        <v>45868.418946759259</v>
      </c>
    </row>
    <row r="1018" spans="1:35">
      <c r="A1018" s="2" t="s">
        <v>4021</v>
      </c>
      <c r="B1018" s="2" t="s">
        <v>83</v>
      </c>
      <c r="C1018" s="2" t="s">
        <v>48</v>
      </c>
      <c r="D1018" s="2" t="s">
        <v>84</v>
      </c>
      <c r="E1018" s="2" t="s">
        <v>1214</v>
      </c>
      <c r="F1018" s="2" t="s">
        <v>4022</v>
      </c>
      <c r="G1018" s="2" t="s">
        <v>4023</v>
      </c>
      <c r="H1018">
        <v>551190000842</v>
      </c>
      <c r="I1018" s="2" t="s">
        <v>1419</v>
      </c>
      <c r="J1018" s="2" t="s">
        <v>1983</v>
      </c>
      <c r="K1018">
        <v>50</v>
      </c>
      <c r="L1018" s="3">
        <v>45876.625</v>
      </c>
      <c r="M1018" s="6">
        <f ca="1">TODAY() -appointments_complete_FULL_2025_08_03T19_53_00[[#This Row],[start_time]]</f>
        <v>-3.625</v>
      </c>
      <c r="N10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18" s="3">
        <v>45876.659722222219</v>
      </c>
      <c r="P1018">
        <v>50</v>
      </c>
      <c r="Q1018" s="2" t="s">
        <v>2356</v>
      </c>
      <c r="R1018" s="2" t="s">
        <v>1149</v>
      </c>
      <c r="S1018" s="2" t="s">
        <v>1150</v>
      </c>
      <c r="T1018" s="2" t="s">
        <v>2888</v>
      </c>
      <c r="U1018" s="2" t="s">
        <v>1152</v>
      </c>
      <c r="V1018" s="2" t="s">
        <v>2888</v>
      </c>
      <c r="W1018" s="2" t="s">
        <v>33</v>
      </c>
      <c r="X1018" s="2" t="s">
        <v>2703</v>
      </c>
      <c r="Y1018" s="2" t="s">
        <v>2704</v>
      </c>
      <c r="Z1018" s="2" t="s">
        <v>2358</v>
      </c>
      <c r="AA1018" s="2" t="s">
        <v>2359</v>
      </c>
      <c r="AB1018" s="2" t="s">
        <v>2755</v>
      </c>
      <c r="AC1018" s="2" t="s">
        <v>33</v>
      </c>
      <c r="AD1018" s="2" t="s">
        <v>4024</v>
      </c>
      <c r="AE1018" s="2" t="s">
        <v>33</v>
      </c>
      <c r="AF1018" s="2" t="s">
        <v>33</v>
      </c>
      <c r="AG1018" s="2" t="s">
        <v>33</v>
      </c>
      <c r="AH1018" s="3">
        <v>45868.418946759259</v>
      </c>
      <c r="AI1018" s="3">
        <v>45868.418946759259</v>
      </c>
    </row>
    <row r="1019" spans="1:35">
      <c r="A1019" s="2" t="s">
        <v>4025</v>
      </c>
      <c r="B1019" s="2" t="s">
        <v>2743</v>
      </c>
      <c r="C1019" s="2" t="s">
        <v>2727</v>
      </c>
      <c r="D1019" s="2" t="s">
        <v>2744</v>
      </c>
      <c r="E1019" s="2" t="s">
        <v>2745</v>
      </c>
      <c r="F1019" s="2" t="s">
        <v>3462</v>
      </c>
      <c r="G1019" s="2" t="s">
        <v>3463</v>
      </c>
      <c r="H1019">
        <v>551190000486</v>
      </c>
      <c r="I1019" s="2" t="s">
        <v>2732</v>
      </c>
      <c r="J1019" s="2" t="s">
        <v>2748</v>
      </c>
      <c r="K1019">
        <v>60</v>
      </c>
      <c r="L1019" s="3">
        <v>45878.666666666664</v>
      </c>
      <c r="M1019" s="6">
        <f ca="1">TODAY() -appointments_complete_FULL_2025_08_03T19_53_00[[#This Row],[start_time]]</f>
        <v>-5.6666666666642413</v>
      </c>
      <c r="N10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19" s="3">
        <v>45878.708333333336</v>
      </c>
      <c r="P1019">
        <v>60</v>
      </c>
      <c r="Q1019" s="2" t="s">
        <v>2356</v>
      </c>
      <c r="R1019" s="2" t="s">
        <v>1149</v>
      </c>
      <c r="S1019" s="2" t="s">
        <v>1150</v>
      </c>
      <c r="T1019" s="2" t="s">
        <v>3254</v>
      </c>
      <c r="U1019" s="2" t="s">
        <v>1152</v>
      </c>
      <c r="V1019" s="2" t="s">
        <v>3254</v>
      </c>
      <c r="W1019" s="2" t="s">
        <v>33</v>
      </c>
      <c r="X1019" s="2" t="s">
        <v>2703</v>
      </c>
      <c r="Y1019" s="2" t="s">
        <v>2704</v>
      </c>
      <c r="Z1019" s="2" t="s">
        <v>2358</v>
      </c>
      <c r="AA1019" s="2" t="s">
        <v>2359</v>
      </c>
      <c r="AB1019" s="2" t="s">
        <v>2740</v>
      </c>
      <c r="AC1019" s="2" t="s">
        <v>33</v>
      </c>
      <c r="AD1019" s="2" t="s">
        <v>4026</v>
      </c>
      <c r="AE1019" s="2" t="s">
        <v>33</v>
      </c>
      <c r="AF1019" s="2" t="s">
        <v>33</v>
      </c>
      <c r="AG1019" s="2" t="s">
        <v>33</v>
      </c>
      <c r="AH1019" s="3">
        <v>45868.418946759259</v>
      </c>
      <c r="AI1019" s="3">
        <v>45868.418946759259</v>
      </c>
    </row>
    <row r="1020" spans="1:35">
      <c r="A1020" s="2" t="s">
        <v>4027</v>
      </c>
      <c r="B1020" s="2" t="s">
        <v>2743</v>
      </c>
      <c r="C1020" s="2" t="s">
        <v>2727</v>
      </c>
      <c r="D1020" s="2" t="s">
        <v>2744</v>
      </c>
      <c r="E1020" s="2" t="s">
        <v>2745</v>
      </c>
      <c r="F1020" s="2" t="s">
        <v>4028</v>
      </c>
      <c r="G1020" s="2" t="s">
        <v>4029</v>
      </c>
      <c r="H1020">
        <v>551190000751</v>
      </c>
      <c r="I1020" s="2" t="s">
        <v>2732</v>
      </c>
      <c r="J1020" s="2" t="s">
        <v>2748</v>
      </c>
      <c r="K1020">
        <v>60</v>
      </c>
      <c r="L1020" s="3">
        <v>45911.354166666664</v>
      </c>
      <c r="M1020" s="6">
        <f ca="1">TODAY() -appointments_complete_FULL_2025_08_03T19_53_00[[#This Row],[start_time]]</f>
        <v>-38.354166666664241</v>
      </c>
      <c r="N10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20" s="3">
        <v>45911.395833333336</v>
      </c>
      <c r="P1020">
        <v>60</v>
      </c>
      <c r="Q1020" s="2" t="s">
        <v>2356</v>
      </c>
      <c r="R1020" s="2" t="s">
        <v>1149</v>
      </c>
      <c r="S1020" s="2" t="s">
        <v>1150</v>
      </c>
      <c r="T1020" s="2" t="s">
        <v>3227</v>
      </c>
      <c r="U1020" s="2" t="s">
        <v>1152</v>
      </c>
      <c r="V1020" s="2" t="s">
        <v>3227</v>
      </c>
      <c r="W1020" s="2" t="s">
        <v>33</v>
      </c>
      <c r="X1020" s="2" t="s">
        <v>2703</v>
      </c>
      <c r="Y1020" s="2" t="s">
        <v>2704</v>
      </c>
      <c r="Z1020" s="2" t="s">
        <v>2358</v>
      </c>
      <c r="AA1020" s="2" t="s">
        <v>2359</v>
      </c>
      <c r="AB1020" s="2" t="s">
        <v>2824</v>
      </c>
      <c r="AC1020" s="2" t="s">
        <v>33</v>
      </c>
      <c r="AD1020" s="2" t="s">
        <v>4030</v>
      </c>
      <c r="AE1020" s="2" t="s">
        <v>33</v>
      </c>
      <c r="AF1020" s="2" t="s">
        <v>33</v>
      </c>
      <c r="AG1020" s="2" t="s">
        <v>33</v>
      </c>
      <c r="AH1020" s="3">
        <v>45868.418946759259</v>
      </c>
      <c r="AI1020" s="3">
        <v>45868.418946759259</v>
      </c>
    </row>
    <row r="1021" spans="1:35">
      <c r="A1021" s="2" t="s">
        <v>4031</v>
      </c>
      <c r="B1021" s="2" t="s">
        <v>2837</v>
      </c>
      <c r="C1021" s="2" t="s">
        <v>2775</v>
      </c>
      <c r="D1021" s="2" t="s">
        <v>2838</v>
      </c>
      <c r="E1021" s="2" t="s">
        <v>2839</v>
      </c>
      <c r="F1021" s="2" t="s">
        <v>2800</v>
      </c>
      <c r="G1021" s="2" t="s">
        <v>4032</v>
      </c>
      <c r="H1021">
        <v>551198000057</v>
      </c>
      <c r="I1021" s="2" t="s">
        <v>2779</v>
      </c>
      <c r="J1021" s="2" t="s">
        <v>2842</v>
      </c>
      <c r="K1021">
        <v>60</v>
      </c>
      <c r="L1021" s="3">
        <v>45893.666666666664</v>
      </c>
      <c r="M1021" s="6">
        <f ca="1">TODAY() -appointments_complete_FULL_2025_08_03T19_53_00[[#This Row],[start_time]]</f>
        <v>-20.666666666664241</v>
      </c>
      <c r="N10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21" s="3">
        <v>45893.708333333336</v>
      </c>
      <c r="P1021">
        <v>60</v>
      </c>
      <c r="Q1021" s="2" t="s">
        <v>2356</v>
      </c>
      <c r="R1021" s="2" t="s">
        <v>1149</v>
      </c>
      <c r="S1021" s="2" t="s">
        <v>1150</v>
      </c>
      <c r="T1021" s="2" t="s">
        <v>3110</v>
      </c>
      <c r="U1021" s="2" t="s">
        <v>1152</v>
      </c>
      <c r="V1021" s="2" t="s">
        <v>3110</v>
      </c>
      <c r="W1021" s="2" t="s">
        <v>33</v>
      </c>
      <c r="X1021" s="2" t="s">
        <v>2703</v>
      </c>
      <c r="Y1021" s="2" t="s">
        <v>2704</v>
      </c>
      <c r="Z1021" s="2" t="s">
        <v>2358</v>
      </c>
      <c r="AA1021" s="2" t="s">
        <v>2359</v>
      </c>
      <c r="AB1021" s="2" t="s">
        <v>2855</v>
      </c>
      <c r="AC1021" s="2" t="s">
        <v>33</v>
      </c>
      <c r="AD1021" s="2" t="s">
        <v>4033</v>
      </c>
      <c r="AE1021" s="2" t="s">
        <v>33</v>
      </c>
      <c r="AF1021" s="2" t="s">
        <v>33</v>
      </c>
      <c r="AG1021" s="2" t="s">
        <v>33</v>
      </c>
      <c r="AH1021" s="3">
        <v>45868.418946759259</v>
      </c>
      <c r="AI1021" s="3">
        <v>45868.418946759259</v>
      </c>
    </row>
    <row r="1022" spans="1:35">
      <c r="A1022" s="2" t="s">
        <v>4034</v>
      </c>
      <c r="B1022" s="2" t="s">
        <v>28</v>
      </c>
      <c r="C1022" s="2" t="s">
        <v>30</v>
      </c>
      <c r="D1022" s="2" t="s">
        <v>29</v>
      </c>
      <c r="E1022" s="2" t="s">
        <v>1197</v>
      </c>
      <c r="F1022" s="2" t="s">
        <v>66</v>
      </c>
      <c r="G1022" s="2" t="s">
        <v>67</v>
      </c>
      <c r="H1022">
        <v>551190000002</v>
      </c>
      <c r="I1022" s="2" t="s">
        <v>1167</v>
      </c>
      <c r="J1022" s="2" t="s">
        <v>1198</v>
      </c>
      <c r="K1022">
        <v>45</v>
      </c>
      <c r="L1022" s="3">
        <v>45903.625</v>
      </c>
      <c r="M1022" s="6">
        <f ca="1">TODAY() -appointments_complete_FULL_2025_08_03T19_53_00[[#This Row],[start_time]]</f>
        <v>-30.625</v>
      </c>
      <c r="N10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22" s="3">
        <v>45903.65625</v>
      </c>
      <c r="P1022">
        <v>45</v>
      </c>
      <c r="Q1022" s="2" t="s">
        <v>2356</v>
      </c>
      <c r="R1022" s="2" t="s">
        <v>1149</v>
      </c>
      <c r="S1022" s="2" t="s">
        <v>1150</v>
      </c>
      <c r="T1022" s="2" t="s">
        <v>3254</v>
      </c>
      <c r="U1022" s="2" t="s">
        <v>1152</v>
      </c>
      <c r="V1022" s="2" t="s">
        <v>3254</v>
      </c>
      <c r="W1022" s="2" t="s">
        <v>33</v>
      </c>
      <c r="X1022" s="2" t="s">
        <v>2703</v>
      </c>
      <c r="Y1022" s="2" t="s">
        <v>2704</v>
      </c>
      <c r="Z1022" s="2" t="s">
        <v>2358</v>
      </c>
      <c r="AA1022" s="2" t="s">
        <v>2359</v>
      </c>
      <c r="AB1022" s="2" t="s">
        <v>2760</v>
      </c>
      <c r="AC1022" s="2" t="s">
        <v>33</v>
      </c>
      <c r="AD1022" s="2" t="s">
        <v>4035</v>
      </c>
      <c r="AE1022" s="2" t="s">
        <v>33</v>
      </c>
      <c r="AF1022" s="2" t="s">
        <v>33</v>
      </c>
      <c r="AG1022" s="2" t="s">
        <v>33</v>
      </c>
      <c r="AH1022" s="3">
        <v>45868.418946759259</v>
      </c>
      <c r="AI1022" s="3">
        <v>45868.418946759259</v>
      </c>
    </row>
    <row r="1023" spans="1:35">
      <c r="A1023" s="2" t="s">
        <v>4036</v>
      </c>
      <c r="B1023" s="2" t="s">
        <v>28</v>
      </c>
      <c r="C1023" s="2" t="s">
        <v>30</v>
      </c>
      <c r="D1023" s="2" t="s">
        <v>29</v>
      </c>
      <c r="E1023" s="2" t="s">
        <v>1197</v>
      </c>
      <c r="F1023" s="2" t="s">
        <v>3912</v>
      </c>
      <c r="G1023" s="2" t="s">
        <v>3913</v>
      </c>
      <c r="H1023">
        <v>551190000629</v>
      </c>
      <c r="I1023" s="2" t="s">
        <v>1167</v>
      </c>
      <c r="J1023" s="2" t="s">
        <v>1198</v>
      </c>
      <c r="K1023">
        <v>45</v>
      </c>
      <c r="L1023" s="3">
        <v>45880.416666666664</v>
      </c>
      <c r="M1023" s="6">
        <f ca="1">TODAY() -appointments_complete_FULL_2025_08_03T19_53_00[[#This Row],[start_time]]</f>
        <v>-7.4166666666642413</v>
      </c>
      <c r="N10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23" s="3">
        <v>45880.447916666664</v>
      </c>
      <c r="P1023">
        <v>45</v>
      </c>
      <c r="Q1023" s="2" t="s">
        <v>2356</v>
      </c>
      <c r="R1023" s="2" t="s">
        <v>1149</v>
      </c>
      <c r="S1023" s="2" t="s">
        <v>1150</v>
      </c>
      <c r="T1023" s="2" t="s">
        <v>2722</v>
      </c>
      <c r="U1023" s="2" t="s">
        <v>1152</v>
      </c>
      <c r="V1023" s="2" t="s">
        <v>2722</v>
      </c>
      <c r="W1023" s="2" t="s">
        <v>33</v>
      </c>
      <c r="X1023" s="2" t="s">
        <v>2703</v>
      </c>
      <c r="Y1023" s="2" t="s">
        <v>2704</v>
      </c>
      <c r="Z1023" s="2" t="s">
        <v>2358</v>
      </c>
      <c r="AA1023" s="2" t="s">
        <v>2359</v>
      </c>
      <c r="AB1023" s="2" t="s">
        <v>2760</v>
      </c>
      <c r="AC1023" s="2" t="s">
        <v>33</v>
      </c>
      <c r="AD1023" s="2" t="s">
        <v>4037</v>
      </c>
      <c r="AE1023" s="2" t="s">
        <v>33</v>
      </c>
      <c r="AF1023" s="2" t="s">
        <v>33</v>
      </c>
      <c r="AG1023" s="2" t="s">
        <v>33</v>
      </c>
      <c r="AH1023" s="3">
        <v>45868.418946759259</v>
      </c>
      <c r="AI1023" s="3">
        <v>45868.418946759259</v>
      </c>
    </row>
    <row r="1024" spans="1:35">
      <c r="A1024" s="2" t="s">
        <v>4038</v>
      </c>
      <c r="B1024" s="2" t="s">
        <v>47</v>
      </c>
      <c r="C1024" s="2" t="s">
        <v>48</v>
      </c>
      <c r="D1024" s="2" t="s">
        <v>47</v>
      </c>
      <c r="E1024" s="2" t="s">
        <v>1145</v>
      </c>
      <c r="F1024" s="2" t="s">
        <v>3161</v>
      </c>
      <c r="G1024" s="2" t="s">
        <v>4039</v>
      </c>
      <c r="H1024">
        <v>551198000037</v>
      </c>
      <c r="I1024" s="2" t="s">
        <v>1419</v>
      </c>
      <c r="J1024" s="2" t="s">
        <v>1420</v>
      </c>
      <c r="K1024">
        <v>50</v>
      </c>
      <c r="L1024" s="3">
        <v>45907.604166666664</v>
      </c>
      <c r="M1024" s="6">
        <f ca="1">TODAY() -appointments_complete_FULL_2025_08_03T19_53_00[[#This Row],[start_time]]</f>
        <v>-34.604166666664241</v>
      </c>
      <c r="N10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24" s="3">
        <v>45907.638888888891</v>
      </c>
      <c r="P1024">
        <v>50</v>
      </c>
      <c r="Q1024" s="2" t="s">
        <v>2356</v>
      </c>
      <c r="R1024" s="2" t="s">
        <v>1149</v>
      </c>
      <c r="S1024" s="2" t="s">
        <v>1150</v>
      </c>
      <c r="T1024" s="2" t="s">
        <v>2749</v>
      </c>
      <c r="U1024" s="2" t="s">
        <v>1152</v>
      </c>
      <c r="V1024" s="2" t="s">
        <v>2749</v>
      </c>
      <c r="W1024" s="2" t="s">
        <v>33</v>
      </c>
      <c r="X1024" s="2" t="s">
        <v>2703</v>
      </c>
      <c r="Y1024" s="2" t="s">
        <v>2704</v>
      </c>
      <c r="Z1024" s="2" t="s">
        <v>2358</v>
      </c>
      <c r="AA1024" s="2" t="s">
        <v>2359</v>
      </c>
      <c r="AB1024" s="2" t="s">
        <v>2812</v>
      </c>
      <c r="AC1024" s="2" t="s">
        <v>33</v>
      </c>
      <c r="AD1024" s="2" t="s">
        <v>4040</v>
      </c>
      <c r="AE1024" s="2" t="s">
        <v>33</v>
      </c>
      <c r="AF1024" s="2" t="s">
        <v>33</v>
      </c>
      <c r="AG1024" s="2" t="s">
        <v>33</v>
      </c>
      <c r="AH1024" s="3">
        <v>45868.418946759259</v>
      </c>
      <c r="AI1024" s="3">
        <v>45868.418946759259</v>
      </c>
    </row>
    <row r="1025" spans="1:35">
      <c r="A1025" s="2" t="s">
        <v>4041</v>
      </c>
      <c r="B1025" s="2" t="s">
        <v>2743</v>
      </c>
      <c r="C1025" s="2" t="s">
        <v>2727</v>
      </c>
      <c r="D1025" s="2" t="s">
        <v>2744</v>
      </c>
      <c r="E1025" s="2" t="s">
        <v>2745</v>
      </c>
      <c r="F1025" s="2" t="s">
        <v>3727</v>
      </c>
      <c r="G1025" s="2" t="s">
        <v>3728</v>
      </c>
      <c r="H1025">
        <v>551190000101</v>
      </c>
      <c r="I1025" s="2" t="s">
        <v>2732</v>
      </c>
      <c r="J1025" s="2" t="s">
        <v>2748</v>
      </c>
      <c r="K1025">
        <v>60</v>
      </c>
      <c r="L1025" s="3">
        <v>45875.520833333336</v>
      </c>
      <c r="M1025" s="6">
        <f ca="1">TODAY() -appointments_complete_FULL_2025_08_03T19_53_00[[#This Row],[start_time]]</f>
        <v>-2.5208333333357587</v>
      </c>
      <c r="N10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25" s="3">
        <v>45875.5625</v>
      </c>
      <c r="P1025">
        <v>60</v>
      </c>
      <c r="Q1025" s="2" t="s">
        <v>2356</v>
      </c>
      <c r="R1025" s="2" t="s">
        <v>1149</v>
      </c>
      <c r="S1025" s="2" t="s">
        <v>1150</v>
      </c>
      <c r="T1025" s="2" t="s">
        <v>2988</v>
      </c>
      <c r="U1025" s="2" t="s">
        <v>1152</v>
      </c>
      <c r="V1025" s="2" t="s">
        <v>2988</v>
      </c>
      <c r="W1025" s="2" t="s">
        <v>33</v>
      </c>
      <c r="X1025" s="2" t="s">
        <v>2703</v>
      </c>
      <c r="Y1025" s="2" t="s">
        <v>2704</v>
      </c>
      <c r="Z1025" s="2" t="s">
        <v>2358</v>
      </c>
      <c r="AA1025" s="2" t="s">
        <v>2359</v>
      </c>
      <c r="AB1025" s="2" t="s">
        <v>2740</v>
      </c>
      <c r="AC1025" s="2" t="s">
        <v>33</v>
      </c>
      <c r="AD1025" s="2" t="s">
        <v>4042</v>
      </c>
      <c r="AE1025" s="2" t="s">
        <v>33</v>
      </c>
      <c r="AF1025" s="2" t="s">
        <v>33</v>
      </c>
      <c r="AG1025" s="2" t="s">
        <v>33</v>
      </c>
      <c r="AH1025" s="3">
        <v>45868.418946759259</v>
      </c>
      <c r="AI1025" s="3">
        <v>45868.418946759259</v>
      </c>
    </row>
    <row r="1026" spans="1:35">
      <c r="A1026" s="2" t="s">
        <v>4043</v>
      </c>
      <c r="B1026" s="2" t="s">
        <v>41</v>
      </c>
      <c r="C1026" s="2" t="s">
        <v>30</v>
      </c>
      <c r="D1026" s="2" t="s">
        <v>42</v>
      </c>
      <c r="E1026" s="2" t="s">
        <v>1166</v>
      </c>
      <c r="F1026" s="2" t="s">
        <v>2789</v>
      </c>
      <c r="G1026" s="2" t="s">
        <v>2790</v>
      </c>
      <c r="H1026">
        <v>551190000319</v>
      </c>
      <c r="I1026" s="2" t="s">
        <v>1167</v>
      </c>
      <c r="J1026" s="2" t="s">
        <v>1168</v>
      </c>
      <c r="K1026">
        <v>45</v>
      </c>
      <c r="L1026" s="3">
        <v>45869.645833333336</v>
      </c>
      <c r="M1026" s="6">
        <f ca="1">TODAY() -appointments_complete_FULL_2025_08_03T19_53_00[[#This Row],[start_time]]</f>
        <v>3.3541666666642413</v>
      </c>
      <c r="N10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026" s="3">
        <v>45869.677083333336</v>
      </c>
      <c r="P1026">
        <v>45</v>
      </c>
      <c r="Q1026" s="2" t="s">
        <v>2356</v>
      </c>
      <c r="R1026" s="2" t="s">
        <v>1149</v>
      </c>
      <c r="S1026" s="2" t="s">
        <v>1150</v>
      </c>
      <c r="T1026" s="2" t="s">
        <v>2854</v>
      </c>
      <c r="U1026" s="2" t="s">
        <v>1152</v>
      </c>
      <c r="V1026" s="2" t="s">
        <v>2854</v>
      </c>
      <c r="W1026" s="2" t="s">
        <v>33</v>
      </c>
      <c r="X1026" s="2" t="s">
        <v>2703</v>
      </c>
      <c r="Y1026" s="2" t="s">
        <v>2704</v>
      </c>
      <c r="Z1026" s="2" t="s">
        <v>2358</v>
      </c>
      <c r="AA1026" s="2" t="s">
        <v>2359</v>
      </c>
      <c r="AB1026" s="2" t="s">
        <v>2705</v>
      </c>
      <c r="AC1026" s="2" t="s">
        <v>33</v>
      </c>
      <c r="AD1026" s="2" t="s">
        <v>4044</v>
      </c>
      <c r="AE1026" s="2" t="s">
        <v>33</v>
      </c>
      <c r="AF1026" s="2" t="s">
        <v>33</v>
      </c>
      <c r="AG1026" s="2" t="s">
        <v>33</v>
      </c>
      <c r="AH1026" s="3">
        <v>45868.418946759259</v>
      </c>
      <c r="AI1026" s="3">
        <v>45868.418946759259</v>
      </c>
    </row>
    <row r="1027" spans="1:35">
      <c r="A1027" s="2" t="s">
        <v>4045</v>
      </c>
      <c r="B1027" s="2" t="s">
        <v>28</v>
      </c>
      <c r="C1027" s="2" t="s">
        <v>30</v>
      </c>
      <c r="D1027" s="2" t="s">
        <v>29</v>
      </c>
      <c r="E1027" s="2" t="s">
        <v>1197</v>
      </c>
      <c r="F1027" s="2" t="s">
        <v>4046</v>
      </c>
      <c r="G1027" s="2" t="s">
        <v>4047</v>
      </c>
      <c r="H1027">
        <v>551190000677</v>
      </c>
      <c r="I1027" s="2" t="s">
        <v>1167</v>
      </c>
      <c r="J1027" s="2" t="s">
        <v>1198</v>
      </c>
      <c r="K1027">
        <v>45</v>
      </c>
      <c r="L1027" s="3">
        <v>45897.625</v>
      </c>
      <c r="M1027" s="6">
        <f ca="1">TODAY() -appointments_complete_FULL_2025_08_03T19_53_00[[#This Row],[start_time]]</f>
        <v>-24.625</v>
      </c>
      <c r="N10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27" s="3">
        <v>45897.65625</v>
      </c>
      <c r="P1027">
        <v>45</v>
      </c>
      <c r="Q1027" s="2" t="s">
        <v>2356</v>
      </c>
      <c r="R1027" s="2" t="s">
        <v>1149</v>
      </c>
      <c r="S1027" s="2" t="s">
        <v>1150</v>
      </c>
      <c r="T1027" s="2" t="s">
        <v>2854</v>
      </c>
      <c r="U1027" s="2" t="s">
        <v>1152</v>
      </c>
      <c r="V1027" s="2" t="s">
        <v>2854</v>
      </c>
      <c r="W1027" s="2" t="s">
        <v>33</v>
      </c>
      <c r="X1027" s="2" t="s">
        <v>2703</v>
      </c>
      <c r="Y1027" s="2" t="s">
        <v>2704</v>
      </c>
      <c r="Z1027" s="2" t="s">
        <v>2358</v>
      </c>
      <c r="AA1027" s="2" t="s">
        <v>2359</v>
      </c>
      <c r="AB1027" s="2" t="s">
        <v>2878</v>
      </c>
      <c r="AC1027" s="2" t="s">
        <v>33</v>
      </c>
      <c r="AD1027" s="2" t="s">
        <v>4048</v>
      </c>
      <c r="AE1027" s="2" t="s">
        <v>33</v>
      </c>
      <c r="AF1027" s="2" t="s">
        <v>33</v>
      </c>
      <c r="AG1027" s="2" t="s">
        <v>33</v>
      </c>
      <c r="AH1027" s="3">
        <v>45868.418946759259</v>
      </c>
      <c r="AI1027" s="3">
        <v>45868.418946759259</v>
      </c>
    </row>
    <row r="1028" spans="1:35">
      <c r="A1028" s="2" t="s">
        <v>4049</v>
      </c>
      <c r="B1028" s="2" t="s">
        <v>77</v>
      </c>
      <c r="C1028" s="2" t="s">
        <v>30</v>
      </c>
      <c r="D1028" s="2" t="s">
        <v>78</v>
      </c>
      <c r="E1028" s="2" t="s">
        <v>1173</v>
      </c>
      <c r="F1028" s="2" t="s">
        <v>3699</v>
      </c>
      <c r="G1028" s="2" t="s">
        <v>4050</v>
      </c>
      <c r="H1028">
        <v>551190000086</v>
      </c>
      <c r="I1028" s="2" t="s">
        <v>1191</v>
      </c>
      <c r="J1028" s="2" t="s">
        <v>1192</v>
      </c>
      <c r="L1028" s="3">
        <v>45883.729166666664</v>
      </c>
      <c r="M1028" s="6">
        <f ca="1">TODAY() -appointments_complete_FULL_2025_08_03T19_53_00[[#This Row],[start_time]]</f>
        <v>-10.729166666664241</v>
      </c>
      <c r="N10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28" s="3">
        <v>45883.770833333336</v>
      </c>
      <c r="P1028">
        <v>60</v>
      </c>
      <c r="Q1028" s="2" t="s">
        <v>2356</v>
      </c>
      <c r="R1028" s="2" t="s">
        <v>1149</v>
      </c>
      <c r="S1028" s="2" t="s">
        <v>1150</v>
      </c>
      <c r="T1028" s="2" t="s">
        <v>2854</v>
      </c>
      <c r="U1028" s="2" t="s">
        <v>1152</v>
      </c>
      <c r="V1028" s="2" t="s">
        <v>2854</v>
      </c>
      <c r="W1028" s="2" t="s">
        <v>33</v>
      </c>
      <c r="X1028" s="2" t="s">
        <v>2703</v>
      </c>
      <c r="Y1028" s="2" t="s">
        <v>2704</v>
      </c>
      <c r="Z1028" s="2" t="s">
        <v>2358</v>
      </c>
      <c r="AA1028" s="2" t="s">
        <v>2359</v>
      </c>
      <c r="AB1028" s="2" t="s">
        <v>2723</v>
      </c>
      <c r="AC1028" s="2" t="s">
        <v>33</v>
      </c>
      <c r="AD1028" s="2" t="s">
        <v>4051</v>
      </c>
      <c r="AE1028" s="2" t="s">
        <v>33</v>
      </c>
      <c r="AF1028" s="2" t="s">
        <v>33</v>
      </c>
      <c r="AG1028" s="2" t="s">
        <v>33</v>
      </c>
      <c r="AH1028" s="3">
        <v>45868.418946759259</v>
      </c>
      <c r="AI1028" s="3">
        <v>45868.418946759259</v>
      </c>
    </row>
    <row r="1029" spans="1:35">
      <c r="A1029" s="2" t="s">
        <v>4052</v>
      </c>
      <c r="B1029" s="2" t="s">
        <v>2743</v>
      </c>
      <c r="C1029" s="2" t="s">
        <v>2727</v>
      </c>
      <c r="D1029" s="2" t="s">
        <v>2744</v>
      </c>
      <c r="E1029" s="2" t="s">
        <v>2745</v>
      </c>
      <c r="F1029" s="2" t="s">
        <v>4053</v>
      </c>
      <c r="G1029" s="2" t="s">
        <v>4054</v>
      </c>
      <c r="H1029">
        <v>551190000886</v>
      </c>
      <c r="I1029" s="2" t="s">
        <v>2732</v>
      </c>
      <c r="J1029" s="2" t="s">
        <v>2748</v>
      </c>
      <c r="K1029">
        <v>60</v>
      </c>
      <c r="L1029" s="3">
        <v>45899.708333333336</v>
      </c>
      <c r="M1029" s="6">
        <f ca="1">TODAY() -appointments_complete_FULL_2025_08_03T19_53_00[[#This Row],[start_time]]</f>
        <v>-26.708333333335759</v>
      </c>
      <c r="N10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29" s="3">
        <v>45899.75</v>
      </c>
      <c r="P1029">
        <v>60</v>
      </c>
      <c r="Q1029" s="2" t="s">
        <v>2356</v>
      </c>
      <c r="R1029" s="2" t="s">
        <v>1149</v>
      </c>
      <c r="S1029" s="2" t="s">
        <v>1150</v>
      </c>
      <c r="T1029" s="2" t="s">
        <v>2924</v>
      </c>
      <c r="U1029" s="2" t="s">
        <v>1152</v>
      </c>
      <c r="V1029" s="2" t="s">
        <v>2924</v>
      </c>
      <c r="W1029" s="2" t="s">
        <v>33</v>
      </c>
      <c r="X1029" s="2" t="s">
        <v>2703</v>
      </c>
      <c r="Y1029" s="2" t="s">
        <v>2704</v>
      </c>
      <c r="Z1029" s="2" t="s">
        <v>2358</v>
      </c>
      <c r="AA1029" s="2" t="s">
        <v>2359</v>
      </c>
      <c r="AB1029" s="2" t="s">
        <v>2824</v>
      </c>
      <c r="AC1029" s="2" t="s">
        <v>33</v>
      </c>
      <c r="AD1029" s="2" t="s">
        <v>4055</v>
      </c>
      <c r="AE1029" s="2" t="s">
        <v>33</v>
      </c>
      <c r="AF1029" s="2" t="s">
        <v>33</v>
      </c>
      <c r="AG1029" s="2" t="s">
        <v>33</v>
      </c>
      <c r="AH1029" s="3">
        <v>45868.418946759259</v>
      </c>
      <c r="AI1029" s="3">
        <v>45868.418946759259</v>
      </c>
    </row>
    <row r="1030" spans="1:35">
      <c r="A1030" s="2" t="s">
        <v>4056</v>
      </c>
      <c r="B1030" s="2" t="s">
        <v>77</v>
      </c>
      <c r="C1030" s="2" t="s">
        <v>30</v>
      </c>
      <c r="D1030" s="2" t="s">
        <v>78</v>
      </c>
      <c r="E1030" s="2" t="s">
        <v>1173</v>
      </c>
      <c r="F1030" s="2" t="s">
        <v>4057</v>
      </c>
      <c r="G1030" s="2" t="s">
        <v>4058</v>
      </c>
      <c r="H1030">
        <v>551190000491</v>
      </c>
      <c r="I1030" s="2" t="s">
        <v>1191</v>
      </c>
      <c r="J1030" s="2" t="s">
        <v>1192</v>
      </c>
      <c r="L1030" s="3">
        <v>45876.625</v>
      </c>
      <c r="M1030" s="6">
        <f ca="1">TODAY() -appointments_complete_FULL_2025_08_03T19_53_00[[#This Row],[start_time]]</f>
        <v>-3.625</v>
      </c>
      <c r="N10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30" s="3">
        <v>45876.666666666664</v>
      </c>
      <c r="P1030">
        <v>60</v>
      </c>
      <c r="Q1030" s="2" t="s">
        <v>2356</v>
      </c>
      <c r="R1030" s="2" t="s">
        <v>1149</v>
      </c>
      <c r="S1030" s="2" t="s">
        <v>1150</v>
      </c>
      <c r="T1030" s="2" t="s">
        <v>2702</v>
      </c>
      <c r="U1030" s="2" t="s">
        <v>1152</v>
      </c>
      <c r="V1030" s="2" t="s">
        <v>2702</v>
      </c>
      <c r="W1030" s="2" t="s">
        <v>33</v>
      </c>
      <c r="X1030" s="2" t="s">
        <v>2703</v>
      </c>
      <c r="Y1030" s="2" t="s">
        <v>2704</v>
      </c>
      <c r="Z1030" s="2" t="s">
        <v>2358</v>
      </c>
      <c r="AA1030" s="2" t="s">
        <v>2359</v>
      </c>
      <c r="AB1030" s="2" t="s">
        <v>2705</v>
      </c>
      <c r="AC1030" s="2" t="s">
        <v>33</v>
      </c>
      <c r="AD1030" s="2" t="s">
        <v>4059</v>
      </c>
      <c r="AE1030" s="2" t="s">
        <v>33</v>
      </c>
      <c r="AF1030" s="2" t="s">
        <v>33</v>
      </c>
      <c r="AG1030" s="2" t="s">
        <v>33</v>
      </c>
      <c r="AH1030" s="3">
        <v>45868.418946759259</v>
      </c>
      <c r="AI1030" s="3">
        <v>45868.418946759259</v>
      </c>
    </row>
    <row r="1031" spans="1:35">
      <c r="A1031" s="2" t="s">
        <v>4060</v>
      </c>
      <c r="B1031" s="2" t="s">
        <v>2743</v>
      </c>
      <c r="C1031" s="2" t="s">
        <v>2727</v>
      </c>
      <c r="D1031" s="2" t="s">
        <v>2744</v>
      </c>
      <c r="E1031" s="2" t="s">
        <v>2745</v>
      </c>
      <c r="F1031" s="2" t="s">
        <v>3366</v>
      </c>
      <c r="G1031" s="2" t="s">
        <v>3367</v>
      </c>
      <c r="H1031">
        <v>551190000791</v>
      </c>
      <c r="I1031" s="2" t="s">
        <v>2732</v>
      </c>
      <c r="J1031" s="2" t="s">
        <v>2748</v>
      </c>
      <c r="K1031">
        <v>60</v>
      </c>
      <c r="L1031" s="3">
        <v>45869.541666666664</v>
      </c>
      <c r="M1031" s="6">
        <f ca="1">TODAY() -appointments_complete_FULL_2025_08_03T19_53_00[[#This Row],[start_time]]</f>
        <v>3.4583333333357587</v>
      </c>
      <c r="N10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031" s="3">
        <v>45869.583333333336</v>
      </c>
      <c r="P1031">
        <v>60</v>
      </c>
      <c r="Q1031" s="2" t="s">
        <v>2356</v>
      </c>
      <c r="R1031" s="2" t="s">
        <v>1149</v>
      </c>
      <c r="S1031" s="2" t="s">
        <v>1150</v>
      </c>
      <c r="T1031" s="2" t="s">
        <v>2754</v>
      </c>
      <c r="U1031" s="2" t="s">
        <v>1152</v>
      </c>
      <c r="V1031" s="2" t="s">
        <v>2754</v>
      </c>
      <c r="W1031" s="2" t="s">
        <v>33</v>
      </c>
      <c r="X1031" s="2" t="s">
        <v>2703</v>
      </c>
      <c r="Y1031" s="2" t="s">
        <v>2704</v>
      </c>
      <c r="Z1031" s="2" t="s">
        <v>2358</v>
      </c>
      <c r="AA1031" s="2" t="s">
        <v>2359</v>
      </c>
      <c r="AB1031" s="2" t="s">
        <v>2824</v>
      </c>
      <c r="AC1031" s="2" t="s">
        <v>33</v>
      </c>
      <c r="AD1031" s="2" t="s">
        <v>4061</v>
      </c>
      <c r="AE1031" s="2" t="s">
        <v>33</v>
      </c>
      <c r="AF1031" s="2" t="s">
        <v>33</v>
      </c>
      <c r="AG1031" s="2" t="s">
        <v>33</v>
      </c>
      <c r="AH1031" s="3">
        <v>45868.418946759259</v>
      </c>
      <c r="AI1031" s="3">
        <v>45868.418946759259</v>
      </c>
    </row>
    <row r="1032" spans="1:35">
      <c r="A1032" s="2" t="s">
        <v>4062</v>
      </c>
      <c r="B1032" s="2" t="s">
        <v>2837</v>
      </c>
      <c r="C1032" s="2" t="s">
        <v>2775</v>
      </c>
      <c r="D1032" s="2" t="s">
        <v>2838</v>
      </c>
      <c r="E1032" s="2" t="s">
        <v>2839</v>
      </c>
      <c r="F1032" s="2" t="s">
        <v>4063</v>
      </c>
      <c r="G1032" s="2" t="s">
        <v>4064</v>
      </c>
      <c r="H1032">
        <v>551190000409</v>
      </c>
      <c r="I1032" s="2" t="s">
        <v>2779</v>
      </c>
      <c r="J1032" s="2" t="s">
        <v>2842</v>
      </c>
      <c r="K1032">
        <v>60</v>
      </c>
      <c r="L1032" s="3">
        <v>45869.645833333336</v>
      </c>
      <c r="M1032" s="6">
        <f ca="1">TODAY() -appointments_complete_FULL_2025_08_03T19_53_00[[#This Row],[start_time]]</f>
        <v>3.3541666666642413</v>
      </c>
      <c r="N10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032" s="3">
        <v>45869.6875</v>
      </c>
      <c r="P1032">
        <v>60</v>
      </c>
      <c r="Q1032" s="2" t="s">
        <v>2356</v>
      </c>
      <c r="R1032" s="2" t="s">
        <v>1149</v>
      </c>
      <c r="S1032" s="2" t="s">
        <v>1150</v>
      </c>
      <c r="T1032" s="2" t="s">
        <v>3101</v>
      </c>
      <c r="U1032" s="2" t="s">
        <v>1152</v>
      </c>
      <c r="V1032" s="2" t="s">
        <v>3101</v>
      </c>
      <c r="W1032" s="2" t="s">
        <v>33</v>
      </c>
      <c r="X1032" s="2" t="s">
        <v>2703</v>
      </c>
      <c r="Y1032" s="2" t="s">
        <v>2704</v>
      </c>
      <c r="Z1032" s="2" t="s">
        <v>2358</v>
      </c>
      <c r="AA1032" s="2" t="s">
        <v>2359</v>
      </c>
      <c r="AB1032" s="2" t="s">
        <v>2843</v>
      </c>
      <c r="AC1032" s="2" t="s">
        <v>33</v>
      </c>
      <c r="AD1032" s="2" t="s">
        <v>4065</v>
      </c>
      <c r="AE1032" s="2" t="s">
        <v>33</v>
      </c>
      <c r="AF1032" s="2" t="s">
        <v>33</v>
      </c>
      <c r="AG1032" s="2" t="s">
        <v>33</v>
      </c>
      <c r="AH1032" s="3">
        <v>45868.418946759259</v>
      </c>
      <c r="AI1032" s="3">
        <v>45868.418946759259</v>
      </c>
    </row>
    <row r="1033" spans="1:35">
      <c r="A1033" s="2" t="s">
        <v>4066</v>
      </c>
      <c r="B1033" s="2" t="s">
        <v>83</v>
      </c>
      <c r="C1033" s="2" t="s">
        <v>48</v>
      </c>
      <c r="D1033" s="2" t="s">
        <v>84</v>
      </c>
      <c r="E1033" s="2" t="s">
        <v>1214</v>
      </c>
      <c r="F1033" s="2" t="s">
        <v>4067</v>
      </c>
      <c r="G1033" s="2" t="s">
        <v>4068</v>
      </c>
      <c r="H1033">
        <v>551190000490</v>
      </c>
      <c r="I1033" s="2" t="s">
        <v>1419</v>
      </c>
      <c r="J1033" s="2" t="s">
        <v>1983</v>
      </c>
      <c r="K1033">
        <v>50</v>
      </c>
      <c r="L1033" s="3">
        <v>45906.666666666664</v>
      </c>
      <c r="M1033" s="6">
        <f ca="1">TODAY() -appointments_complete_FULL_2025_08_03T19_53_00[[#This Row],[start_time]]</f>
        <v>-33.666666666664241</v>
      </c>
      <c r="N10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33" s="3">
        <v>45906.701388888891</v>
      </c>
      <c r="P1033">
        <v>50</v>
      </c>
      <c r="Q1033" s="2" t="s">
        <v>2356</v>
      </c>
      <c r="R1033" s="2" t="s">
        <v>1149</v>
      </c>
      <c r="S1033" s="2" t="s">
        <v>1150</v>
      </c>
      <c r="T1033" s="2" t="s">
        <v>3254</v>
      </c>
      <c r="U1033" s="2" t="s">
        <v>1152</v>
      </c>
      <c r="V1033" s="2" t="s">
        <v>3254</v>
      </c>
      <c r="W1033" s="2" t="s">
        <v>33</v>
      </c>
      <c r="X1033" s="2" t="s">
        <v>2703</v>
      </c>
      <c r="Y1033" s="2" t="s">
        <v>2704</v>
      </c>
      <c r="Z1033" s="2" t="s">
        <v>2358</v>
      </c>
      <c r="AA1033" s="2" t="s">
        <v>2359</v>
      </c>
      <c r="AB1033" s="2" t="s">
        <v>2818</v>
      </c>
      <c r="AC1033" s="2" t="s">
        <v>33</v>
      </c>
      <c r="AD1033" s="2" t="s">
        <v>4069</v>
      </c>
      <c r="AE1033" s="2" t="s">
        <v>33</v>
      </c>
      <c r="AF1033" s="2" t="s">
        <v>33</v>
      </c>
      <c r="AG1033" s="2" t="s">
        <v>33</v>
      </c>
      <c r="AH1033" s="3">
        <v>45868.418946759259</v>
      </c>
      <c r="AI1033" s="3">
        <v>45868.418946759259</v>
      </c>
    </row>
    <row r="1034" spans="1:35">
      <c r="A1034" s="2" t="s">
        <v>4070</v>
      </c>
      <c r="B1034" s="2" t="s">
        <v>47</v>
      </c>
      <c r="C1034" s="2" t="s">
        <v>48</v>
      </c>
      <c r="D1034" s="2" t="s">
        <v>47</v>
      </c>
      <c r="E1034" s="2" t="s">
        <v>1145</v>
      </c>
      <c r="F1034" s="2" t="s">
        <v>31</v>
      </c>
      <c r="G1034" s="2" t="s">
        <v>4071</v>
      </c>
      <c r="H1034">
        <v>551190000036</v>
      </c>
      <c r="I1034" s="2" t="s">
        <v>1419</v>
      </c>
      <c r="J1034" s="2" t="s">
        <v>1420</v>
      </c>
      <c r="K1034">
        <v>50</v>
      </c>
      <c r="L1034" s="3">
        <v>45905.729166666664</v>
      </c>
      <c r="M1034" s="6">
        <f ca="1">TODAY() -appointments_complete_FULL_2025_08_03T19_53_00[[#This Row],[start_time]]</f>
        <v>-32.729166666664241</v>
      </c>
      <c r="N10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34" s="3">
        <v>45905.763888888891</v>
      </c>
      <c r="P1034">
        <v>50</v>
      </c>
      <c r="Q1034" s="2" t="s">
        <v>2356</v>
      </c>
      <c r="R1034" s="2" t="s">
        <v>1149</v>
      </c>
      <c r="S1034" s="2" t="s">
        <v>1150</v>
      </c>
      <c r="T1034" s="2" t="s">
        <v>3101</v>
      </c>
      <c r="U1034" s="2" t="s">
        <v>1152</v>
      </c>
      <c r="V1034" s="2" t="s">
        <v>3101</v>
      </c>
      <c r="W1034" s="2" t="s">
        <v>33</v>
      </c>
      <c r="X1034" s="2" t="s">
        <v>2703</v>
      </c>
      <c r="Y1034" s="2" t="s">
        <v>2704</v>
      </c>
      <c r="Z1034" s="2" t="s">
        <v>2358</v>
      </c>
      <c r="AA1034" s="2" t="s">
        <v>2359</v>
      </c>
      <c r="AB1034" s="2" t="s">
        <v>2755</v>
      </c>
      <c r="AC1034" s="2" t="s">
        <v>33</v>
      </c>
      <c r="AD1034" s="2" t="s">
        <v>4072</v>
      </c>
      <c r="AE1034" s="2" t="s">
        <v>33</v>
      </c>
      <c r="AF1034" s="2" t="s">
        <v>33</v>
      </c>
      <c r="AG1034" s="2" t="s">
        <v>33</v>
      </c>
      <c r="AH1034" s="3">
        <v>45868.418946759259</v>
      </c>
      <c r="AI1034" s="3">
        <v>45868.418946759259</v>
      </c>
    </row>
    <row r="1035" spans="1:35">
      <c r="A1035" s="2" t="s">
        <v>4073</v>
      </c>
      <c r="B1035" s="2" t="s">
        <v>41</v>
      </c>
      <c r="C1035" s="2" t="s">
        <v>30</v>
      </c>
      <c r="D1035" s="2" t="s">
        <v>42</v>
      </c>
      <c r="E1035" s="2" t="s">
        <v>1166</v>
      </c>
      <c r="F1035" s="2" t="s">
        <v>2720</v>
      </c>
      <c r="G1035" s="2" t="s">
        <v>2721</v>
      </c>
      <c r="H1035">
        <v>551190000343</v>
      </c>
      <c r="I1035" s="2" t="s">
        <v>1167</v>
      </c>
      <c r="J1035" s="2" t="s">
        <v>1168</v>
      </c>
      <c r="K1035">
        <v>45</v>
      </c>
      <c r="L1035" s="3">
        <v>45882.5625</v>
      </c>
      <c r="M1035" s="6">
        <f ca="1">TODAY() -appointments_complete_FULL_2025_08_03T19_53_00[[#This Row],[start_time]]</f>
        <v>-9.5625</v>
      </c>
      <c r="N10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35" s="3">
        <v>45882.59375</v>
      </c>
      <c r="P1035">
        <v>45</v>
      </c>
      <c r="Q1035" s="2" t="s">
        <v>2356</v>
      </c>
      <c r="R1035" s="2" t="s">
        <v>1149</v>
      </c>
      <c r="S1035" s="2" t="s">
        <v>1150</v>
      </c>
      <c r="T1035" s="2" t="s">
        <v>2817</v>
      </c>
      <c r="U1035" s="2" t="s">
        <v>1152</v>
      </c>
      <c r="V1035" s="2" t="s">
        <v>2817</v>
      </c>
      <c r="W1035" s="2" t="s">
        <v>33</v>
      </c>
      <c r="X1035" s="2" t="s">
        <v>2703</v>
      </c>
      <c r="Y1035" s="2" t="s">
        <v>2704</v>
      </c>
      <c r="Z1035" s="2" t="s">
        <v>2358</v>
      </c>
      <c r="AA1035" s="2" t="s">
        <v>2359</v>
      </c>
      <c r="AB1035" s="2" t="s">
        <v>2723</v>
      </c>
      <c r="AC1035" s="2" t="s">
        <v>33</v>
      </c>
      <c r="AD1035" s="2" t="s">
        <v>4074</v>
      </c>
      <c r="AE1035" s="2" t="s">
        <v>33</v>
      </c>
      <c r="AF1035" s="2" t="s">
        <v>33</v>
      </c>
      <c r="AG1035" s="2" t="s">
        <v>33</v>
      </c>
      <c r="AH1035" s="3">
        <v>45868.418946759259</v>
      </c>
      <c r="AI1035" s="3">
        <v>45868.418946759259</v>
      </c>
    </row>
    <row r="1036" spans="1:35">
      <c r="A1036" s="2" t="s">
        <v>4075</v>
      </c>
      <c r="B1036" s="2" t="s">
        <v>47</v>
      </c>
      <c r="C1036" s="2" t="s">
        <v>48</v>
      </c>
      <c r="D1036" s="2" t="s">
        <v>47</v>
      </c>
      <c r="E1036" s="2" t="s">
        <v>1145</v>
      </c>
      <c r="F1036" s="2" t="s">
        <v>4076</v>
      </c>
      <c r="G1036" s="2" t="s">
        <v>4077</v>
      </c>
      <c r="H1036">
        <v>551190000309</v>
      </c>
      <c r="I1036" s="2" t="s">
        <v>1419</v>
      </c>
      <c r="J1036" s="2" t="s">
        <v>1420</v>
      </c>
      <c r="K1036">
        <v>50</v>
      </c>
      <c r="L1036" s="3">
        <v>45877.5625</v>
      </c>
      <c r="M1036" s="6">
        <f ca="1">TODAY() -appointments_complete_FULL_2025_08_03T19_53_00[[#This Row],[start_time]]</f>
        <v>-4.5625</v>
      </c>
      <c r="N10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36" s="3">
        <v>45877.597222222219</v>
      </c>
      <c r="P1036">
        <v>50</v>
      </c>
      <c r="Q1036" s="2" t="s">
        <v>2356</v>
      </c>
      <c r="R1036" s="2" t="s">
        <v>1149</v>
      </c>
      <c r="S1036" s="2" t="s">
        <v>1150</v>
      </c>
      <c r="T1036" s="2" t="s">
        <v>2865</v>
      </c>
      <c r="U1036" s="2" t="s">
        <v>1152</v>
      </c>
      <c r="V1036" s="2" t="s">
        <v>2865</v>
      </c>
      <c r="W1036" s="2" t="s">
        <v>33</v>
      </c>
      <c r="X1036" s="2" t="s">
        <v>2703</v>
      </c>
      <c r="Y1036" s="2" t="s">
        <v>2704</v>
      </c>
      <c r="Z1036" s="2" t="s">
        <v>2358</v>
      </c>
      <c r="AA1036" s="2" t="s">
        <v>2359</v>
      </c>
      <c r="AB1036" s="2" t="s">
        <v>2818</v>
      </c>
      <c r="AC1036" s="2" t="s">
        <v>33</v>
      </c>
      <c r="AD1036" s="2" t="s">
        <v>4078</v>
      </c>
      <c r="AE1036" s="2" t="s">
        <v>33</v>
      </c>
      <c r="AF1036" s="2" t="s">
        <v>33</v>
      </c>
      <c r="AG1036" s="2" t="s">
        <v>33</v>
      </c>
      <c r="AH1036" s="3">
        <v>45868.418946759259</v>
      </c>
      <c r="AI1036" s="3">
        <v>45868.418946759259</v>
      </c>
    </row>
    <row r="1037" spans="1:35">
      <c r="A1037" s="2" t="s">
        <v>4079</v>
      </c>
      <c r="B1037" s="2" t="s">
        <v>28</v>
      </c>
      <c r="C1037" s="2" t="s">
        <v>30</v>
      </c>
      <c r="D1037" s="2" t="s">
        <v>29</v>
      </c>
      <c r="E1037" s="2" t="s">
        <v>1197</v>
      </c>
      <c r="F1037" s="2" t="s">
        <v>4080</v>
      </c>
      <c r="G1037" s="2" t="s">
        <v>4081</v>
      </c>
      <c r="H1037">
        <v>551190000542</v>
      </c>
      <c r="I1037" s="2" t="s">
        <v>1167</v>
      </c>
      <c r="J1037" s="2" t="s">
        <v>1198</v>
      </c>
      <c r="K1037">
        <v>45</v>
      </c>
      <c r="L1037" s="3">
        <v>45885.666666666664</v>
      </c>
      <c r="M1037" s="6">
        <f ca="1">TODAY() -appointments_complete_FULL_2025_08_03T19_53_00[[#This Row],[start_time]]</f>
        <v>-12.666666666664241</v>
      </c>
      <c r="N10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37" s="3">
        <v>45885.697916666664</v>
      </c>
      <c r="P1037">
        <v>45</v>
      </c>
      <c r="Q1037" s="2" t="s">
        <v>2356</v>
      </c>
      <c r="R1037" s="2" t="s">
        <v>1149</v>
      </c>
      <c r="S1037" s="2" t="s">
        <v>1150</v>
      </c>
      <c r="T1037" s="2" t="s">
        <v>2966</v>
      </c>
      <c r="U1037" s="2" t="s">
        <v>1152</v>
      </c>
      <c r="V1037" s="2" t="s">
        <v>2966</v>
      </c>
      <c r="W1037" s="2" t="s">
        <v>33</v>
      </c>
      <c r="X1037" s="2" t="s">
        <v>2703</v>
      </c>
      <c r="Y1037" s="2" t="s">
        <v>2704</v>
      </c>
      <c r="Z1037" s="2" t="s">
        <v>2358</v>
      </c>
      <c r="AA1037" s="2" t="s">
        <v>2359</v>
      </c>
      <c r="AB1037" s="2" t="s">
        <v>2797</v>
      </c>
      <c r="AC1037" s="2" t="s">
        <v>33</v>
      </c>
      <c r="AD1037" s="2" t="s">
        <v>4082</v>
      </c>
      <c r="AE1037" s="2" t="s">
        <v>33</v>
      </c>
      <c r="AF1037" s="2" t="s">
        <v>33</v>
      </c>
      <c r="AG1037" s="2" t="s">
        <v>33</v>
      </c>
      <c r="AH1037" s="3">
        <v>45868.418946759259</v>
      </c>
      <c r="AI1037" s="3">
        <v>45868.418946759259</v>
      </c>
    </row>
    <row r="1038" spans="1:35">
      <c r="A1038" s="2" t="s">
        <v>4083</v>
      </c>
      <c r="B1038" s="2" t="s">
        <v>47</v>
      </c>
      <c r="C1038" s="2" t="s">
        <v>48</v>
      </c>
      <c r="D1038" s="2" t="s">
        <v>47</v>
      </c>
      <c r="E1038" s="2" t="s">
        <v>1145</v>
      </c>
      <c r="F1038" s="2" t="s">
        <v>4084</v>
      </c>
      <c r="G1038" s="2" t="s">
        <v>4085</v>
      </c>
      <c r="H1038">
        <v>551190000555</v>
      </c>
      <c r="I1038" s="2" t="s">
        <v>1419</v>
      </c>
      <c r="J1038" s="2" t="s">
        <v>1420</v>
      </c>
      <c r="K1038">
        <v>50</v>
      </c>
      <c r="L1038" s="3">
        <v>45900.541666666664</v>
      </c>
      <c r="M1038" s="6">
        <f ca="1">TODAY() -appointments_complete_FULL_2025_08_03T19_53_00[[#This Row],[start_time]]</f>
        <v>-27.541666666664241</v>
      </c>
      <c r="N10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38" s="3">
        <v>45900.576388888891</v>
      </c>
      <c r="P1038">
        <v>50</v>
      </c>
      <c r="Q1038" s="2" t="s">
        <v>2356</v>
      </c>
      <c r="R1038" s="2" t="s">
        <v>1149</v>
      </c>
      <c r="S1038" s="2" t="s">
        <v>1150</v>
      </c>
      <c r="T1038" s="2" t="s">
        <v>3384</v>
      </c>
      <c r="U1038" s="2" t="s">
        <v>1152</v>
      </c>
      <c r="V1038" s="2" t="s">
        <v>3384</v>
      </c>
      <c r="W1038" s="2" t="s">
        <v>33</v>
      </c>
      <c r="X1038" s="2" t="s">
        <v>2703</v>
      </c>
      <c r="Y1038" s="2" t="s">
        <v>2704</v>
      </c>
      <c r="Z1038" s="2" t="s">
        <v>2358</v>
      </c>
      <c r="AA1038" s="2" t="s">
        <v>2359</v>
      </c>
      <c r="AB1038" s="2" t="s">
        <v>2818</v>
      </c>
      <c r="AC1038" s="2" t="s">
        <v>33</v>
      </c>
      <c r="AD1038" s="2" t="s">
        <v>4086</v>
      </c>
      <c r="AE1038" s="2" t="s">
        <v>33</v>
      </c>
      <c r="AF1038" s="2" t="s">
        <v>33</v>
      </c>
      <c r="AG1038" s="2" t="s">
        <v>33</v>
      </c>
      <c r="AH1038" s="3">
        <v>45868.418946759259</v>
      </c>
      <c r="AI1038" s="3">
        <v>45868.418946759259</v>
      </c>
    </row>
    <row r="1039" spans="1:35">
      <c r="A1039" s="2" t="s">
        <v>4087</v>
      </c>
      <c r="B1039" s="2" t="s">
        <v>2837</v>
      </c>
      <c r="C1039" s="2" t="s">
        <v>2775</v>
      </c>
      <c r="D1039" s="2" t="s">
        <v>2838</v>
      </c>
      <c r="E1039" s="2" t="s">
        <v>2839</v>
      </c>
      <c r="F1039" s="2" t="s">
        <v>4088</v>
      </c>
      <c r="G1039" s="2" t="s">
        <v>4089</v>
      </c>
      <c r="H1039">
        <v>551190000704</v>
      </c>
      <c r="I1039" s="2" t="s">
        <v>2779</v>
      </c>
      <c r="J1039" s="2" t="s">
        <v>2842</v>
      </c>
      <c r="K1039">
        <v>60</v>
      </c>
      <c r="L1039" s="3">
        <v>45879.625</v>
      </c>
      <c r="M1039" s="6">
        <f ca="1">TODAY() -appointments_complete_FULL_2025_08_03T19_53_00[[#This Row],[start_time]]</f>
        <v>-6.625</v>
      </c>
      <c r="N10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39" s="3">
        <v>45879.666666666664</v>
      </c>
      <c r="P1039">
        <v>60</v>
      </c>
      <c r="Q1039" s="2" t="s">
        <v>2356</v>
      </c>
      <c r="R1039" s="2" t="s">
        <v>1149</v>
      </c>
      <c r="S1039" s="2" t="s">
        <v>1150</v>
      </c>
      <c r="T1039" s="2" t="s">
        <v>2924</v>
      </c>
      <c r="U1039" s="2" t="s">
        <v>1152</v>
      </c>
      <c r="V1039" s="2" t="s">
        <v>2924</v>
      </c>
      <c r="W1039" s="2" t="s">
        <v>33</v>
      </c>
      <c r="X1039" s="2" t="s">
        <v>2703</v>
      </c>
      <c r="Y1039" s="2" t="s">
        <v>2704</v>
      </c>
      <c r="Z1039" s="2" t="s">
        <v>2358</v>
      </c>
      <c r="AA1039" s="2" t="s">
        <v>2359</v>
      </c>
      <c r="AB1039" s="2" t="s">
        <v>2855</v>
      </c>
      <c r="AC1039" s="2" t="s">
        <v>33</v>
      </c>
      <c r="AD1039" s="2" t="s">
        <v>4090</v>
      </c>
      <c r="AE1039" s="2" t="s">
        <v>33</v>
      </c>
      <c r="AF1039" s="2" t="s">
        <v>33</v>
      </c>
      <c r="AG1039" s="2" t="s">
        <v>33</v>
      </c>
      <c r="AH1039" s="3">
        <v>45868.418946759259</v>
      </c>
      <c r="AI1039" s="3">
        <v>45868.418946759259</v>
      </c>
    </row>
    <row r="1040" spans="1:35">
      <c r="A1040" s="2" t="s">
        <v>4091</v>
      </c>
      <c r="B1040" s="2" t="s">
        <v>47</v>
      </c>
      <c r="C1040" s="2" t="s">
        <v>48</v>
      </c>
      <c r="D1040" s="2" t="s">
        <v>47</v>
      </c>
      <c r="E1040" s="2" t="s">
        <v>1145</v>
      </c>
      <c r="F1040" s="2" t="s">
        <v>4092</v>
      </c>
      <c r="G1040" s="2" t="s">
        <v>4093</v>
      </c>
      <c r="H1040">
        <v>551190000442</v>
      </c>
      <c r="I1040" s="2" t="s">
        <v>1419</v>
      </c>
      <c r="J1040" s="2" t="s">
        <v>1420</v>
      </c>
      <c r="K1040">
        <v>50</v>
      </c>
      <c r="L1040" s="3">
        <v>45892.458333333336</v>
      </c>
      <c r="M1040" s="6">
        <f ca="1">TODAY() -appointments_complete_FULL_2025_08_03T19_53_00[[#This Row],[start_time]]</f>
        <v>-19.458333333335759</v>
      </c>
      <c r="N10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40" s="3">
        <v>45892.493055555555</v>
      </c>
      <c r="P1040">
        <v>50</v>
      </c>
      <c r="Q1040" s="2" t="s">
        <v>2356</v>
      </c>
      <c r="R1040" s="2" t="s">
        <v>1149</v>
      </c>
      <c r="S1040" s="2" t="s">
        <v>1150</v>
      </c>
      <c r="T1040" s="2" t="s">
        <v>3072</v>
      </c>
      <c r="U1040" s="2" t="s">
        <v>1152</v>
      </c>
      <c r="V1040" s="2" t="s">
        <v>3072</v>
      </c>
      <c r="W1040" s="2" t="s">
        <v>33</v>
      </c>
      <c r="X1040" s="2" t="s">
        <v>2703</v>
      </c>
      <c r="Y1040" s="2" t="s">
        <v>2704</v>
      </c>
      <c r="Z1040" s="2" t="s">
        <v>2358</v>
      </c>
      <c r="AA1040" s="2" t="s">
        <v>2359</v>
      </c>
      <c r="AB1040" s="2" t="s">
        <v>2834</v>
      </c>
      <c r="AC1040" s="2" t="s">
        <v>33</v>
      </c>
      <c r="AD1040" s="2" t="s">
        <v>4094</v>
      </c>
      <c r="AE1040" s="2" t="s">
        <v>33</v>
      </c>
      <c r="AF1040" s="2" t="s">
        <v>33</v>
      </c>
      <c r="AG1040" s="2" t="s">
        <v>33</v>
      </c>
      <c r="AH1040" s="3">
        <v>45868.418946759259</v>
      </c>
      <c r="AI1040" s="3">
        <v>45868.418946759259</v>
      </c>
    </row>
    <row r="1041" spans="1:35">
      <c r="A1041" s="2" t="s">
        <v>4095</v>
      </c>
      <c r="B1041" s="2" t="s">
        <v>2726</v>
      </c>
      <c r="C1041" s="2" t="s">
        <v>2727</v>
      </c>
      <c r="D1041" s="2" t="s">
        <v>2728</v>
      </c>
      <c r="E1041" s="2" t="s">
        <v>2729</v>
      </c>
      <c r="F1041" s="2" t="s">
        <v>2922</v>
      </c>
      <c r="G1041" s="2" t="s">
        <v>3924</v>
      </c>
      <c r="H1041">
        <v>551190000088</v>
      </c>
      <c r="I1041" s="2" t="s">
        <v>2732</v>
      </c>
      <c r="J1041" s="2" t="s">
        <v>2733</v>
      </c>
      <c r="K1041">
        <v>60</v>
      </c>
      <c r="L1041" s="3">
        <v>45909.375</v>
      </c>
      <c r="M1041" s="6">
        <f ca="1">TODAY() -appointments_complete_FULL_2025_08_03T19_53_00[[#This Row],[start_time]]</f>
        <v>-36.375</v>
      </c>
      <c r="N10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41" s="3">
        <v>45909.416666666664</v>
      </c>
      <c r="P1041">
        <v>60</v>
      </c>
      <c r="Q1041" s="2" t="s">
        <v>2356</v>
      </c>
      <c r="R1041" s="2" t="s">
        <v>1149</v>
      </c>
      <c r="S1041" s="2" t="s">
        <v>1150</v>
      </c>
      <c r="T1041" s="2" t="s">
        <v>2860</v>
      </c>
      <c r="U1041" s="2" t="s">
        <v>1152</v>
      </c>
      <c r="V1041" s="2" t="s">
        <v>2860</v>
      </c>
      <c r="W1041" s="2" t="s">
        <v>33</v>
      </c>
      <c r="X1041" s="2" t="s">
        <v>2703</v>
      </c>
      <c r="Y1041" s="2" t="s">
        <v>2704</v>
      </c>
      <c r="Z1041" s="2" t="s">
        <v>2358</v>
      </c>
      <c r="AA1041" s="2" t="s">
        <v>2359</v>
      </c>
      <c r="AB1041" s="2" t="s">
        <v>2871</v>
      </c>
      <c r="AC1041" s="2" t="s">
        <v>33</v>
      </c>
      <c r="AD1041" s="2" t="s">
        <v>4096</v>
      </c>
      <c r="AE1041" s="2" t="s">
        <v>33</v>
      </c>
      <c r="AF1041" s="2" t="s">
        <v>33</v>
      </c>
      <c r="AG1041" s="2" t="s">
        <v>33</v>
      </c>
      <c r="AH1041" s="3">
        <v>45868.418946759259</v>
      </c>
      <c r="AI1041" s="3">
        <v>45868.418946759259</v>
      </c>
    </row>
    <row r="1042" spans="1:35">
      <c r="A1042" s="2" t="s">
        <v>4097</v>
      </c>
      <c r="B1042" s="2" t="s">
        <v>77</v>
      </c>
      <c r="C1042" s="2" t="s">
        <v>30</v>
      </c>
      <c r="D1042" s="2" t="s">
        <v>78</v>
      </c>
      <c r="E1042" s="2" t="s">
        <v>1173</v>
      </c>
      <c r="F1042" s="2" t="s">
        <v>4098</v>
      </c>
      <c r="G1042" s="2" t="s">
        <v>4099</v>
      </c>
      <c r="H1042">
        <v>551190000655</v>
      </c>
      <c r="I1042" s="2" t="s">
        <v>1191</v>
      </c>
      <c r="J1042" s="2" t="s">
        <v>1192</v>
      </c>
      <c r="L1042" s="3">
        <v>45896.5</v>
      </c>
      <c r="M1042" s="6">
        <f ca="1">TODAY() -appointments_complete_FULL_2025_08_03T19_53_00[[#This Row],[start_time]]</f>
        <v>-23.5</v>
      </c>
      <c r="N10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42" s="3">
        <v>45896.541666666664</v>
      </c>
      <c r="P1042">
        <v>60</v>
      </c>
      <c r="Q1042" s="2" t="s">
        <v>2356</v>
      </c>
      <c r="R1042" s="2" t="s">
        <v>1149</v>
      </c>
      <c r="S1042" s="2" t="s">
        <v>1150</v>
      </c>
      <c r="T1042" s="2" t="s">
        <v>2919</v>
      </c>
      <c r="U1042" s="2" t="s">
        <v>1152</v>
      </c>
      <c r="V1042" s="2" t="s">
        <v>2919</v>
      </c>
      <c r="W1042" s="2" t="s">
        <v>33</v>
      </c>
      <c r="X1042" s="2" t="s">
        <v>2703</v>
      </c>
      <c r="Y1042" s="2" t="s">
        <v>2704</v>
      </c>
      <c r="Z1042" s="2" t="s">
        <v>2358</v>
      </c>
      <c r="AA1042" s="2" t="s">
        <v>2359</v>
      </c>
      <c r="AB1042" s="2" t="s">
        <v>2878</v>
      </c>
      <c r="AC1042" s="2" t="s">
        <v>33</v>
      </c>
      <c r="AD1042" s="2" t="s">
        <v>4100</v>
      </c>
      <c r="AE1042" s="2" t="s">
        <v>33</v>
      </c>
      <c r="AF1042" s="2" t="s">
        <v>33</v>
      </c>
      <c r="AG1042" s="2" t="s">
        <v>33</v>
      </c>
      <c r="AH1042" s="3">
        <v>45868.418946759259</v>
      </c>
      <c r="AI1042" s="3">
        <v>45868.418946759259</v>
      </c>
    </row>
    <row r="1043" spans="1:35">
      <c r="A1043" s="2" t="s">
        <v>4101</v>
      </c>
      <c r="B1043" s="2" t="s">
        <v>28</v>
      </c>
      <c r="C1043" s="2" t="s">
        <v>30</v>
      </c>
      <c r="D1043" s="2" t="s">
        <v>29</v>
      </c>
      <c r="E1043" s="2" t="s">
        <v>1197</v>
      </c>
      <c r="F1043" s="2" t="s">
        <v>2815</v>
      </c>
      <c r="G1043" s="2" t="s">
        <v>2816</v>
      </c>
      <c r="H1043">
        <v>551190000771</v>
      </c>
      <c r="I1043" s="2" t="s">
        <v>1167</v>
      </c>
      <c r="J1043" s="2" t="s">
        <v>1198</v>
      </c>
      <c r="K1043">
        <v>45</v>
      </c>
      <c r="L1043" s="3">
        <v>45908.479166666664</v>
      </c>
      <c r="M1043" s="6">
        <f ca="1">TODAY() -appointments_complete_FULL_2025_08_03T19_53_00[[#This Row],[start_time]]</f>
        <v>-35.479166666664241</v>
      </c>
      <c r="N10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43" s="3">
        <v>45908.510416666664</v>
      </c>
      <c r="P1043">
        <v>45</v>
      </c>
      <c r="Q1043" s="2" t="s">
        <v>2356</v>
      </c>
      <c r="R1043" s="2" t="s">
        <v>1149</v>
      </c>
      <c r="S1043" s="2" t="s">
        <v>1150</v>
      </c>
      <c r="T1043" s="2" t="s">
        <v>2702</v>
      </c>
      <c r="U1043" s="2" t="s">
        <v>1152</v>
      </c>
      <c r="V1043" s="2" t="s">
        <v>2702</v>
      </c>
      <c r="W1043" s="2" t="s">
        <v>33</v>
      </c>
      <c r="X1043" s="2" t="s">
        <v>2703</v>
      </c>
      <c r="Y1043" s="2" t="s">
        <v>2704</v>
      </c>
      <c r="Z1043" s="2" t="s">
        <v>2358</v>
      </c>
      <c r="AA1043" s="2" t="s">
        <v>2359</v>
      </c>
      <c r="AB1043" s="2" t="s">
        <v>2878</v>
      </c>
      <c r="AC1043" s="2" t="s">
        <v>33</v>
      </c>
      <c r="AD1043" s="2" t="s">
        <v>4102</v>
      </c>
      <c r="AE1043" s="2" t="s">
        <v>33</v>
      </c>
      <c r="AF1043" s="2" t="s">
        <v>33</v>
      </c>
      <c r="AG1043" s="2" t="s">
        <v>33</v>
      </c>
      <c r="AH1043" s="3">
        <v>45868.418946759259</v>
      </c>
      <c r="AI1043" s="3">
        <v>45868.418946759259</v>
      </c>
    </row>
    <row r="1044" spans="1:35">
      <c r="A1044" s="2" t="s">
        <v>4103</v>
      </c>
      <c r="B1044" s="2" t="s">
        <v>77</v>
      </c>
      <c r="C1044" s="2" t="s">
        <v>30</v>
      </c>
      <c r="D1044" s="2" t="s">
        <v>78</v>
      </c>
      <c r="E1044" s="2" t="s">
        <v>1173</v>
      </c>
      <c r="F1044" s="2" t="s">
        <v>3104</v>
      </c>
      <c r="G1044" s="2" t="s">
        <v>3105</v>
      </c>
      <c r="H1044">
        <v>551198000059</v>
      </c>
      <c r="I1044" s="2" t="s">
        <v>1191</v>
      </c>
      <c r="J1044" s="2" t="s">
        <v>1192</v>
      </c>
      <c r="L1044" s="3">
        <v>45886.416666666664</v>
      </c>
      <c r="M1044" s="6">
        <f ca="1">TODAY() -appointments_complete_FULL_2025_08_03T19_53_00[[#This Row],[start_time]]</f>
        <v>-13.416666666664241</v>
      </c>
      <c r="N10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44" s="3">
        <v>45886.458333333336</v>
      </c>
      <c r="P1044">
        <v>60</v>
      </c>
      <c r="Q1044" s="2" t="s">
        <v>2356</v>
      </c>
      <c r="R1044" s="2" t="s">
        <v>1149</v>
      </c>
      <c r="S1044" s="2" t="s">
        <v>1150</v>
      </c>
      <c r="T1044" s="2" t="s">
        <v>2950</v>
      </c>
      <c r="U1044" s="2" t="s">
        <v>1152</v>
      </c>
      <c r="V1044" s="2" t="s">
        <v>2950</v>
      </c>
      <c r="W1044" s="2" t="s">
        <v>33</v>
      </c>
      <c r="X1044" s="2" t="s">
        <v>2703</v>
      </c>
      <c r="Y1044" s="2" t="s">
        <v>2704</v>
      </c>
      <c r="Z1044" s="2" t="s">
        <v>2358</v>
      </c>
      <c r="AA1044" s="2" t="s">
        <v>2359</v>
      </c>
      <c r="AB1044" s="2" t="s">
        <v>2760</v>
      </c>
      <c r="AC1044" s="2" t="s">
        <v>33</v>
      </c>
      <c r="AD1044" s="2" t="s">
        <v>4104</v>
      </c>
      <c r="AE1044" s="2" t="s">
        <v>33</v>
      </c>
      <c r="AF1044" s="2" t="s">
        <v>33</v>
      </c>
      <c r="AG1044" s="2" t="s">
        <v>33</v>
      </c>
      <c r="AH1044" s="3">
        <v>45868.418946759259</v>
      </c>
      <c r="AI1044" s="3">
        <v>45868.418946759259</v>
      </c>
    </row>
    <row r="1045" spans="1:35">
      <c r="A1045" s="2" t="s">
        <v>4105</v>
      </c>
      <c r="B1045" s="2" t="s">
        <v>2837</v>
      </c>
      <c r="C1045" s="2" t="s">
        <v>2775</v>
      </c>
      <c r="D1045" s="2" t="s">
        <v>2838</v>
      </c>
      <c r="E1045" s="2" t="s">
        <v>2839</v>
      </c>
      <c r="F1045" s="2" t="s">
        <v>2982</v>
      </c>
      <c r="G1045" s="2" t="s">
        <v>4106</v>
      </c>
      <c r="H1045">
        <v>551190000107</v>
      </c>
      <c r="I1045" s="2" t="s">
        <v>2779</v>
      </c>
      <c r="J1045" s="2" t="s">
        <v>2842</v>
      </c>
      <c r="K1045">
        <v>60</v>
      </c>
      <c r="L1045" s="3">
        <v>45892.4375</v>
      </c>
      <c r="M1045" s="6">
        <f ca="1">TODAY() -appointments_complete_FULL_2025_08_03T19_53_00[[#This Row],[start_time]]</f>
        <v>-19.4375</v>
      </c>
      <c r="N10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45" s="3">
        <v>45892.479166666664</v>
      </c>
      <c r="P1045">
        <v>60</v>
      </c>
      <c r="Q1045" s="2" t="s">
        <v>2356</v>
      </c>
      <c r="R1045" s="2" t="s">
        <v>1149</v>
      </c>
      <c r="S1045" s="2" t="s">
        <v>1150</v>
      </c>
      <c r="T1045" s="2" t="s">
        <v>3284</v>
      </c>
      <c r="U1045" s="2" t="s">
        <v>1152</v>
      </c>
      <c r="V1045" s="2" t="s">
        <v>3284</v>
      </c>
      <c r="W1045" s="2" t="s">
        <v>33</v>
      </c>
      <c r="X1045" s="2" t="s">
        <v>2703</v>
      </c>
      <c r="Y1045" s="2" t="s">
        <v>2704</v>
      </c>
      <c r="Z1045" s="2" t="s">
        <v>2358</v>
      </c>
      <c r="AA1045" s="2" t="s">
        <v>2359</v>
      </c>
      <c r="AB1045" s="2" t="s">
        <v>2900</v>
      </c>
      <c r="AC1045" s="2" t="s">
        <v>33</v>
      </c>
      <c r="AD1045" s="2" t="s">
        <v>4107</v>
      </c>
      <c r="AE1045" s="2" t="s">
        <v>33</v>
      </c>
      <c r="AF1045" s="2" t="s">
        <v>33</v>
      </c>
      <c r="AG1045" s="2" t="s">
        <v>33</v>
      </c>
      <c r="AH1045" s="3">
        <v>45868.418946759259</v>
      </c>
      <c r="AI1045" s="3">
        <v>45868.418946759259</v>
      </c>
    </row>
    <row r="1046" spans="1:35">
      <c r="A1046" s="2" t="s">
        <v>4108</v>
      </c>
      <c r="B1046" s="2" t="s">
        <v>41</v>
      </c>
      <c r="C1046" s="2" t="s">
        <v>30</v>
      </c>
      <c r="D1046" s="2" t="s">
        <v>42</v>
      </c>
      <c r="E1046" s="2" t="s">
        <v>1166</v>
      </c>
      <c r="F1046" s="2" t="s">
        <v>4109</v>
      </c>
      <c r="G1046" s="2" t="s">
        <v>4110</v>
      </c>
      <c r="H1046">
        <v>551190000585</v>
      </c>
      <c r="I1046" s="2" t="s">
        <v>1167</v>
      </c>
      <c r="J1046" s="2" t="s">
        <v>1168</v>
      </c>
      <c r="K1046">
        <v>45</v>
      </c>
      <c r="L1046" s="3">
        <v>45875.708333333336</v>
      </c>
      <c r="M1046" s="6">
        <f ca="1">TODAY() -appointments_complete_FULL_2025_08_03T19_53_00[[#This Row],[start_time]]</f>
        <v>-2.7083333333357587</v>
      </c>
      <c r="N10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46" s="3">
        <v>45875.739583333336</v>
      </c>
      <c r="P1046">
        <v>45</v>
      </c>
      <c r="Q1046" s="2" t="s">
        <v>2356</v>
      </c>
      <c r="R1046" s="2" t="s">
        <v>1149</v>
      </c>
      <c r="S1046" s="2" t="s">
        <v>1150</v>
      </c>
      <c r="T1046" s="2" t="s">
        <v>2817</v>
      </c>
      <c r="U1046" s="2" t="s">
        <v>1152</v>
      </c>
      <c r="V1046" s="2" t="s">
        <v>2817</v>
      </c>
      <c r="W1046" s="2" t="s">
        <v>33</v>
      </c>
      <c r="X1046" s="2" t="s">
        <v>2703</v>
      </c>
      <c r="Y1046" s="2" t="s">
        <v>2704</v>
      </c>
      <c r="Z1046" s="2" t="s">
        <v>2358</v>
      </c>
      <c r="AA1046" s="2" t="s">
        <v>2359</v>
      </c>
      <c r="AB1046" s="2" t="s">
        <v>2723</v>
      </c>
      <c r="AC1046" s="2" t="s">
        <v>33</v>
      </c>
      <c r="AD1046" s="2" t="s">
        <v>4111</v>
      </c>
      <c r="AE1046" s="2" t="s">
        <v>33</v>
      </c>
      <c r="AF1046" s="2" t="s">
        <v>33</v>
      </c>
      <c r="AG1046" s="2" t="s">
        <v>33</v>
      </c>
      <c r="AH1046" s="3">
        <v>45868.418946759259</v>
      </c>
      <c r="AI1046" s="3">
        <v>45868.418946759259</v>
      </c>
    </row>
    <row r="1047" spans="1:35">
      <c r="A1047" s="2" t="s">
        <v>4112</v>
      </c>
      <c r="B1047" s="2" t="s">
        <v>41</v>
      </c>
      <c r="C1047" s="2" t="s">
        <v>30</v>
      </c>
      <c r="D1047" s="2" t="s">
        <v>42</v>
      </c>
      <c r="E1047" s="2" t="s">
        <v>1166</v>
      </c>
      <c r="F1047" s="2" t="s">
        <v>4113</v>
      </c>
      <c r="G1047" s="2" t="s">
        <v>4114</v>
      </c>
      <c r="H1047">
        <v>551190000548</v>
      </c>
      <c r="I1047" s="2" t="s">
        <v>1167</v>
      </c>
      <c r="J1047" s="2" t="s">
        <v>1168</v>
      </c>
      <c r="K1047">
        <v>45</v>
      </c>
      <c r="L1047" s="3">
        <v>45884.479166666664</v>
      </c>
      <c r="M1047" s="6">
        <f ca="1">TODAY() -appointments_complete_FULL_2025_08_03T19_53_00[[#This Row],[start_time]]</f>
        <v>-11.479166666664241</v>
      </c>
      <c r="N10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47" s="3">
        <v>45884.510416666664</v>
      </c>
      <c r="P1047">
        <v>45</v>
      </c>
      <c r="Q1047" s="2" t="s">
        <v>2356</v>
      </c>
      <c r="R1047" s="2" t="s">
        <v>1149</v>
      </c>
      <c r="S1047" s="2" t="s">
        <v>1150</v>
      </c>
      <c r="T1047" s="2" t="s">
        <v>3005</v>
      </c>
      <c r="U1047" s="2" t="s">
        <v>1152</v>
      </c>
      <c r="V1047" s="2" t="s">
        <v>3005</v>
      </c>
      <c r="W1047" s="2" t="s">
        <v>33</v>
      </c>
      <c r="X1047" s="2" t="s">
        <v>2703</v>
      </c>
      <c r="Y1047" s="2" t="s">
        <v>2704</v>
      </c>
      <c r="Z1047" s="2" t="s">
        <v>2358</v>
      </c>
      <c r="AA1047" s="2" t="s">
        <v>2359</v>
      </c>
      <c r="AB1047" s="2" t="s">
        <v>2705</v>
      </c>
      <c r="AC1047" s="2" t="s">
        <v>33</v>
      </c>
      <c r="AD1047" s="2" t="s">
        <v>4115</v>
      </c>
      <c r="AE1047" s="2" t="s">
        <v>33</v>
      </c>
      <c r="AF1047" s="2" t="s">
        <v>33</v>
      </c>
      <c r="AG1047" s="2" t="s">
        <v>33</v>
      </c>
      <c r="AH1047" s="3">
        <v>45868.418946759259</v>
      </c>
      <c r="AI1047" s="3">
        <v>45868.418946759259</v>
      </c>
    </row>
    <row r="1048" spans="1:35">
      <c r="A1048" s="2" t="s">
        <v>4116</v>
      </c>
      <c r="B1048" s="2" t="s">
        <v>2743</v>
      </c>
      <c r="C1048" s="2" t="s">
        <v>2727</v>
      </c>
      <c r="D1048" s="2" t="s">
        <v>2744</v>
      </c>
      <c r="E1048" s="2" t="s">
        <v>2745</v>
      </c>
      <c r="F1048" s="2" t="s">
        <v>2800</v>
      </c>
      <c r="G1048" s="2" t="s">
        <v>4032</v>
      </c>
      <c r="H1048">
        <v>551198000057</v>
      </c>
      <c r="I1048" s="2" t="s">
        <v>2732</v>
      </c>
      <c r="J1048" s="2" t="s">
        <v>2748</v>
      </c>
      <c r="K1048">
        <v>60</v>
      </c>
      <c r="L1048" s="3">
        <v>45897.354166666664</v>
      </c>
      <c r="M1048" s="6">
        <f ca="1">TODAY() -appointments_complete_FULL_2025_08_03T19_53_00[[#This Row],[start_time]]</f>
        <v>-24.354166666664241</v>
      </c>
      <c r="N10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48" s="3">
        <v>45897.395833333336</v>
      </c>
      <c r="P1048">
        <v>60</v>
      </c>
      <c r="Q1048" s="2" t="s">
        <v>2356</v>
      </c>
      <c r="R1048" s="2" t="s">
        <v>1149</v>
      </c>
      <c r="S1048" s="2" t="s">
        <v>1150</v>
      </c>
      <c r="T1048" s="2" t="s">
        <v>2786</v>
      </c>
      <c r="U1048" s="2" t="s">
        <v>1152</v>
      </c>
      <c r="V1048" s="2" t="s">
        <v>2786</v>
      </c>
      <c r="W1048" s="2" t="s">
        <v>33</v>
      </c>
      <c r="X1048" s="2" t="s">
        <v>2703</v>
      </c>
      <c r="Y1048" s="2" t="s">
        <v>2704</v>
      </c>
      <c r="Z1048" s="2" t="s">
        <v>2358</v>
      </c>
      <c r="AA1048" s="2" t="s">
        <v>2359</v>
      </c>
      <c r="AB1048" s="2" t="s">
        <v>2735</v>
      </c>
      <c r="AC1048" s="2" t="s">
        <v>33</v>
      </c>
      <c r="AD1048" s="2" t="s">
        <v>4117</v>
      </c>
      <c r="AE1048" s="2" t="s">
        <v>33</v>
      </c>
      <c r="AF1048" s="2" t="s">
        <v>33</v>
      </c>
      <c r="AG1048" s="2" t="s">
        <v>33</v>
      </c>
      <c r="AH1048" s="3">
        <v>45868.418946759259</v>
      </c>
      <c r="AI1048" s="3">
        <v>45868.418946759259</v>
      </c>
    </row>
    <row r="1049" spans="1:35">
      <c r="A1049" s="2" t="s">
        <v>4118</v>
      </c>
      <c r="B1049" s="2" t="s">
        <v>2708</v>
      </c>
      <c r="C1049" s="2" t="s">
        <v>2709</v>
      </c>
      <c r="D1049" s="2" t="s">
        <v>2710</v>
      </c>
      <c r="E1049" s="2" t="s">
        <v>2711</v>
      </c>
      <c r="F1049" s="2" t="s">
        <v>4119</v>
      </c>
      <c r="G1049" s="2" t="s">
        <v>4120</v>
      </c>
      <c r="H1049">
        <v>551190000766</v>
      </c>
      <c r="I1049" s="2" t="s">
        <v>2714</v>
      </c>
      <c r="J1049" s="2" t="s">
        <v>2715</v>
      </c>
      <c r="K1049">
        <v>60</v>
      </c>
      <c r="L1049" s="3">
        <v>45904.6875</v>
      </c>
      <c r="M1049" s="6">
        <f ca="1">TODAY() -appointments_complete_FULL_2025_08_03T19_53_00[[#This Row],[start_time]]</f>
        <v>-31.6875</v>
      </c>
      <c r="N10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49" s="3">
        <v>45904.729166666664</v>
      </c>
      <c r="P1049">
        <v>60</v>
      </c>
      <c r="Q1049" s="2" t="s">
        <v>2356</v>
      </c>
      <c r="R1049" s="2" t="s">
        <v>1149</v>
      </c>
      <c r="S1049" s="2" t="s">
        <v>1150</v>
      </c>
      <c r="T1049" s="2" t="s">
        <v>2754</v>
      </c>
      <c r="U1049" s="2" t="s">
        <v>1152</v>
      </c>
      <c r="V1049" s="2" t="s">
        <v>2754</v>
      </c>
      <c r="W1049" s="2" t="s">
        <v>33</v>
      </c>
      <c r="X1049" s="2" t="s">
        <v>2703</v>
      </c>
      <c r="Y1049" s="2" t="s">
        <v>2704</v>
      </c>
      <c r="Z1049" s="2" t="s">
        <v>2358</v>
      </c>
      <c r="AA1049" s="2" t="s">
        <v>2359</v>
      </c>
      <c r="AB1049" s="2" t="s">
        <v>3016</v>
      </c>
      <c r="AC1049" s="2" t="s">
        <v>33</v>
      </c>
      <c r="AD1049" s="2" t="s">
        <v>4121</v>
      </c>
      <c r="AE1049" s="2" t="s">
        <v>33</v>
      </c>
      <c r="AF1049" s="2" t="s">
        <v>33</v>
      </c>
      <c r="AG1049" s="2" t="s">
        <v>33</v>
      </c>
      <c r="AH1049" s="3">
        <v>45868.418946759259</v>
      </c>
      <c r="AI1049" s="3">
        <v>45868.418946759259</v>
      </c>
    </row>
    <row r="1050" spans="1:35">
      <c r="A1050" s="2" t="s">
        <v>4122</v>
      </c>
      <c r="B1050" s="2" t="s">
        <v>2708</v>
      </c>
      <c r="C1050" s="2" t="s">
        <v>2709</v>
      </c>
      <c r="D1050" s="2" t="s">
        <v>2710</v>
      </c>
      <c r="E1050" s="2" t="s">
        <v>2711</v>
      </c>
      <c r="F1050" s="2" t="s">
        <v>4123</v>
      </c>
      <c r="G1050" s="2" t="s">
        <v>4124</v>
      </c>
      <c r="H1050">
        <v>551190000019</v>
      </c>
      <c r="I1050" s="2" t="s">
        <v>2714</v>
      </c>
      <c r="J1050" s="2" t="s">
        <v>2715</v>
      </c>
      <c r="K1050">
        <v>60</v>
      </c>
      <c r="L1050" s="3">
        <v>45870.6875</v>
      </c>
      <c r="M1050" s="6">
        <f ca="1">TODAY() -appointments_complete_FULL_2025_08_03T19_53_00[[#This Row],[start_time]]</f>
        <v>2.3125</v>
      </c>
      <c r="N10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050" s="3">
        <v>45870.729166666664</v>
      </c>
      <c r="P1050">
        <v>60</v>
      </c>
      <c r="Q1050" s="2" t="s">
        <v>2356</v>
      </c>
      <c r="R1050" s="2" t="s">
        <v>1149</v>
      </c>
      <c r="S1050" s="2" t="s">
        <v>1150</v>
      </c>
      <c r="T1050" s="2" t="s">
        <v>3447</v>
      </c>
      <c r="U1050" s="2" t="s">
        <v>1152</v>
      </c>
      <c r="V1050" s="2" t="s">
        <v>3447</v>
      </c>
      <c r="W1050" s="2" t="s">
        <v>33</v>
      </c>
      <c r="X1050" s="2" t="s">
        <v>2703</v>
      </c>
      <c r="Y1050" s="2" t="s">
        <v>2704</v>
      </c>
      <c r="Z1050" s="2" t="s">
        <v>2358</v>
      </c>
      <c r="AA1050" s="2" t="s">
        <v>2359</v>
      </c>
      <c r="AB1050" s="2" t="s">
        <v>2849</v>
      </c>
      <c r="AC1050" s="2" t="s">
        <v>33</v>
      </c>
      <c r="AD1050" s="2" t="s">
        <v>4125</v>
      </c>
      <c r="AE1050" s="2" t="s">
        <v>33</v>
      </c>
      <c r="AF1050" s="2" t="s">
        <v>33</v>
      </c>
      <c r="AG1050" s="2" t="s">
        <v>33</v>
      </c>
      <c r="AH1050" s="3">
        <v>45868.418946759259</v>
      </c>
      <c r="AI1050" s="3">
        <v>45868.418946759259</v>
      </c>
    </row>
    <row r="1051" spans="1:35">
      <c r="A1051" s="2" t="s">
        <v>4126</v>
      </c>
      <c r="B1051" s="2" t="s">
        <v>83</v>
      </c>
      <c r="C1051" s="2" t="s">
        <v>48</v>
      </c>
      <c r="D1051" s="2" t="s">
        <v>84</v>
      </c>
      <c r="E1051" s="2" t="s">
        <v>1214</v>
      </c>
      <c r="F1051" s="2" t="s">
        <v>4127</v>
      </c>
      <c r="G1051" s="2" t="s">
        <v>4128</v>
      </c>
      <c r="H1051">
        <v>551190000702</v>
      </c>
      <c r="I1051" s="2" t="s">
        <v>1419</v>
      </c>
      <c r="J1051" s="2" t="s">
        <v>1983</v>
      </c>
      <c r="K1051">
        <v>50</v>
      </c>
      <c r="L1051" s="3">
        <v>45878.604166666664</v>
      </c>
      <c r="M1051" s="6">
        <f ca="1">TODAY() -appointments_complete_FULL_2025_08_03T19_53_00[[#This Row],[start_time]]</f>
        <v>-5.6041666666642413</v>
      </c>
      <c r="N105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51" s="3">
        <v>45878.638888888891</v>
      </c>
      <c r="P1051">
        <v>50</v>
      </c>
      <c r="Q1051" s="2" t="s">
        <v>2356</v>
      </c>
      <c r="R1051" s="2" t="s">
        <v>1149</v>
      </c>
      <c r="S1051" s="2" t="s">
        <v>1150</v>
      </c>
      <c r="T1051" s="2" t="s">
        <v>2833</v>
      </c>
      <c r="U1051" s="2" t="s">
        <v>1152</v>
      </c>
      <c r="V1051" s="2" t="s">
        <v>2833</v>
      </c>
      <c r="W1051" s="2" t="s">
        <v>33</v>
      </c>
      <c r="X1051" s="2" t="s">
        <v>2703</v>
      </c>
      <c r="Y1051" s="2" t="s">
        <v>2704</v>
      </c>
      <c r="Z1051" s="2" t="s">
        <v>2358</v>
      </c>
      <c r="AA1051" s="2" t="s">
        <v>2359</v>
      </c>
      <c r="AB1051" s="2" t="s">
        <v>2834</v>
      </c>
      <c r="AC1051" s="2" t="s">
        <v>33</v>
      </c>
      <c r="AD1051" s="2" t="s">
        <v>4129</v>
      </c>
      <c r="AE1051" s="2" t="s">
        <v>33</v>
      </c>
      <c r="AF1051" s="2" t="s">
        <v>33</v>
      </c>
      <c r="AG1051" s="2" t="s">
        <v>33</v>
      </c>
      <c r="AH1051" s="3">
        <v>45868.418946759259</v>
      </c>
      <c r="AI1051" s="3">
        <v>45868.418946759259</v>
      </c>
    </row>
    <row r="1052" spans="1:35">
      <c r="A1052" s="2" t="s">
        <v>4130</v>
      </c>
      <c r="B1052" s="2" t="s">
        <v>2774</v>
      </c>
      <c r="C1052" s="2" t="s">
        <v>2775</v>
      </c>
      <c r="D1052" s="2" t="s">
        <v>2774</v>
      </c>
      <c r="E1052" s="2" t="s">
        <v>2776</v>
      </c>
      <c r="F1052" s="2" t="s">
        <v>3707</v>
      </c>
      <c r="G1052" s="2" t="s">
        <v>3708</v>
      </c>
      <c r="H1052">
        <v>551190000536</v>
      </c>
      <c r="I1052" s="2" t="s">
        <v>2779</v>
      </c>
      <c r="J1052" s="2" t="s">
        <v>2780</v>
      </c>
      <c r="K1052">
        <v>60</v>
      </c>
      <c r="L1052" s="3">
        <v>45904.6875</v>
      </c>
      <c r="M1052" s="6">
        <f ca="1">TODAY() -appointments_complete_FULL_2025_08_03T19_53_00[[#This Row],[start_time]]</f>
        <v>-31.6875</v>
      </c>
      <c r="N105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52" s="3">
        <v>45904.729166666664</v>
      </c>
      <c r="P1052">
        <v>60</v>
      </c>
      <c r="Q1052" s="2" t="s">
        <v>2356</v>
      </c>
      <c r="R1052" s="2" t="s">
        <v>1149</v>
      </c>
      <c r="S1052" s="2" t="s">
        <v>1150</v>
      </c>
      <c r="T1052" s="2" t="s">
        <v>2865</v>
      </c>
      <c r="U1052" s="2" t="s">
        <v>1152</v>
      </c>
      <c r="V1052" s="2" t="s">
        <v>2865</v>
      </c>
      <c r="W1052" s="2" t="s">
        <v>33</v>
      </c>
      <c r="X1052" s="2" t="s">
        <v>2703</v>
      </c>
      <c r="Y1052" s="2" t="s">
        <v>2704</v>
      </c>
      <c r="Z1052" s="2" t="s">
        <v>2358</v>
      </c>
      <c r="AA1052" s="2" t="s">
        <v>2359</v>
      </c>
      <c r="AB1052" s="2" t="s">
        <v>2900</v>
      </c>
      <c r="AC1052" s="2" t="s">
        <v>33</v>
      </c>
      <c r="AD1052" s="2" t="s">
        <v>4131</v>
      </c>
      <c r="AE1052" s="2" t="s">
        <v>33</v>
      </c>
      <c r="AF1052" s="2" t="s">
        <v>33</v>
      </c>
      <c r="AG1052" s="2" t="s">
        <v>33</v>
      </c>
      <c r="AH1052" s="3">
        <v>45868.418946759259</v>
      </c>
      <c r="AI1052" s="3">
        <v>45868.418946759259</v>
      </c>
    </row>
    <row r="1053" spans="1:35">
      <c r="A1053" s="2" t="s">
        <v>4132</v>
      </c>
      <c r="B1053" s="2" t="s">
        <v>41</v>
      </c>
      <c r="C1053" s="2" t="s">
        <v>30</v>
      </c>
      <c r="D1053" s="2" t="s">
        <v>42</v>
      </c>
      <c r="E1053" s="2" t="s">
        <v>1166</v>
      </c>
      <c r="F1053" s="2" t="s">
        <v>4133</v>
      </c>
      <c r="G1053" s="2" t="s">
        <v>4134</v>
      </c>
      <c r="H1053">
        <v>551190000530</v>
      </c>
      <c r="I1053" s="2" t="s">
        <v>1167</v>
      </c>
      <c r="J1053" s="2" t="s">
        <v>1168</v>
      </c>
      <c r="K1053">
        <v>45</v>
      </c>
      <c r="L1053" s="3">
        <v>45897.541666666664</v>
      </c>
      <c r="M1053" s="6">
        <f ca="1">TODAY() -appointments_complete_FULL_2025_08_03T19_53_00[[#This Row],[start_time]]</f>
        <v>-24.541666666664241</v>
      </c>
      <c r="N105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53" s="3">
        <v>45897.572916666664</v>
      </c>
      <c r="P1053">
        <v>45</v>
      </c>
      <c r="Q1053" s="2" t="s">
        <v>2356</v>
      </c>
      <c r="R1053" s="2" t="s">
        <v>1149</v>
      </c>
      <c r="S1053" s="2" t="s">
        <v>1150</v>
      </c>
      <c r="T1053" s="2" t="s">
        <v>3227</v>
      </c>
      <c r="U1053" s="2" t="s">
        <v>1152</v>
      </c>
      <c r="V1053" s="2" t="s">
        <v>3227</v>
      </c>
      <c r="W1053" s="2" t="s">
        <v>33</v>
      </c>
      <c r="X1053" s="2" t="s">
        <v>2703</v>
      </c>
      <c r="Y1053" s="2" t="s">
        <v>2704</v>
      </c>
      <c r="Z1053" s="2" t="s">
        <v>2358</v>
      </c>
      <c r="AA1053" s="2" t="s">
        <v>2359</v>
      </c>
      <c r="AB1053" s="2" t="s">
        <v>2723</v>
      </c>
      <c r="AC1053" s="2" t="s">
        <v>33</v>
      </c>
      <c r="AD1053" s="2" t="s">
        <v>4135</v>
      </c>
      <c r="AE1053" s="2" t="s">
        <v>33</v>
      </c>
      <c r="AF1053" s="2" t="s">
        <v>33</v>
      </c>
      <c r="AG1053" s="2" t="s">
        <v>33</v>
      </c>
      <c r="AH1053" s="3">
        <v>45868.418946759259</v>
      </c>
      <c r="AI1053" s="3">
        <v>45868.418946759259</v>
      </c>
    </row>
    <row r="1054" spans="1:35">
      <c r="A1054" s="2" t="s">
        <v>4136</v>
      </c>
      <c r="B1054" s="2" t="s">
        <v>2708</v>
      </c>
      <c r="C1054" s="2" t="s">
        <v>2709</v>
      </c>
      <c r="D1054" s="2" t="s">
        <v>2710</v>
      </c>
      <c r="E1054" s="2" t="s">
        <v>2711</v>
      </c>
      <c r="F1054" s="2" t="s">
        <v>4137</v>
      </c>
      <c r="G1054" s="2" t="s">
        <v>4138</v>
      </c>
      <c r="H1054">
        <v>551190000411</v>
      </c>
      <c r="I1054" s="2" t="s">
        <v>2714</v>
      </c>
      <c r="J1054" s="2" t="s">
        <v>2715</v>
      </c>
      <c r="K1054">
        <v>60</v>
      </c>
      <c r="L1054" s="3">
        <v>45903.729166666664</v>
      </c>
      <c r="M1054" s="6">
        <f ca="1">TODAY() -appointments_complete_FULL_2025_08_03T19_53_00[[#This Row],[start_time]]</f>
        <v>-30.729166666664241</v>
      </c>
      <c r="N105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54" s="3">
        <v>45903.770833333336</v>
      </c>
      <c r="P1054">
        <v>60</v>
      </c>
      <c r="Q1054" s="2" t="s">
        <v>2356</v>
      </c>
      <c r="R1054" s="2" t="s">
        <v>1149</v>
      </c>
      <c r="S1054" s="2" t="s">
        <v>1150</v>
      </c>
      <c r="T1054" s="2" t="s">
        <v>2979</v>
      </c>
      <c r="U1054" s="2" t="s">
        <v>1152</v>
      </c>
      <c r="V1054" s="2" t="s">
        <v>2979</v>
      </c>
      <c r="W1054" s="2" t="s">
        <v>33</v>
      </c>
      <c r="X1054" s="2" t="s">
        <v>2703</v>
      </c>
      <c r="Y1054" s="2" t="s">
        <v>2704</v>
      </c>
      <c r="Z1054" s="2" t="s">
        <v>2358</v>
      </c>
      <c r="AA1054" s="2" t="s">
        <v>2359</v>
      </c>
      <c r="AB1054" s="2" t="s">
        <v>3016</v>
      </c>
      <c r="AC1054" s="2" t="s">
        <v>33</v>
      </c>
      <c r="AD1054" s="2" t="s">
        <v>4139</v>
      </c>
      <c r="AE1054" s="2" t="s">
        <v>33</v>
      </c>
      <c r="AF1054" s="2" t="s">
        <v>33</v>
      </c>
      <c r="AG1054" s="2" t="s">
        <v>33</v>
      </c>
      <c r="AH1054" s="3">
        <v>45868.418946759259</v>
      </c>
      <c r="AI1054" s="3">
        <v>45868.418946759259</v>
      </c>
    </row>
    <row r="1055" spans="1:35">
      <c r="A1055" s="2" t="s">
        <v>4140</v>
      </c>
      <c r="B1055" s="2" t="s">
        <v>2708</v>
      </c>
      <c r="C1055" s="2" t="s">
        <v>2709</v>
      </c>
      <c r="D1055" s="2" t="s">
        <v>2710</v>
      </c>
      <c r="E1055" s="2" t="s">
        <v>2711</v>
      </c>
      <c r="F1055" s="2" t="s">
        <v>3668</v>
      </c>
      <c r="G1055" s="2" t="s">
        <v>3669</v>
      </c>
      <c r="H1055">
        <v>551190000692</v>
      </c>
      <c r="I1055" s="2" t="s">
        <v>2714</v>
      </c>
      <c r="J1055" s="2" t="s">
        <v>2715</v>
      </c>
      <c r="K1055">
        <v>60</v>
      </c>
      <c r="L1055" s="3">
        <v>45885.645833333336</v>
      </c>
      <c r="M1055" s="6">
        <f ca="1">TODAY() -appointments_complete_FULL_2025_08_03T19_53_00[[#This Row],[start_time]]</f>
        <v>-12.645833333335759</v>
      </c>
      <c r="N105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55" s="3">
        <v>45885.6875</v>
      </c>
      <c r="P1055">
        <v>60</v>
      </c>
      <c r="Q1055" s="2" t="s">
        <v>2356</v>
      </c>
      <c r="R1055" s="2" t="s">
        <v>1149</v>
      </c>
      <c r="S1055" s="2" t="s">
        <v>1150</v>
      </c>
      <c r="T1055" s="2" t="s">
        <v>3227</v>
      </c>
      <c r="U1055" s="2" t="s">
        <v>1152</v>
      </c>
      <c r="V1055" s="2" t="s">
        <v>3227</v>
      </c>
      <c r="W1055" s="2" t="s">
        <v>33</v>
      </c>
      <c r="X1055" s="2" t="s">
        <v>2703</v>
      </c>
      <c r="Y1055" s="2" t="s">
        <v>2704</v>
      </c>
      <c r="Z1055" s="2" t="s">
        <v>2358</v>
      </c>
      <c r="AA1055" s="2" t="s">
        <v>2359</v>
      </c>
      <c r="AB1055" s="2" t="s">
        <v>2766</v>
      </c>
      <c r="AC1055" s="2" t="s">
        <v>33</v>
      </c>
      <c r="AD1055" s="2" t="s">
        <v>4141</v>
      </c>
      <c r="AE1055" s="2" t="s">
        <v>33</v>
      </c>
      <c r="AF1055" s="2" t="s">
        <v>33</v>
      </c>
      <c r="AG1055" s="2" t="s">
        <v>33</v>
      </c>
      <c r="AH1055" s="3">
        <v>45868.418946759259</v>
      </c>
      <c r="AI1055" s="3">
        <v>45868.418946759259</v>
      </c>
    </row>
    <row r="1056" spans="1:35">
      <c r="A1056" s="2" t="s">
        <v>4142</v>
      </c>
      <c r="B1056" s="2" t="s">
        <v>2743</v>
      </c>
      <c r="C1056" s="2" t="s">
        <v>2727</v>
      </c>
      <c r="D1056" s="2" t="s">
        <v>2744</v>
      </c>
      <c r="E1056" s="2" t="s">
        <v>2745</v>
      </c>
      <c r="F1056" s="2" t="s">
        <v>4143</v>
      </c>
      <c r="G1056" s="2" t="s">
        <v>4144</v>
      </c>
      <c r="H1056">
        <v>551190000468</v>
      </c>
      <c r="I1056" s="2" t="s">
        <v>2732</v>
      </c>
      <c r="J1056" s="2" t="s">
        <v>2748</v>
      </c>
      <c r="K1056">
        <v>60</v>
      </c>
      <c r="L1056" s="3">
        <v>45910.333333333336</v>
      </c>
      <c r="M1056" s="6">
        <f ca="1">TODAY() -appointments_complete_FULL_2025_08_03T19_53_00[[#This Row],[start_time]]</f>
        <v>-37.333333333335759</v>
      </c>
      <c r="N105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56" s="3">
        <v>45910.375</v>
      </c>
      <c r="P1056">
        <v>60</v>
      </c>
      <c r="Q1056" s="2" t="s">
        <v>2356</v>
      </c>
      <c r="R1056" s="2" t="s">
        <v>1149</v>
      </c>
      <c r="S1056" s="2" t="s">
        <v>1150</v>
      </c>
      <c r="T1056" s="2" t="s">
        <v>2988</v>
      </c>
      <c r="U1056" s="2" t="s">
        <v>1152</v>
      </c>
      <c r="V1056" s="2" t="s">
        <v>2988</v>
      </c>
      <c r="W1056" s="2" t="s">
        <v>33</v>
      </c>
      <c r="X1056" s="2" t="s">
        <v>2703</v>
      </c>
      <c r="Y1056" s="2" t="s">
        <v>2704</v>
      </c>
      <c r="Z1056" s="2" t="s">
        <v>2358</v>
      </c>
      <c r="AA1056" s="2" t="s">
        <v>2359</v>
      </c>
      <c r="AB1056" s="2" t="s">
        <v>3085</v>
      </c>
      <c r="AC1056" s="2" t="s">
        <v>33</v>
      </c>
      <c r="AD1056" s="2" t="s">
        <v>4145</v>
      </c>
      <c r="AE1056" s="2" t="s">
        <v>33</v>
      </c>
      <c r="AF1056" s="2" t="s">
        <v>33</v>
      </c>
      <c r="AG1056" s="2" t="s">
        <v>33</v>
      </c>
      <c r="AH1056" s="3">
        <v>45868.418946759259</v>
      </c>
      <c r="AI1056" s="3">
        <v>45868.418946759259</v>
      </c>
    </row>
    <row r="1057" spans="1:35">
      <c r="A1057" s="2" t="s">
        <v>4146</v>
      </c>
      <c r="B1057" s="2" t="s">
        <v>2774</v>
      </c>
      <c r="C1057" s="2" t="s">
        <v>2775</v>
      </c>
      <c r="D1057" s="2" t="s">
        <v>2774</v>
      </c>
      <c r="E1057" s="2" t="s">
        <v>2776</v>
      </c>
      <c r="F1057" s="2" t="s">
        <v>3776</v>
      </c>
      <c r="G1057" s="2" t="s">
        <v>3777</v>
      </c>
      <c r="H1057">
        <v>551190000780</v>
      </c>
      <c r="I1057" s="2" t="s">
        <v>2779</v>
      </c>
      <c r="J1057" s="2" t="s">
        <v>2780</v>
      </c>
      <c r="K1057">
        <v>60</v>
      </c>
      <c r="L1057" s="3">
        <v>45869.583333333336</v>
      </c>
      <c r="M1057" s="6">
        <f ca="1">TODAY() -appointments_complete_FULL_2025_08_03T19_53_00[[#This Row],[start_time]]</f>
        <v>3.4166666666642413</v>
      </c>
      <c r="N105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057" s="3">
        <v>45869.625</v>
      </c>
      <c r="P1057">
        <v>60</v>
      </c>
      <c r="Q1057" s="2" t="s">
        <v>2356</v>
      </c>
      <c r="R1057" s="2" t="s">
        <v>1149</v>
      </c>
      <c r="S1057" s="2" t="s">
        <v>1150</v>
      </c>
      <c r="T1057" s="2" t="s">
        <v>2909</v>
      </c>
      <c r="U1057" s="2" t="s">
        <v>1152</v>
      </c>
      <c r="V1057" s="2" t="s">
        <v>2909</v>
      </c>
      <c r="W1057" s="2" t="s">
        <v>33</v>
      </c>
      <c r="X1057" s="2" t="s">
        <v>2703</v>
      </c>
      <c r="Y1057" s="2" t="s">
        <v>2704</v>
      </c>
      <c r="Z1057" s="2" t="s">
        <v>2358</v>
      </c>
      <c r="AA1057" s="2" t="s">
        <v>2359</v>
      </c>
      <c r="AB1057" s="2" t="s">
        <v>2843</v>
      </c>
      <c r="AC1057" s="2" t="s">
        <v>33</v>
      </c>
      <c r="AD1057" s="2" t="s">
        <v>4147</v>
      </c>
      <c r="AE1057" s="2" t="s">
        <v>33</v>
      </c>
      <c r="AF1057" s="2" t="s">
        <v>33</v>
      </c>
      <c r="AG1057" s="2" t="s">
        <v>33</v>
      </c>
      <c r="AH1057" s="3">
        <v>45868.418946759259</v>
      </c>
      <c r="AI1057" s="3">
        <v>45868.418946759259</v>
      </c>
    </row>
    <row r="1058" spans="1:35">
      <c r="A1058" s="2" t="s">
        <v>4148</v>
      </c>
      <c r="B1058" s="2" t="s">
        <v>41</v>
      </c>
      <c r="C1058" s="2" t="s">
        <v>30</v>
      </c>
      <c r="D1058" s="2" t="s">
        <v>42</v>
      </c>
      <c r="E1058" s="2" t="s">
        <v>1166</v>
      </c>
      <c r="F1058" s="2" t="s">
        <v>3161</v>
      </c>
      <c r="G1058" s="2" t="s">
        <v>3162</v>
      </c>
      <c r="H1058">
        <v>551198000082</v>
      </c>
      <c r="I1058" s="2" t="s">
        <v>1167</v>
      </c>
      <c r="J1058" s="2" t="s">
        <v>1168</v>
      </c>
      <c r="K1058">
        <v>45</v>
      </c>
      <c r="L1058" s="3">
        <v>45879.541666666664</v>
      </c>
      <c r="M1058" s="6">
        <f ca="1">TODAY() -appointments_complete_FULL_2025_08_03T19_53_00[[#This Row],[start_time]]</f>
        <v>-6.5416666666642413</v>
      </c>
      <c r="N105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58" s="3">
        <v>45879.572916666664</v>
      </c>
      <c r="P1058">
        <v>45</v>
      </c>
      <c r="Q1058" s="2" t="s">
        <v>2356</v>
      </c>
      <c r="R1058" s="2" t="s">
        <v>1149</v>
      </c>
      <c r="S1058" s="2" t="s">
        <v>1150</v>
      </c>
      <c r="T1058" s="2" t="s">
        <v>3101</v>
      </c>
      <c r="U1058" s="2" t="s">
        <v>1152</v>
      </c>
      <c r="V1058" s="2" t="s">
        <v>3101</v>
      </c>
      <c r="W1058" s="2" t="s">
        <v>33</v>
      </c>
      <c r="X1058" s="2" t="s">
        <v>2703</v>
      </c>
      <c r="Y1058" s="2" t="s">
        <v>2704</v>
      </c>
      <c r="Z1058" s="2" t="s">
        <v>2358</v>
      </c>
      <c r="AA1058" s="2" t="s">
        <v>2359</v>
      </c>
      <c r="AB1058" s="2" t="s">
        <v>2723</v>
      </c>
      <c r="AC1058" s="2" t="s">
        <v>33</v>
      </c>
      <c r="AD1058" s="2" t="s">
        <v>4149</v>
      </c>
      <c r="AE1058" s="2" t="s">
        <v>33</v>
      </c>
      <c r="AF1058" s="2" t="s">
        <v>33</v>
      </c>
      <c r="AG1058" s="2" t="s">
        <v>33</v>
      </c>
      <c r="AH1058" s="3">
        <v>45868.418946759259</v>
      </c>
      <c r="AI1058" s="3">
        <v>45868.418946759259</v>
      </c>
    </row>
    <row r="1059" spans="1:35">
      <c r="A1059" s="2" t="s">
        <v>4150</v>
      </c>
      <c r="B1059" s="2" t="s">
        <v>2774</v>
      </c>
      <c r="C1059" s="2" t="s">
        <v>2775</v>
      </c>
      <c r="D1059" s="2" t="s">
        <v>2774</v>
      </c>
      <c r="E1059" s="2" t="s">
        <v>2776</v>
      </c>
      <c r="F1059" s="2" t="s">
        <v>4151</v>
      </c>
      <c r="G1059" s="2" t="s">
        <v>4152</v>
      </c>
      <c r="H1059">
        <v>551190000561</v>
      </c>
      <c r="I1059" s="2" t="s">
        <v>2779</v>
      </c>
      <c r="J1059" s="2" t="s">
        <v>2780</v>
      </c>
      <c r="K1059">
        <v>60</v>
      </c>
      <c r="L1059" s="3">
        <v>45880.5</v>
      </c>
      <c r="M1059" s="6">
        <f ca="1">TODAY() -appointments_complete_FULL_2025_08_03T19_53_00[[#This Row],[start_time]]</f>
        <v>-7.5</v>
      </c>
      <c r="N105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59" s="3">
        <v>45880.541666666664</v>
      </c>
      <c r="P1059">
        <v>60</v>
      </c>
      <c r="Q1059" s="2" t="s">
        <v>2356</v>
      </c>
      <c r="R1059" s="2" t="s">
        <v>1149</v>
      </c>
      <c r="S1059" s="2" t="s">
        <v>1150</v>
      </c>
      <c r="T1059" s="2" t="s">
        <v>2924</v>
      </c>
      <c r="U1059" s="2" t="s">
        <v>1152</v>
      </c>
      <c r="V1059" s="2" t="s">
        <v>2924</v>
      </c>
      <c r="W1059" s="2" t="s">
        <v>33</v>
      </c>
      <c r="X1059" s="2" t="s">
        <v>2703</v>
      </c>
      <c r="Y1059" s="2" t="s">
        <v>2704</v>
      </c>
      <c r="Z1059" s="2" t="s">
        <v>2358</v>
      </c>
      <c r="AA1059" s="2" t="s">
        <v>2359</v>
      </c>
      <c r="AB1059" s="2" t="s">
        <v>2900</v>
      </c>
      <c r="AC1059" s="2" t="s">
        <v>33</v>
      </c>
      <c r="AD1059" s="2" t="s">
        <v>4153</v>
      </c>
      <c r="AE1059" s="2" t="s">
        <v>33</v>
      </c>
      <c r="AF1059" s="2" t="s">
        <v>33</v>
      </c>
      <c r="AG1059" s="2" t="s">
        <v>33</v>
      </c>
      <c r="AH1059" s="3">
        <v>45868.418946759259</v>
      </c>
      <c r="AI1059" s="3">
        <v>45868.418946759259</v>
      </c>
    </row>
    <row r="1060" spans="1:35">
      <c r="A1060" s="2" t="s">
        <v>4154</v>
      </c>
      <c r="B1060" s="2" t="s">
        <v>77</v>
      </c>
      <c r="C1060" s="2" t="s">
        <v>30</v>
      </c>
      <c r="D1060" s="2" t="s">
        <v>78</v>
      </c>
      <c r="E1060" s="2" t="s">
        <v>1173</v>
      </c>
      <c r="F1060" s="2" t="s">
        <v>4155</v>
      </c>
      <c r="G1060" s="2" t="s">
        <v>4156</v>
      </c>
      <c r="H1060">
        <v>551190000893</v>
      </c>
      <c r="I1060" s="2" t="s">
        <v>1191</v>
      </c>
      <c r="J1060" s="2" t="s">
        <v>1192</v>
      </c>
      <c r="L1060" s="3">
        <v>45893.458333333336</v>
      </c>
      <c r="M1060" s="6">
        <f ca="1">TODAY() -appointments_complete_FULL_2025_08_03T19_53_00[[#This Row],[start_time]]</f>
        <v>-20.458333333335759</v>
      </c>
      <c r="N106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60" s="3">
        <v>45893.5</v>
      </c>
      <c r="P1060">
        <v>60</v>
      </c>
      <c r="Q1060" s="2" t="s">
        <v>2356</v>
      </c>
      <c r="R1060" s="2" t="s">
        <v>1149</v>
      </c>
      <c r="S1060" s="2" t="s">
        <v>1150</v>
      </c>
      <c r="T1060" s="2" t="s">
        <v>2848</v>
      </c>
      <c r="U1060" s="2" t="s">
        <v>1152</v>
      </c>
      <c r="V1060" s="2" t="s">
        <v>2848</v>
      </c>
      <c r="W1060" s="2" t="s">
        <v>33</v>
      </c>
      <c r="X1060" s="2" t="s">
        <v>2703</v>
      </c>
      <c r="Y1060" s="2" t="s">
        <v>2704</v>
      </c>
      <c r="Z1060" s="2" t="s">
        <v>2358</v>
      </c>
      <c r="AA1060" s="2" t="s">
        <v>2359</v>
      </c>
      <c r="AB1060" s="2" t="s">
        <v>2878</v>
      </c>
      <c r="AC1060" s="2" t="s">
        <v>33</v>
      </c>
      <c r="AD1060" s="2" t="s">
        <v>4157</v>
      </c>
      <c r="AE1060" s="2" t="s">
        <v>33</v>
      </c>
      <c r="AF1060" s="2" t="s">
        <v>33</v>
      </c>
      <c r="AG1060" s="2" t="s">
        <v>33</v>
      </c>
      <c r="AH1060" s="3">
        <v>45868.418946759259</v>
      </c>
      <c r="AI1060" s="3">
        <v>45868.418946759259</v>
      </c>
    </row>
    <row r="1061" spans="1:35">
      <c r="A1061" s="2" t="s">
        <v>4158</v>
      </c>
      <c r="B1061" s="2" t="s">
        <v>2726</v>
      </c>
      <c r="C1061" s="2" t="s">
        <v>2727</v>
      </c>
      <c r="D1061" s="2" t="s">
        <v>2728</v>
      </c>
      <c r="E1061" s="2" t="s">
        <v>2729</v>
      </c>
      <c r="F1061" s="2" t="s">
        <v>4159</v>
      </c>
      <c r="G1061" s="2" t="s">
        <v>4160</v>
      </c>
      <c r="H1061">
        <v>551190000808</v>
      </c>
      <c r="I1061" s="2" t="s">
        <v>2732</v>
      </c>
      <c r="J1061" s="2" t="s">
        <v>2733</v>
      </c>
      <c r="K1061">
        <v>60</v>
      </c>
      <c r="L1061" s="3">
        <v>45878.479166666664</v>
      </c>
      <c r="M1061" s="6">
        <f ca="1">TODAY() -appointments_complete_FULL_2025_08_03T19_53_00[[#This Row],[start_time]]</f>
        <v>-5.4791666666642413</v>
      </c>
      <c r="N106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61" s="3">
        <v>45878.520833333336</v>
      </c>
      <c r="P1061">
        <v>60</v>
      </c>
      <c r="Q1061" s="2" t="s">
        <v>2356</v>
      </c>
      <c r="R1061" s="2" t="s">
        <v>1149</v>
      </c>
      <c r="S1061" s="2" t="s">
        <v>1150</v>
      </c>
      <c r="T1061" s="2" t="s">
        <v>2749</v>
      </c>
      <c r="U1061" s="2" t="s">
        <v>1152</v>
      </c>
      <c r="V1061" s="2" t="s">
        <v>2749</v>
      </c>
      <c r="W1061" s="2" t="s">
        <v>33</v>
      </c>
      <c r="X1061" s="2" t="s">
        <v>2703</v>
      </c>
      <c r="Y1061" s="2" t="s">
        <v>2704</v>
      </c>
      <c r="Z1061" s="2" t="s">
        <v>2358</v>
      </c>
      <c r="AA1061" s="2" t="s">
        <v>2359</v>
      </c>
      <c r="AB1061" s="2" t="s">
        <v>3085</v>
      </c>
      <c r="AC1061" s="2" t="s">
        <v>33</v>
      </c>
      <c r="AD1061" s="2" t="s">
        <v>4161</v>
      </c>
      <c r="AE1061" s="2" t="s">
        <v>33</v>
      </c>
      <c r="AF1061" s="2" t="s">
        <v>33</v>
      </c>
      <c r="AG1061" s="2" t="s">
        <v>33</v>
      </c>
      <c r="AH1061" s="3">
        <v>45868.418946759259</v>
      </c>
      <c r="AI1061" s="3">
        <v>45868.418946759259</v>
      </c>
    </row>
    <row r="1062" spans="1:35">
      <c r="A1062" s="2" t="s">
        <v>4162</v>
      </c>
      <c r="B1062" s="2" t="s">
        <v>2837</v>
      </c>
      <c r="C1062" s="2" t="s">
        <v>2775</v>
      </c>
      <c r="D1062" s="2" t="s">
        <v>2838</v>
      </c>
      <c r="E1062" s="2" t="s">
        <v>2839</v>
      </c>
      <c r="F1062" s="2" t="s">
        <v>4163</v>
      </c>
      <c r="G1062" s="2" t="s">
        <v>4164</v>
      </c>
      <c r="H1062">
        <v>551190000322</v>
      </c>
      <c r="I1062" s="2" t="s">
        <v>2779</v>
      </c>
      <c r="J1062" s="2" t="s">
        <v>2842</v>
      </c>
      <c r="K1062">
        <v>60</v>
      </c>
      <c r="L1062" s="3">
        <v>45870.583333333336</v>
      </c>
      <c r="M1062" s="6">
        <f ca="1">TODAY() -appointments_complete_FULL_2025_08_03T19_53_00[[#This Row],[start_time]]</f>
        <v>2.4166666666642413</v>
      </c>
      <c r="N106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062" s="3">
        <v>45870.625</v>
      </c>
      <c r="P1062">
        <v>60</v>
      </c>
      <c r="Q1062" s="2" t="s">
        <v>2356</v>
      </c>
      <c r="R1062" s="2" t="s">
        <v>1149</v>
      </c>
      <c r="S1062" s="2" t="s">
        <v>1150</v>
      </c>
      <c r="T1062" s="2" t="s">
        <v>2759</v>
      </c>
      <c r="U1062" s="2" t="s">
        <v>1152</v>
      </c>
      <c r="V1062" s="2" t="s">
        <v>2759</v>
      </c>
      <c r="W1062" s="2" t="s">
        <v>33</v>
      </c>
      <c r="X1062" s="2" t="s">
        <v>2703</v>
      </c>
      <c r="Y1062" s="2" t="s">
        <v>2704</v>
      </c>
      <c r="Z1062" s="2" t="s">
        <v>2358</v>
      </c>
      <c r="AA1062" s="2" t="s">
        <v>2359</v>
      </c>
      <c r="AB1062" s="2" t="s">
        <v>2855</v>
      </c>
      <c r="AC1062" s="2" t="s">
        <v>33</v>
      </c>
      <c r="AD1062" s="2" t="s">
        <v>4165</v>
      </c>
      <c r="AE1062" s="2" t="s">
        <v>33</v>
      </c>
      <c r="AF1062" s="2" t="s">
        <v>33</v>
      </c>
      <c r="AG1062" s="2" t="s">
        <v>33</v>
      </c>
      <c r="AH1062" s="3">
        <v>45868.418946759259</v>
      </c>
      <c r="AI1062" s="3">
        <v>45868.418946759259</v>
      </c>
    </row>
    <row r="1063" spans="1:35">
      <c r="A1063" s="2" t="s">
        <v>4166</v>
      </c>
      <c r="B1063" s="2" t="s">
        <v>77</v>
      </c>
      <c r="C1063" s="2" t="s">
        <v>30</v>
      </c>
      <c r="D1063" s="2" t="s">
        <v>78</v>
      </c>
      <c r="E1063" s="2" t="s">
        <v>1173</v>
      </c>
      <c r="F1063" s="2" t="s">
        <v>2800</v>
      </c>
      <c r="G1063" s="2" t="s">
        <v>3253</v>
      </c>
      <c r="H1063">
        <v>551198000039</v>
      </c>
      <c r="I1063" s="2" t="s">
        <v>1191</v>
      </c>
      <c r="J1063" s="2" t="s">
        <v>1192</v>
      </c>
      <c r="L1063" s="3">
        <v>45911.6875</v>
      </c>
      <c r="M1063" s="6">
        <f ca="1">TODAY() -appointments_complete_FULL_2025_08_03T19_53_00[[#This Row],[start_time]]</f>
        <v>-38.6875</v>
      </c>
      <c r="N106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63" s="3">
        <v>45911.729166666664</v>
      </c>
      <c r="P1063">
        <v>60</v>
      </c>
      <c r="Q1063" s="2" t="s">
        <v>2356</v>
      </c>
      <c r="R1063" s="2" t="s">
        <v>1149</v>
      </c>
      <c r="S1063" s="2" t="s">
        <v>1150</v>
      </c>
      <c r="T1063" s="2" t="s">
        <v>2909</v>
      </c>
      <c r="U1063" s="2" t="s">
        <v>1152</v>
      </c>
      <c r="V1063" s="2" t="s">
        <v>2909</v>
      </c>
      <c r="W1063" s="2" t="s">
        <v>33</v>
      </c>
      <c r="X1063" s="2" t="s">
        <v>2703</v>
      </c>
      <c r="Y1063" s="2" t="s">
        <v>2704</v>
      </c>
      <c r="Z1063" s="2" t="s">
        <v>2358</v>
      </c>
      <c r="AA1063" s="2" t="s">
        <v>2359</v>
      </c>
      <c r="AB1063" s="2" t="s">
        <v>2723</v>
      </c>
      <c r="AC1063" s="2" t="s">
        <v>33</v>
      </c>
      <c r="AD1063" s="2" t="s">
        <v>4167</v>
      </c>
      <c r="AE1063" s="2" t="s">
        <v>33</v>
      </c>
      <c r="AF1063" s="2" t="s">
        <v>33</v>
      </c>
      <c r="AG1063" s="2" t="s">
        <v>33</v>
      </c>
      <c r="AH1063" s="3">
        <v>45868.418946759259</v>
      </c>
      <c r="AI1063" s="3">
        <v>45868.418946759259</v>
      </c>
    </row>
    <row r="1064" spans="1:35">
      <c r="A1064" s="2" t="s">
        <v>4168</v>
      </c>
      <c r="B1064" s="2" t="s">
        <v>2774</v>
      </c>
      <c r="C1064" s="2" t="s">
        <v>2775</v>
      </c>
      <c r="D1064" s="2" t="s">
        <v>2774</v>
      </c>
      <c r="E1064" s="2" t="s">
        <v>2776</v>
      </c>
      <c r="F1064" s="2" t="s">
        <v>3515</v>
      </c>
      <c r="G1064" s="2" t="s">
        <v>3516</v>
      </c>
      <c r="H1064">
        <v>551190000845</v>
      </c>
      <c r="I1064" s="2" t="s">
        <v>2779</v>
      </c>
      <c r="J1064" s="2" t="s">
        <v>2780</v>
      </c>
      <c r="K1064">
        <v>60</v>
      </c>
      <c r="L1064" s="3">
        <v>45876.583333333336</v>
      </c>
      <c r="M1064" s="6">
        <f ca="1">TODAY() -appointments_complete_FULL_2025_08_03T19_53_00[[#This Row],[start_time]]</f>
        <v>-3.5833333333357587</v>
      </c>
      <c r="N106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64" s="3">
        <v>45876.625</v>
      </c>
      <c r="P1064">
        <v>60</v>
      </c>
      <c r="Q1064" s="2" t="s">
        <v>2356</v>
      </c>
      <c r="R1064" s="2" t="s">
        <v>1149</v>
      </c>
      <c r="S1064" s="2" t="s">
        <v>1150</v>
      </c>
      <c r="T1064" s="2" t="s">
        <v>2796</v>
      </c>
      <c r="U1064" s="2" t="s">
        <v>1152</v>
      </c>
      <c r="V1064" s="2" t="s">
        <v>2796</v>
      </c>
      <c r="W1064" s="2" t="s">
        <v>33</v>
      </c>
      <c r="X1064" s="2" t="s">
        <v>2703</v>
      </c>
      <c r="Y1064" s="2" t="s">
        <v>2704</v>
      </c>
      <c r="Z1064" s="2" t="s">
        <v>2358</v>
      </c>
      <c r="AA1064" s="2" t="s">
        <v>2359</v>
      </c>
      <c r="AB1064" s="2" t="s">
        <v>2893</v>
      </c>
      <c r="AC1064" s="2" t="s">
        <v>33</v>
      </c>
      <c r="AD1064" s="2" t="s">
        <v>4169</v>
      </c>
      <c r="AE1064" s="2" t="s">
        <v>33</v>
      </c>
      <c r="AF1064" s="2" t="s">
        <v>33</v>
      </c>
      <c r="AG1064" s="2" t="s">
        <v>33</v>
      </c>
      <c r="AH1064" s="3">
        <v>45868.418946759259</v>
      </c>
      <c r="AI1064" s="3">
        <v>45868.418946759259</v>
      </c>
    </row>
    <row r="1065" spans="1:35">
      <c r="A1065" s="2" t="s">
        <v>4170</v>
      </c>
      <c r="B1065" s="2" t="s">
        <v>77</v>
      </c>
      <c r="C1065" s="2" t="s">
        <v>30</v>
      </c>
      <c r="D1065" s="2" t="s">
        <v>78</v>
      </c>
      <c r="E1065" s="2" t="s">
        <v>1173</v>
      </c>
      <c r="F1065" s="2" t="s">
        <v>3230</v>
      </c>
      <c r="G1065" s="2" t="s">
        <v>3231</v>
      </c>
      <c r="H1065">
        <v>551190000424</v>
      </c>
      <c r="I1065" s="2" t="s">
        <v>1191</v>
      </c>
      <c r="J1065" s="2" t="s">
        <v>1192</v>
      </c>
      <c r="L1065" s="3">
        <v>45888.541666666664</v>
      </c>
      <c r="M1065" s="6">
        <f ca="1">TODAY() -appointments_complete_FULL_2025_08_03T19_53_00[[#This Row],[start_time]]</f>
        <v>-15.541666666664241</v>
      </c>
      <c r="N106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65" s="3">
        <v>45888.583333333336</v>
      </c>
      <c r="P1065">
        <v>60</v>
      </c>
      <c r="Q1065" s="2" t="s">
        <v>2356</v>
      </c>
      <c r="R1065" s="2" t="s">
        <v>1149</v>
      </c>
      <c r="S1065" s="2" t="s">
        <v>1150</v>
      </c>
      <c r="T1065" s="2" t="s">
        <v>2950</v>
      </c>
      <c r="U1065" s="2" t="s">
        <v>1152</v>
      </c>
      <c r="V1065" s="2" t="s">
        <v>2950</v>
      </c>
      <c r="W1065" s="2" t="s">
        <v>33</v>
      </c>
      <c r="X1065" s="2" t="s">
        <v>2703</v>
      </c>
      <c r="Y1065" s="2" t="s">
        <v>2704</v>
      </c>
      <c r="Z1065" s="2" t="s">
        <v>2358</v>
      </c>
      <c r="AA1065" s="2" t="s">
        <v>2359</v>
      </c>
      <c r="AB1065" s="2" t="s">
        <v>2878</v>
      </c>
      <c r="AC1065" s="2" t="s">
        <v>33</v>
      </c>
      <c r="AD1065" s="2" t="s">
        <v>4171</v>
      </c>
      <c r="AE1065" s="2" t="s">
        <v>33</v>
      </c>
      <c r="AF1065" s="2" t="s">
        <v>33</v>
      </c>
      <c r="AG1065" s="2" t="s">
        <v>33</v>
      </c>
      <c r="AH1065" s="3">
        <v>45868.418946759259</v>
      </c>
      <c r="AI1065" s="3">
        <v>45868.418946759259</v>
      </c>
    </row>
    <row r="1066" spans="1:35">
      <c r="A1066" s="2" t="s">
        <v>4172</v>
      </c>
      <c r="B1066" s="2" t="s">
        <v>2743</v>
      </c>
      <c r="C1066" s="2" t="s">
        <v>2727</v>
      </c>
      <c r="D1066" s="2" t="s">
        <v>2744</v>
      </c>
      <c r="E1066" s="2" t="s">
        <v>2745</v>
      </c>
      <c r="F1066" s="2" t="s">
        <v>4173</v>
      </c>
      <c r="G1066" s="2" t="s">
        <v>4174</v>
      </c>
      <c r="H1066">
        <v>551190000494</v>
      </c>
      <c r="I1066" s="2" t="s">
        <v>2732</v>
      </c>
      <c r="J1066" s="2" t="s">
        <v>2748</v>
      </c>
      <c r="K1066">
        <v>60</v>
      </c>
      <c r="L1066" s="3">
        <v>45896.708333333336</v>
      </c>
      <c r="M1066" s="6">
        <f ca="1">TODAY() -appointments_complete_FULL_2025_08_03T19_53_00[[#This Row],[start_time]]</f>
        <v>-23.708333333335759</v>
      </c>
      <c r="N106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66" s="3">
        <v>45896.75</v>
      </c>
      <c r="P1066">
        <v>60</v>
      </c>
      <c r="Q1066" s="2" t="s">
        <v>2356</v>
      </c>
      <c r="R1066" s="2" t="s">
        <v>1149</v>
      </c>
      <c r="S1066" s="2" t="s">
        <v>1150</v>
      </c>
      <c r="T1066" s="2" t="s">
        <v>2823</v>
      </c>
      <c r="U1066" s="2" t="s">
        <v>1152</v>
      </c>
      <c r="V1066" s="2" t="s">
        <v>2823</v>
      </c>
      <c r="W1066" s="2" t="s">
        <v>33</v>
      </c>
      <c r="X1066" s="2" t="s">
        <v>2703</v>
      </c>
      <c r="Y1066" s="2" t="s">
        <v>2704</v>
      </c>
      <c r="Z1066" s="2" t="s">
        <v>2358</v>
      </c>
      <c r="AA1066" s="2" t="s">
        <v>2359</v>
      </c>
      <c r="AB1066" s="2" t="s">
        <v>2735</v>
      </c>
      <c r="AC1066" s="2" t="s">
        <v>33</v>
      </c>
      <c r="AD1066" s="2" t="s">
        <v>4175</v>
      </c>
      <c r="AE1066" s="2" t="s">
        <v>33</v>
      </c>
      <c r="AF1066" s="2" t="s">
        <v>33</v>
      </c>
      <c r="AG1066" s="2" t="s">
        <v>33</v>
      </c>
      <c r="AH1066" s="3">
        <v>45868.418946759259</v>
      </c>
      <c r="AI1066" s="3">
        <v>45868.418946759259</v>
      </c>
    </row>
    <row r="1067" spans="1:35">
      <c r="A1067" s="2" t="s">
        <v>4176</v>
      </c>
      <c r="B1067" s="2" t="s">
        <v>2774</v>
      </c>
      <c r="C1067" s="2" t="s">
        <v>2775</v>
      </c>
      <c r="D1067" s="2" t="s">
        <v>2774</v>
      </c>
      <c r="E1067" s="2" t="s">
        <v>2776</v>
      </c>
      <c r="F1067" s="2" t="s">
        <v>74</v>
      </c>
      <c r="G1067" s="2" t="s">
        <v>2758</v>
      </c>
      <c r="H1067">
        <v>551190000064</v>
      </c>
      <c r="I1067" s="2" t="s">
        <v>2779</v>
      </c>
      <c r="J1067" s="2" t="s">
        <v>2780</v>
      </c>
      <c r="K1067">
        <v>60</v>
      </c>
      <c r="L1067" s="3">
        <v>45902.375</v>
      </c>
      <c r="M1067" s="6">
        <f ca="1">TODAY() -appointments_complete_FULL_2025_08_03T19_53_00[[#This Row],[start_time]]</f>
        <v>-29.375</v>
      </c>
      <c r="N106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67" s="3">
        <v>45902.416666666664</v>
      </c>
      <c r="P1067">
        <v>60</v>
      </c>
      <c r="Q1067" s="2" t="s">
        <v>2356</v>
      </c>
      <c r="R1067" s="2" t="s">
        <v>1149</v>
      </c>
      <c r="S1067" s="2" t="s">
        <v>1150</v>
      </c>
      <c r="T1067" s="2" t="s">
        <v>3110</v>
      </c>
      <c r="U1067" s="2" t="s">
        <v>1152</v>
      </c>
      <c r="V1067" s="2" t="s">
        <v>3110</v>
      </c>
      <c r="W1067" s="2" t="s">
        <v>33</v>
      </c>
      <c r="X1067" s="2" t="s">
        <v>2703</v>
      </c>
      <c r="Y1067" s="2" t="s">
        <v>2704</v>
      </c>
      <c r="Z1067" s="2" t="s">
        <v>2358</v>
      </c>
      <c r="AA1067" s="2" t="s">
        <v>2359</v>
      </c>
      <c r="AB1067" s="2" t="s">
        <v>2843</v>
      </c>
      <c r="AC1067" s="2" t="s">
        <v>33</v>
      </c>
      <c r="AD1067" s="2" t="s">
        <v>4177</v>
      </c>
      <c r="AE1067" s="2" t="s">
        <v>33</v>
      </c>
      <c r="AF1067" s="2" t="s">
        <v>33</v>
      </c>
      <c r="AG1067" s="2" t="s">
        <v>33</v>
      </c>
      <c r="AH1067" s="3">
        <v>45868.418946759259</v>
      </c>
      <c r="AI1067" s="3">
        <v>45868.418946759259</v>
      </c>
    </row>
    <row r="1068" spans="1:35">
      <c r="A1068" s="2" t="s">
        <v>4178</v>
      </c>
      <c r="B1068" s="2" t="s">
        <v>2726</v>
      </c>
      <c r="C1068" s="2" t="s">
        <v>2727</v>
      </c>
      <c r="D1068" s="2" t="s">
        <v>2728</v>
      </c>
      <c r="E1068" s="2" t="s">
        <v>2729</v>
      </c>
      <c r="F1068" s="2" t="s">
        <v>3636</v>
      </c>
      <c r="G1068" s="2" t="s">
        <v>4179</v>
      </c>
      <c r="H1068">
        <v>551190000058</v>
      </c>
      <c r="I1068" s="2" t="s">
        <v>2732</v>
      </c>
      <c r="J1068" s="2" t="s">
        <v>2733</v>
      </c>
      <c r="K1068">
        <v>60</v>
      </c>
      <c r="L1068" s="3">
        <v>45877.5625</v>
      </c>
      <c r="M1068" s="6">
        <f ca="1">TODAY() -appointments_complete_FULL_2025_08_03T19_53_00[[#This Row],[start_time]]</f>
        <v>-4.5625</v>
      </c>
      <c r="N106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68" s="3">
        <v>45877.604166666664</v>
      </c>
      <c r="P1068">
        <v>60</v>
      </c>
      <c r="Q1068" s="2" t="s">
        <v>2356</v>
      </c>
      <c r="R1068" s="2" t="s">
        <v>1149</v>
      </c>
      <c r="S1068" s="2" t="s">
        <v>1150</v>
      </c>
      <c r="T1068" s="2" t="s">
        <v>2848</v>
      </c>
      <c r="U1068" s="2" t="s">
        <v>1152</v>
      </c>
      <c r="V1068" s="2" t="s">
        <v>2848</v>
      </c>
      <c r="W1068" s="2" t="s">
        <v>33</v>
      </c>
      <c r="X1068" s="2" t="s">
        <v>2703</v>
      </c>
      <c r="Y1068" s="2" t="s">
        <v>2704</v>
      </c>
      <c r="Z1068" s="2" t="s">
        <v>2358</v>
      </c>
      <c r="AA1068" s="2" t="s">
        <v>2359</v>
      </c>
      <c r="AB1068" s="2" t="s">
        <v>2824</v>
      </c>
      <c r="AC1068" s="2" t="s">
        <v>33</v>
      </c>
      <c r="AD1068" s="2" t="s">
        <v>4180</v>
      </c>
      <c r="AE1068" s="2" t="s">
        <v>33</v>
      </c>
      <c r="AF1068" s="2" t="s">
        <v>33</v>
      </c>
      <c r="AG1068" s="2" t="s">
        <v>33</v>
      </c>
      <c r="AH1068" s="3">
        <v>45868.418946759259</v>
      </c>
      <c r="AI1068" s="3">
        <v>45868.418946759259</v>
      </c>
    </row>
    <row r="1069" spans="1:35">
      <c r="A1069" s="2" t="s">
        <v>4181</v>
      </c>
      <c r="B1069" s="2" t="s">
        <v>2837</v>
      </c>
      <c r="C1069" s="2" t="s">
        <v>2775</v>
      </c>
      <c r="D1069" s="2" t="s">
        <v>2838</v>
      </c>
      <c r="E1069" s="2" t="s">
        <v>2839</v>
      </c>
      <c r="F1069" s="2" t="s">
        <v>3356</v>
      </c>
      <c r="G1069" s="2" t="s">
        <v>3357</v>
      </c>
      <c r="H1069">
        <v>551190000765</v>
      </c>
      <c r="I1069" s="2" t="s">
        <v>2779</v>
      </c>
      <c r="J1069" s="2" t="s">
        <v>2842</v>
      </c>
      <c r="K1069">
        <v>60</v>
      </c>
      <c r="L1069" s="3">
        <v>45870.458333333336</v>
      </c>
      <c r="M1069" s="6">
        <f ca="1">TODAY() -appointments_complete_FULL_2025_08_03T19_53_00[[#This Row],[start_time]]</f>
        <v>2.5416666666642413</v>
      </c>
      <c r="N106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069" s="3">
        <v>45870.5</v>
      </c>
      <c r="P1069">
        <v>60</v>
      </c>
      <c r="Q1069" s="2" t="s">
        <v>2356</v>
      </c>
      <c r="R1069" s="2" t="s">
        <v>1149</v>
      </c>
      <c r="S1069" s="2" t="s">
        <v>1150</v>
      </c>
      <c r="T1069" s="2" t="s">
        <v>3442</v>
      </c>
      <c r="U1069" s="2" t="s">
        <v>1152</v>
      </c>
      <c r="V1069" s="2" t="s">
        <v>3442</v>
      </c>
      <c r="W1069" s="2" t="s">
        <v>33</v>
      </c>
      <c r="X1069" s="2" t="s">
        <v>2703</v>
      </c>
      <c r="Y1069" s="2" t="s">
        <v>2704</v>
      </c>
      <c r="Z1069" s="2" t="s">
        <v>2358</v>
      </c>
      <c r="AA1069" s="2" t="s">
        <v>2359</v>
      </c>
      <c r="AB1069" s="2" t="s">
        <v>2900</v>
      </c>
      <c r="AC1069" s="2" t="s">
        <v>33</v>
      </c>
      <c r="AD1069" s="2" t="s">
        <v>4182</v>
      </c>
      <c r="AE1069" s="2" t="s">
        <v>33</v>
      </c>
      <c r="AF1069" s="2" t="s">
        <v>33</v>
      </c>
      <c r="AG1069" s="2" t="s">
        <v>33</v>
      </c>
      <c r="AH1069" s="3">
        <v>45868.418946759259</v>
      </c>
      <c r="AI1069" s="3">
        <v>45868.418946759259</v>
      </c>
    </row>
    <row r="1070" spans="1:35">
      <c r="A1070" s="2" t="s">
        <v>4183</v>
      </c>
      <c r="B1070" s="2" t="s">
        <v>77</v>
      </c>
      <c r="C1070" s="2" t="s">
        <v>30</v>
      </c>
      <c r="D1070" s="2" t="s">
        <v>78</v>
      </c>
      <c r="E1070" s="2" t="s">
        <v>1173</v>
      </c>
      <c r="F1070" s="2" t="s">
        <v>4184</v>
      </c>
      <c r="G1070" s="2" t="s">
        <v>4185</v>
      </c>
      <c r="H1070">
        <v>551190000669</v>
      </c>
      <c r="I1070" s="2" t="s">
        <v>1191</v>
      </c>
      <c r="J1070" s="2" t="s">
        <v>1192</v>
      </c>
      <c r="L1070" s="3">
        <v>45879.708333333336</v>
      </c>
      <c r="M1070" s="6">
        <f ca="1">TODAY() -appointments_complete_FULL_2025_08_03T19_53_00[[#This Row],[start_time]]</f>
        <v>-6.7083333333357587</v>
      </c>
      <c r="N107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70" s="3">
        <v>45879.75</v>
      </c>
      <c r="P1070">
        <v>60</v>
      </c>
      <c r="Q1070" s="2" t="s">
        <v>2356</v>
      </c>
      <c r="R1070" s="2" t="s">
        <v>1149</v>
      </c>
      <c r="S1070" s="2" t="s">
        <v>1150</v>
      </c>
      <c r="T1070" s="2" t="s">
        <v>2854</v>
      </c>
      <c r="U1070" s="2" t="s">
        <v>1152</v>
      </c>
      <c r="V1070" s="2" t="s">
        <v>2854</v>
      </c>
      <c r="W1070" s="2" t="s">
        <v>33</v>
      </c>
      <c r="X1070" s="2" t="s">
        <v>2703</v>
      </c>
      <c r="Y1070" s="2" t="s">
        <v>2704</v>
      </c>
      <c r="Z1070" s="2" t="s">
        <v>2358</v>
      </c>
      <c r="AA1070" s="2" t="s">
        <v>2359</v>
      </c>
      <c r="AB1070" s="2" t="s">
        <v>2797</v>
      </c>
      <c r="AC1070" s="2" t="s">
        <v>33</v>
      </c>
      <c r="AD1070" s="2" t="s">
        <v>4186</v>
      </c>
      <c r="AE1070" s="2" t="s">
        <v>33</v>
      </c>
      <c r="AF1070" s="2" t="s">
        <v>33</v>
      </c>
      <c r="AG1070" s="2" t="s">
        <v>33</v>
      </c>
      <c r="AH1070" s="3">
        <v>45868.418946759259</v>
      </c>
      <c r="AI1070" s="3">
        <v>45868.418946759259</v>
      </c>
    </row>
    <row r="1071" spans="1:35">
      <c r="A1071" s="2" t="s">
        <v>4187</v>
      </c>
      <c r="B1071" s="2" t="s">
        <v>2743</v>
      </c>
      <c r="C1071" s="2" t="s">
        <v>2727</v>
      </c>
      <c r="D1071" s="2" t="s">
        <v>2744</v>
      </c>
      <c r="E1071" s="2" t="s">
        <v>2745</v>
      </c>
      <c r="F1071" s="2" t="s">
        <v>4188</v>
      </c>
      <c r="G1071" s="2" t="s">
        <v>4189</v>
      </c>
      <c r="H1071">
        <v>551190000758</v>
      </c>
      <c r="I1071" s="2" t="s">
        <v>2732</v>
      </c>
      <c r="J1071" s="2" t="s">
        <v>2748</v>
      </c>
      <c r="K1071">
        <v>60</v>
      </c>
      <c r="L1071" s="3">
        <v>45886.375</v>
      </c>
      <c r="M1071" s="6">
        <f ca="1">TODAY() -appointments_complete_FULL_2025_08_03T19_53_00[[#This Row],[start_time]]</f>
        <v>-13.375</v>
      </c>
      <c r="N107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71" s="3">
        <v>45886.416666666664</v>
      </c>
      <c r="P1071">
        <v>60</v>
      </c>
      <c r="Q1071" s="2" t="s">
        <v>2356</v>
      </c>
      <c r="R1071" s="2" t="s">
        <v>1149</v>
      </c>
      <c r="S1071" s="2" t="s">
        <v>1150</v>
      </c>
      <c r="T1071" s="2" t="s">
        <v>2811</v>
      </c>
      <c r="U1071" s="2" t="s">
        <v>1152</v>
      </c>
      <c r="V1071" s="2" t="s">
        <v>2811</v>
      </c>
      <c r="W1071" s="2" t="s">
        <v>33</v>
      </c>
      <c r="X1071" s="2" t="s">
        <v>2703</v>
      </c>
      <c r="Y1071" s="2" t="s">
        <v>2704</v>
      </c>
      <c r="Z1071" s="2" t="s">
        <v>2358</v>
      </c>
      <c r="AA1071" s="2" t="s">
        <v>2359</v>
      </c>
      <c r="AB1071" s="2" t="s">
        <v>3085</v>
      </c>
      <c r="AC1071" s="2" t="s">
        <v>33</v>
      </c>
      <c r="AD1071" s="2" t="s">
        <v>4190</v>
      </c>
      <c r="AE1071" s="2" t="s">
        <v>33</v>
      </c>
      <c r="AF1071" s="2" t="s">
        <v>33</v>
      </c>
      <c r="AG1071" s="2" t="s">
        <v>33</v>
      </c>
      <c r="AH1071" s="3">
        <v>45868.418946759259</v>
      </c>
      <c r="AI1071" s="3">
        <v>45868.418946759259</v>
      </c>
    </row>
    <row r="1072" spans="1:35">
      <c r="A1072" s="2" t="s">
        <v>4191</v>
      </c>
      <c r="B1072" s="2" t="s">
        <v>2743</v>
      </c>
      <c r="C1072" s="2" t="s">
        <v>2727</v>
      </c>
      <c r="D1072" s="2" t="s">
        <v>2744</v>
      </c>
      <c r="E1072" s="2" t="s">
        <v>2745</v>
      </c>
      <c r="F1072" s="2" t="s">
        <v>3341</v>
      </c>
      <c r="G1072" s="2" t="s">
        <v>3342</v>
      </c>
      <c r="H1072">
        <v>551190000860</v>
      </c>
      <c r="I1072" s="2" t="s">
        <v>2732</v>
      </c>
      <c r="J1072" s="2" t="s">
        <v>2748</v>
      </c>
      <c r="K1072">
        <v>60</v>
      </c>
      <c r="L1072" s="3">
        <v>45877.666666666664</v>
      </c>
      <c r="M1072" s="6">
        <f ca="1">TODAY() -appointments_complete_FULL_2025_08_03T19_53_00[[#This Row],[start_time]]</f>
        <v>-4.6666666666642413</v>
      </c>
      <c r="N107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72" s="3">
        <v>45877.708333333336</v>
      </c>
      <c r="P1072">
        <v>60</v>
      </c>
      <c r="Q1072" s="2" t="s">
        <v>2356</v>
      </c>
      <c r="R1072" s="2" t="s">
        <v>1149</v>
      </c>
      <c r="S1072" s="2" t="s">
        <v>1150</v>
      </c>
      <c r="T1072" s="2" t="s">
        <v>2860</v>
      </c>
      <c r="U1072" s="2" t="s">
        <v>1152</v>
      </c>
      <c r="V1072" s="2" t="s">
        <v>2860</v>
      </c>
      <c r="W1072" s="2" t="s">
        <v>33</v>
      </c>
      <c r="X1072" s="2" t="s">
        <v>2703</v>
      </c>
      <c r="Y1072" s="2" t="s">
        <v>2704</v>
      </c>
      <c r="Z1072" s="2" t="s">
        <v>2358</v>
      </c>
      <c r="AA1072" s="2" t="s">
        <v>2359</v>
      </c>
      <c r="AB1072" s="2" t="s">
        <v>2740</v>
      </c>
      <c r="AC1072" s="2" t="s">
        <v>33</v>
      </c>
      <c r="AD1072" s="2" t="s">
        <v>4192</v>
      </c>
      <c r="AE1072" s="2" t="s">
        <v>33</v>
      </c>
      <c r="AF1072" s="2" t="s">
        <v>33</v>
      </c>
      <c r="AG1072" s="2" t="s">
        <v>33</v>
      </c>
      <c r="AH1072" s="3">
        <v>45868.418946759259</v>
      </c>
      <c r="AI1072" s="3">
        <v>45868.418946759259</v>
      </c>
    </row>
    <row r="1073" spans="1:35">
      <c r="A1073" s="2" t="s">
        <v>4193</v>
      </c>
      <c r="B1073" s="2" t="s">
        <v>47</v>
      </c>
      <c r="C1073" s="2" t="s">
        <v>48</v>
      </c>
      <c r="D1073" s="2" t="s">
        <v>47</v>
      </c>
      <c r="E1073" s="2" t="s">
        <v>1145</v>
      </c>
      <c r="F1073" s="2" t="s">
        <v>3515</v>
      </c>
      <c r="G1073" s="2" t="s">
        <v>3516</v>
      </c>
      <c r="H1073">
        <v>551190000845</v>
      </c>
      <c r="I1073" s="2" t="s">
        <v>1419</v>
      </c>
      <c r="J1073" s="2" t="s">
        <v>1420</v>
      </c>
      <c r="K1073">
        <v>50</v>
      </c>
      <c r="L1073" s="3">
        <v>45888.645833333336</v>
      </c>
      <c r="M1073" s="6">
        <f ca="1">TODAY() -appointments_complete_FULL_2025_08_03T19_53_00[[#This Row],[start_time]]</f>
        <v>-15.645833333335759</v>
      </c>
      <c r="N107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73" s="3">
        <v>45888.680555555555</v>
      </c>
      <c r="P1073">
        <v>50</v>
      </c>
      <c r="Q1073" s="2" t="s">
        <v>2356</v>
      </c>
      <c r="R1073" s="2" t="s">
        <v>1149</v>
      </c>
      <c r="S1073" s="2" t="s">
        <v>1150</v>
      </c>
      <c r="T1073" s="2" t="s">
        <v>2888</v>
      </c>
      <c r="U1073" s="2" t="s">
        <v>1152</v>
      </c>
      <c r="V1073" s="2" t="s">
        <v>2888</v>
      </c>
      <c r="W1073" s="2" t="s">
        <v>33</v>
      </c>
      <c r="X1073" s="2" t="s">
        <v>2703</v>
      </c>
      <c r="Y1073" s="2" t="s">
        <v>2704</v>
      </c>
      <c r="Z1073" s="2" t="s">
        <v>2358</v>
      </c>
      <c r="AA1073" s="2" t="s">
        <v>2359</v>
      </c>
      <c r="AB1073" s="2" t="s">
        <v>2812</v>
      </c>
      <c r="AC1073" s="2" t="s">
        <v>33</v>
      </c>
      <c r="AD1073" s="2" t="s">
        <v>4194</v>
      </c>
      <c r="AE1073" s="2" t="s">
        <v>33</v>
      </c>
      <c r="AF1073" s="2" t="s">
        <v>33</v>
      </c>
      <c r="AG1073" s="2" t="s">
        <v>33</v>
      </c>
      <c r="AH1073" s="3">
        <v>45868.418946759259</v>
      </c>
      <c r="AI1073" s="3">
        <v>45868.418946759259</v>
      </c>
    </row>
    <row r="1074" spans="1:35">
      <c r="A1074" s="2" t="s">
        <v>4195</v>
      </c>
      <c r="B1074" s="2" t="s">
        <v>2837</v>
      </c>
      <c r="C1074" s="2" t="s">
        <v>2775</v>
      </c>
      <c r="D1074" s="2" t="s">
        <v>2838</v>
      </c>
      <c r="E1074" s="2" t="s">
        <v>2839</v>
      </c>
      <c r="F1074" s="2" t="s">
        <v>2730</v>
      </c>
      <c r="G1074" s="2" t="s">
        <v>2731</v>
      </c>
      <c r="H1074">
        <v>551190000049</v>
      </c>
      <c r="I1074" s="2" t="s">
        <v>2779</v>
      </c>
      <c r="J1074" s="2" t="s">
        <v>2842</v>
      </c>
      <c r="K1074">
        <v>60</v>
      </c>
      <c r="L1074" s="3">
        <v>45910.604166666664</v>
      </c>
      <c r="M1074" s="6">
        <f ca="1">TODAY() -appointments_complete_FULL_2025_08_03T19_53_00[[#This Row],[start_time]]</f>
        <v>-37.604166666664241</v>
      </c>
      <c r="N107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74" s="3">
        <v>45910.645833333336</v>
      </c>
      <c r="P1074">
        <v>60</v>
      </c>
      <c r="Q1074" s="2" t="s">
        <v>2356</v>
      </c>
      <c r="R1074" s="2" t="s">
        <v>1149</v>
      </c>
      <c r="S1074" s="2" t="s">
        <v>1150</v>
      </c>
      <c r="T1074" s="2" t="s">
        <v>2154</v>
      </c>
      <c r="U1074" s="2" t="s">
        <v>1152</v>
      </c>
      <c r="V1074" s="2" t="s">
        <v>2154</v>
      </c>
      <c r="W1074" s="2" t="s">
        <v>33</v>
      </c>
      <c r="X1074" s="2" t="s">
        <v>2703</v>
      </c>
      <c r="Y1074" s="2" t="s">
        <v>2704</v>
      </c>
      <c r="Z1074" s="2" t="s">
        <v>2358</v>
      </c>
      <c r="AA1074" s="2" t="s">
        <v>2359</v>
      </c>
      <c r="AB1074" s="2" t="s">
        <v>2855</v>
      </c>
      <c r="AC1074" s="2" t="s">
        <v>33</v>
      </c>
      <c r="AD1074" s="2" t="s">
        <v>4196</v>
      </c>
      <c r="AE1074" s="2" t="s">
        <v>33</v>
      </c>
      <c r="AF1074" s="2" t="s">
        <v>33</v>
      </c>
      <c r="AG1074" s="2" t="s">
        <v>33</v>
      </c>
      <c r="AH1074" s="3">
        <v>45868.418946759259</v>
      </c>
      <c r="AI1074" s="3">
        <v>45868.418946759259</v>
      </c>
    </row>
    <row r="1075" spans="1:35">
      <c r="A1075" s="2" t="s">
        <v>4197</v>
      </c>
      <c r="B1075" s="2" t="s">
        <v>77</v>
      </c>
      <c r="C1075" s="2" t="s">
        <v>30</v>
      </c>
      <c r="D1075" s="2" t="s">
        <v>78</v>
      </c>
      <c r="E1075" s="2" t="s">
        <v>1173</v>
      </c>
      <c r="F1075" s="2" t="s">
        <v>3621</v>
      </c>
      <c r="G1075" s="2" t="s">
        <v>3622</v>
      </c>
      <c r="H1075">
        <v>551190000777</v>
      </c>
      <c r="I1075" s="2" t="s">
        <v>1191</v>
      </c>
      <c r="J1075" s="2" t="s">
        <v>1192</v>
      </c>
      <c r="L1075" s="3">
        <v>45871.708333333336</v>
      </c>
      <c r="M1075" s="6">
        <f ca="1">TODAY() -appointments_complete_FULL_2025_08_03T19_53_00[[#This Row],[start_time]]</f>
        <v>1.2916666666642413</v>
      </c>
      <c r="N107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075" s="3">
        <v>45871.75</v>
      </c>
      <c r="P1075">
        <v>60</v>
      </c>
      <c r="Q1075" s="2" t="s">
        <v>2356</v>
      </c>
      <c r="R1075" s="2" t="s">
        <v>1149</v>
      </c>
      <c r="S1075" s="2" t="s">
        <v>1150</v>
      </c>
      <c r="T1075" s="2" t="s">
        <v>2765</v>
      </c>
      <c r="U1075" s="2" t="s">
        <v>1152</v>
      </c>
      <c r="V1075" s="2" t="s">
        <v>2765</v>
      </c>
      <c r="W1075" s="2" t="s">
        <v>33</v>
      </c>
      <c r="X1075" s="2" t="s">
        <v>2703</v>
      </c>
      <c r="Y1075" s="2" t="s">
        <v>2704</v>
      </c>
      <c r="Z1075" s="2" t="s">
        <v>2358</v>
      </c>
      <c r="AA1075" s="2" t="s">
        <v>2359</v>
      </c>
      <c r="AB1075" s="2" t="s">
        <v>2797</v>
      </c>
      <c r="AC1075" s="2" t="s">
        <v>33</v>
      </c>
      <c r="AD1075" s="2" t="s">
        <v>4198</v>
      </c>
      <c r="AE1075" s="2" t="s">
        <v>33</v>
      </c>
      <c r="AF1075" s="2" t="s">
        <v>33</v>
      </c>
      <c r="AG1075" s="2" t="s">
        <v>33</v>
      </c>
      <c r="AH1075" s="3">
        <v>45868.418946759259</v>
      </c>
      <c r="AI1075" s="3">
        <v>45868.418946759259</v>
      </c>
    </row>
    <row r="1076" spans="1:35">
      <c r="A1076" s="2" t="s">
        <v>4199</v>
      </c>
      <c r="B1076" s="2" t="s">
        <v>2774</v>
      </c>
      <c r="C1076" s="2" t="s">
        <v>2775</v>
      </c>
      <c r="D1076" s="2" t="s">
        <v>2774</v>
      </c>
      <c r="E1076" s="2" t="s">
        <v>2776</v>
      </c>
      <c r="F1076" s="2" t="s">
        <v>4200</v>
      </c>
      <c r="G1076" s="2" t="s">
        <v>4201</v>
      </c>
      <c r="H1076">
        <v>551190000896</v>
      </c>
      <c r="I1076" s="2" t="s">
        <v>2779</v>
      </c>
      <c r="J1076" s="2" t="s">
        <v>2780</v>
      </c>
      <c r="K1076">
        <v>60</v>
      </c>
      <c r="L1076" s="3">
        <v>45909.625</v>
      </c>
      <c r="M1076" s="6">
        <f ca="1">TODAY() -appointments_complete_FULL_2025_08_03T19_53_00[[#This Row],[start_time]]</f>
        <v>-36.625</v>
      </c>
      <c r="N107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76" s="3">
        <v>45909.666666666664</v>
      </c>
      <c r="P1076">
        <v>60</v>
      </c>
      <c r="Q1076" s="2" t="s">
        <v>2356</v>
      </c>
      <c r="R1076" s="2" t="s">
        <v>1149</v>
      </c>
      <c r="S1076" s="2" t="s">
        <v>1150</v>
      </c>
      <c r="T1076" s="2" t="s">
        <v>2909</v>
      </c>
      <c r="U1076" s="2" t="s">
        <v>1152</v>
      </c>
      <c r="V1076" s="2" t="s">
        <v>2909</v>
      </c>
      <c r="W1076" s="2" t="s">
        <v>33</v>
      </c>
      <c r="X1076" s="2" t="s">
        <v>2703</v>
      </c>
      <c r="Y1076" s="2" t="s">
        <v>2704</v>
      </c>
      <c r="Z1076" s="2" t="s">
        <v>2358</v>
      </c>
      <c r="AA1076" s="2" t="s">
        <v>2359</v>
      </c>
      <c r="AB1076" s="2" t="s">
        <v>2843</v>
      </c>
      <c r="AC1076" s="2" t="s">
        <v>33</v>
      </c>
      <c r="AD1076" s="2" t="s">
        <v>4202</v>
      </c>
      <c r="AE1076" s="2" t="s">
        <v>33</v>
      </c>
      <c r="AF1076" s="2" t="s">
        <v>33</v>
      </c>
      <c r="AG1076" s="2" t="s">
        <v>33</v>
      </c>
      <c r="AH1076" s="3">
        <v>45868.418946759259</v>
      </c>
      <c r="AI1076" s="3">
        <v>45868.418946759259</v>
      </c>
    </row>
    <row r="1077" spans="1:35">
      <c r="A1077" s="2" t="s">
        <v>4203</v>
      </c>
      <c r="B1077" s="2" t="s">
        <v>41</v>
      </c>
      <c r="C1077" s="2" t="s">
        <v>30</v>
      </c>
      <c r="D1077" s="2" t="s">
        <v>42</v>
      </c>
      <c r="E1077" s="2" t="s">
        <v>1166</v>
      </c>
      <c r="F1077" s="2" t="s">
        <v>4204</v>
      </c>
      <c r="G1077" s="2" t="s">
        <v>4205</v>
      </c>
      <c r="H1077">
        <v>551190000683</v>
      </c>
      <c r="I1077" s="2" t="s">
        <v>1167</v>
      </c>
      <c r="J1077" s="2" t="s">
        <v>1168</v>
      </c>
      <c r="K1077">
        <v>45</v>
      </c>
      <c r="L1077" s="3">
        <v>45894.5</v>
      </c>
      <c r="M1077" s="6">
        <f ca="1">TODAY() -appointments_complete_FULL_2025_08_03T19_53_00[[#This Row],[start_time]]</f>
        <v>-21.5</v>
      </c>
      <c r="N107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77" s="3">
        <v>45894.53125</v>
      </c>
      <c r="P1077">
        <v>45</v>
      </c>
      <c r="Q1077" s="2" t="s">
        <v>2356</v>
      </c>
      <c r="R1077" s="2" t="s">
        <v>1149</v>
      </c>
      <c r="S1077" s="2" t="s">
        <v>1150</v>
      </c>
      <c r="T1077" s="2" t="s">
        <v>2979</v>
      </c>
      <c r="U1077" s="2" t="s">
        <v>1152</v>
      </c>
      <c r="V1077" s="2" t="s">
        <v>2979</v>
      </c>
      <c r="W1077" s="2" t="s">
        <v>33</v>
      </c>
      <c r="X1077" s="2" t="s">
        <v>2703</v>
      </c>
      <c r="Y1077" s="2" t="s">
        <v>2704</v>
      </c>
      <c r="Z1077" s="2" t="s">
        <v>2358</v>
      </c>
      <c r="AA1077" s="2" t="s">
        <v>2359</v>
      </c>
      <c r="AB1077" s="2" t="s">
        <v>2705</v>
      </c>
      <c r="AC1077" s="2" t="s">
        <v>33</v>
      </c>
      <c r="AD1077" s="2" t="s">
        <v>4206</v>
      </c>
      <c r="AE1077" s="2" t="s">
        <v>33</v>
      </c>
      <c r="AF1077" s="2" t="s">
        <v>33</v>
      </c>
      <c r="AG1077" s="2" t="s">
        <v>33</v>
      </c>
      <c r="AH1077" s="3">
        <v>45868.418946759259</v>
      </c>
      <c r="AI1077" s="3">
        <v>45868.418946759259</v>
      </c>
    </row>
    <row r="1078" spans="1:35">
      <c r="A1078" s="2" t="s">
        <v>4207</v>
      </c>
      <c r="B1078" s="2" t="s">
        <v>83</v>
      </c>
      <c r="C1078" s="2" t="s">
        <v>48</v>
      </c>
      <c r="D1078" s="2" t="s">
        <v>84</v>
      </c>
      <c r="E1078" s="2" t="s">
        <v>1214</v>
      </c>
      <c r="F1078" s="2" t="s">
        <v>4208</v>
      </c>
      <c r="G1078" s="2" t="s">
        <v>4209</v>
      </c>
      <c r="H1078">
        <v>551190000724</v>
      </c>
      <c r="I1078" s="2" t="s">
        <v>1419</v>
      </c>
      <c r="J1078" s="2" t="s">
        <v>1983</v>
      </c>
      <c r="K1078">
        <v>50</v>
      </c>
      <c r="L1078" s="3">
        <v>45892.645833333336</v>
      </c>
      <c r="M1078" s="6">
        <f ca="1">TODAY() -appointments_complete_FULL_2025_08_03T19_53_00[[#This Row],[start_time]]</f>
        <v>-19.645833333335759</v>
      </c>
      <c r="N107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78" s="3">
        <v>45892.680555555555</v>
      </c>
      <c r="P1078">
        <v>50</v>
      </c>
      <c r="Q1078" s="2" t="s">
        <v>2356</v>
      </c>
      <c r="R1078" s="2" t="s">
        <v>1149</v>
      </c>
      <c r="S1078" s="2" t="s">
        <v>1150</v>
      </c>
      <c r="T1078" s="2" t="s">
        <v>2883</v>
      </c>
      <c r="U1078" s="2" t="s">
        <v>1152</v>
      </c>
      <c r="V1078" s="2" t="s">
        <v>2883</v>
      </c>
      <c r="W1078" s="2" t="s">
        <v>33</v>
      </c>
      <c r="X1078" s="2" t="s">
        <v>2703</v>
      </c>
      <c r="Y1078" s="2" t="s">
        <v>2704</v>
      </c>
      <c r="Z1078" s="2" t="s">
        <v>2358</v>
      </c>
      <c r="AA1078" s="2" t="s">
        <v>2359</v>
      </c>
      <c r="AB1078" s="2" t="s">
        <v>2812</v>
      </c>
      <c r="AC1078" s="2" t="s">
        <v>33</v>
      </c>
      <c r="AD1078" s="2" t="s">
        <v>4210</v>
      </c>
      <c r="AE1078" s="2" t="s">
        <v>33</v>
      </c>
      <c r="AF1078" s="2" t="s">
        <v>33</v>
      </c>
      <c r="AG1078" s="2" t="s">
        <v>33</v>
      </c>
      <c r="AH1078" s="3">
        <v>45868.418946759259</v>
      </c>
      <c r="AI1078" s="3">
        <v>45868.418946759259</v>
      </c>
    </row>
    <row r="1079" spans="1:35">
      <c r="A1079" s="2" t="s">
        <v>4211</v>
      </c>
      <c r="B1079" s="2" t="s">
        <v>2837</v>
      </c>
      <c r="C1079" s="2" t="s">
        <v>2775</v>
      </c>
      <c r="D1079" s="2" t="s">
        <v>2838</v>
      </c>
      <c r="E1079" s="2" t="s">
        <v>2839</v>
      </c>
      <c r="F1079" s="2" t="s">
        <v>4204</v>
      </c>
      <c r="G1079" s="2" t="s">
        <v>4205</v>
      </c>
      <c r="H1079">
        <v>551190000683</v>
      </c>
      <c r="I1079" s="2" t="s">
        <v>2779</v>
      </c>
      <c r="J1079" s="2" t="s">
        <v>2842</v>
      </c>
      <c r="K1079">
        <v>60</v>
      </c>
      <c r="L1079" s="3">
        <v>45912.416666666664</v>
      </c>
      <c r="M1079" s="6">
        <f ca="1">TODAY() -appointments_complete_FULL_2025_08_03T19_53_00[[#This Row],[start_time]]</f>
        <v>-39.416666666664241</v>
      </c>
      <c r="N107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79" s="3">
        <v>45912.458333333336</v>
      </c>
      <c r="P1079">
        <v>60</v>
      </c>
      <c r="Q1079" s="2" t="s">
        <v>2356</v>
      </c>
      <c r="R1079" s="2" t="s">
        <v>1149</v>
      </c>
      <c r="S1079" s="2" t="s">
        <v>1150</v>
      </c>
      <c r="T1079" s="2" t="s">
        <v>2754</v>
      </c>
      <c r="U1079" s="2" t="s">
        <v>1152</v>
      </c>
      <c r="V1079" s="2" t="s">
        <v>2754</v>
      </c>
      <c r="W1079" s="2" t="s">
        <v>33</v>
      </c>
      <c r="X1079" s="2" t="s">
        <v>2703</v>
      </c>
      <c r="Y1079" s="2" t="s">
        <v>2704</v>
      </c>
      <c r="Z1079" s="2" t="s">
        <v>2358</v>
      </c>
      <c r="AA1079" s="2" t="s">
        <v>2359</v>
      </c>
      <c r="AB1079" s="2" t="s">
        <v>2781</v>
      </c>
      <c r="AC1079" s="2" t="s">
        <v>33</v>
      </c>
      <c r="AD1079" s="2" t="s">
        <v>4212</v>
      </c>
      <c r="AE1079" s="2" t="s">
        <v>33</v>
      </c>
      <c r="AF1079" s="2" t="s">
        <v>33</v>
      </c>
      <c r="AG1079" s="2" t="s">
        <v>33</v>
      </c>
      <c r="AH1079" s="3">
        <v>45868.418946759259</v>
      </c>
      <c r="AI1079" s="3">
        <v>45868.418946759259</v>
      </c>
    </row>
    <row r="1080" spans="1:35">
      <c r="A1080" s="2" t="s">
        <v>4213</v>
      </c>
      <c r="B1080" s="2" t="s">
        <v>77</v>
      </c>
      <c r="C1080" s="2" t="s">
        <v>30</v>
      </c>
      <c r="D1080" s="2" t="s">
        <v>78</v>
      </c>
      <c r="E1080" s="2" t="s">
        <v>1173</v>
      </c>
      <c r="F1080" s="2" t="s">
        <v>3104</v>
      </c>
      <c r="G1080" s="2" t="s">
        <v>3735</v>
      </c>
      <c r="H1080">
        <v>551198000032</v>
      </c>
      <c r="I1080" s="2" t="s">
        <v>1191</v>
      </c>
      <c r="J1080" s="2" t="s">
        <v>1192</v>
      </c>
      <c r="L1080" s="3">
        <v>45884.520833333336</v>
      </c>
      <c r="M1080" s="6">
        <f ca="1">TODAY() -appointments_complete_FULL_2025_08_03T19_53_00[[#This Row],[start_time]]</f>
        <v>-11.520833333335759</v>
      </c>
      <c r="N108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80" s="3">
        <v>45884.5625</v>
      </c>
      <c r="P1080">
        <v>60</v>
      </c>
      <c r="Q1080" s="2" t="s">
        <v>2356</v>
      </c>
      <c r="R1080" s="2" t="s">
        <v>1149</v>
      </c>
      <c r="S1080" s="2" t="s">
        <v>1150</v>
      </c>
      <c r="T1080" s="2" t="s">
        <v>2935</v>
      </c>
      <c r="U1080" s="2" t="s">
        <v>1152</v>
      </c>
      <c r="V1080" s="2" t="s">
        <v>2935</v>
      </c>
      <c r="W1080" s="2" t="s">
        <v>33</v>
      </c>
      <c r="X1080" s="2" t="s">
        <v>2703</v>
      </c>
      <c r="Y1080" s="2" t="s">
        <v>2704</v>
      </c>
      <c r="Z1080" s="2" t="s">
        <v>2358</v>
      </c>
      <c r="AA1080" s="2" t="s">
        <v>2359</v>
      </c>
      <c r="AB1080" s="2" t="s">
        <v>2760</v>
      </c>
      <c r="AC1080" s="2" t="s">
        <v>33</v>
      </c>
      <c r="AD1080" s="2" t="s">
        <v>4214</v>
      </c>
      <c r="AE1080" s="2" t="s">
        <v>33</v>
      </c>
      <c r="AF1080" s="2" t="s">
        <v>33</v>
      </c>
      <c r="AG1080" s="2" t="s">
        <v>33</v>
      </c>
      <c r="AH1080" s="3">
        <v>45868.418946759259</v>
      </c>
      <c r="AI1080" s="3">
        <v>45868.418946759259</v>
      </c>
    </row>
    <row r="1081" spans="1:35">
      <c r="A1081" s="2" t="s">
        <v>4215</v>
      </c>
      <c r="B1081" s="2" t="s">
        <v>28</v>
      </c>
      <c r="C1081" s="2" t="s">
        <v>30</v>
      </c>
      <c r="D1081" s="2" t="s">
        <v>29</v>
      </c>
      <c r="E1081" s="2" t="s">
        <v>1197</v>
      </c>
      <c r="F1081" s="2" t="s">
        <v>4216</v>
      </c>
      <c r="G1081" s="2" t="s">
        <v>4217</v>
      </c>
      <c r="H1081">
        <v>551190000678</v>
      </c>
      <c r="I1081" s="2" t="s">
        <v>1167</v>
      </c>
      <c r="J1081" s="2" t="s">
        <v>1198</v>
      </c>
      <c r="K1081">
        <v>45</v>
      </c>
      <c r="L1081" s="3">
        <v>45898.541666666664</v>
      </c>
      <c r="M1081" s="6">
        <f ca="1">TODAY() -appointments_complete_FULL_2025_08_03T19_53_00[[#This Row],[start_time]]</f>
        <v>-25.541666666664241</v>
      </c>
      <c r="N108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81" s="3">
        <v>45898.572916666664</v>
      </c>
      <c r="P1081">
        <v>45</v>
      </c>
      <c r="Q1081" s="2" t="s">
        <v>2356</v>
      </c>
      <c r="R1081" s="2" t="s">
        <v>1149</v>
      </c>
      <c r="S1081" s="2" t="s">
        <v>1150</v>
      </c>
      <c r="T1081" s="2" t="s">
        <v>2154</v>
      </c>
      <c r="U1081" s="2" t="s">
        <v>1152</v>
      </c>
      <c r="V1081" s="2" t="s">
        <v>2154</v>
      </c>
      <c r="W1081" s="2" t="s">
        <v>33</v>
      </c>
      <c r="X1081" s="2" t="s">
        <v>2703</v>
      </c>
      <c r="Y1081" s="2" t="s">
        <v>2704</v>
      </c>
      <c r="Z1081" s="2" t="s">
        <v>2358</v>
      </c>
      <c r="AA1081" s="2" t="s">
        <v>2359</v>
      </c>
      <c r="AB1081" s="2" t="s">
        <v>2797</v>
      </c>
      <c r="AC1081" s="2" t="s">
        <v>33</v>
      </c>
      <c r="AD1081" s="2" t="s">
        <v>4218</v>
      </c>
      <c r="AE1081" s="2" t="s">
        <v>33</v>
      </c>
      <c r="AF1081" s="2" t="s">
        <v>33</v>
      </c>
      <c r="AG1081" s="2" t="s">
        <v>33</v>
      </c>
      <c r="AH1081" s="3">
        <v>45868.418946759259</v>
      </c>
      <c r="AI1081" s="3">
        <v>45868.418946759259</v>
      </c>
    </row>
    <row r="1082" spans="1:35">
      <c r="A1082" s="2" t="s">
        <v>4219</v>
      </c>
      <c r="B1082" s="2" t="s">
        <v>41</v>
      </c>
      <c r="C1082" s="2" t="s">
        <v>30</v>
      </c>
      <c r="D1082" s="2" t="s">
        <v>42</v>
      </c>
      <c r="E1082" s="2" t="s">
        <v>1166</v>
      </c>
      <c r="F1082" s="2" t="s">
        <v>3175</v>
      </c>
      <c r="G1082" s="2" t="s">
        <v>4220</v>
      </c>
      <c r="H1082">
        <v>551198000036</v>
      </c>
      <c r="I1082" s="2" t="s">
        <v>1167</v>
      </c>
      <c r="J1082" s="2" t="s">
        <v>1168</v>
      </c>
      <c r="K1082">
        <v>45</v>
      </c>
      <c r="L1082" s="3">
        <v>45908.6875</v>
      </c>
      <c r="M1082" s="6">
        <f ca="1">TODAY() -appointments_complete_FULL_2025_08_03T19_53_00[[#This Row],[start_time]]</f>
        <v>-35.6875</v>
      </c>
      <c r="N108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82" s="3">
        <v>45908.71875</v>
      </c>
      <c r="P1082">
        <v>45</v>
      </c>
      <c r="Q1082" s="2" t="s">
        <v>2356</v>
      </c>
      <c r="R1082" s="2" t="s">
        <v>1149</v>
      </c>
      <c r="S1082" s="2" t="s">
        <v>1150</v>
      </c>
      <c r="T1082" s="2" t="s">
        <v>2722</v>
      </c>
      <c r="U1082" s="2" t="s">
        <v>1152</v>
      </c>
      <c r="V1082" s="2" t="s">
        <v>2722</v>
      </c>
      <c r="W1082" s="2" t="s">
        <v>33</v>
      </c>
      <c r="X1082" s="2" t="s">
        <v>2703</v>
      </c>
      <c r="Y1082" s="2" t="s">
        <v>2704</v>
      </c>
      <c r="Z1082" s="2" t="s">
        <v>2358</v>
      </c>
      <c r="AA1082" s="2" t="s">
        <v>2359</v>
      </c>
      <c r="AB1082" s="2" t="s">
        <v>2723</v>
      </c>
      <c r="AC1082" s="2" t="s">
        <v>33</v>
      </c>
      <c r="AD1082" s="2" t="s">
        <v>4221</v>
      </c>
      <c r="AE1082" s="2" t="s">
        <v>33</v>
      </c>
      <c r="AF1082" s="2" t="s">
        <v>33</v>
      </c>
      <c r="AG1082" s="2" t="s">
        <v>33</v>
      </c>
      <c r="AH1082" s="3">
        <v>45868.418946759259</v>
      </c>
      <c r="AI1082" s="3">
        <v>45868.418946759259</v>
      </c>
    </row>
    <row r="1083" spans="1:35">
      <c r="A1083" s="2" t="s">
        <v>4222</v>
      </c>
      <c r="B1083" s="2" t="s">
        <v>41</v>
      </c>
      <c r="C1083" s="2" t="s">
        <v>30</v>
      </c>
      <c r="D1083" s="2" t="s">
        <v>42</v>
      </c>
      <c r="E1083" s="2" t="s">
        <v>1166</v>
      </c>
      <c r="F1083" s="2" t="s">
        <v>4223</v>
      </c>
      <c r="G1083" s="2" t="s">
        <v>4224</v>
      </c>
      <c r="H1083">
        <v>551190000432</v>
      </c>
      <c r="I1083" s="2" t="s">
        <v>1167</v>
      </c>
      <c r="J1083" s="2" t="s">
        <v>1168</v>
      </c>
      <c r="K1083">
        <v>45</v>
      </c>
      <c r="L1083" s="3">
        <v>45878.395833333336</v>
      </c>
      <c r="M1083" s="6">
        <f ca="1">TODAY() -appointments_complete_FULL_2025_08_03T19_53_00[[#This Row],[start_time]]</f>
        <v>-5.3958333333357587</v>
      </c>
      <c r="N108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83" s="3">
        <v>45878.427083333336</v>
      </c>
      <c r="P1083">
        <v>45</v>
      </c>
      <c r="Q1083" s="2" t="s">
        <v>2356</v>
      </c>
      <c r="R1083" s="2" t="s">
        <v>1149</v>
      </c>
      <c r="S1083" s="2" t="s">
        <v>1150</v>
      </c>
      <c r="T1083" s="2" t="s">
        <v>3110</v>
      </c>
      <c r="U1083" s="2" t="s">
        <v>1152</v>
      </c>
      <c r="V1083" s="2" t="s">
        <v>3110</v>
      </c>
      <c r="W1083" s="2" t="s">
        <v>33</v>
      </c>
      <c r="X1083" s="2" t="s">
        <v>2703</v>
      </c>
      <c r="Y1083" s="2" t="s">
        <v>2704</v>
      </c>
      <c r="Z1083" s="2" t="s">
        <v>2358</v>
      </c>
      <c r="AA1083" s="2" t="s">
        <v>2359</v>
      </c>
      <c r="AB1083" s="2" t="s">
        <v>2705</v>
      </c>
      <c r="AC1083" s="2" t="s">
        <v>33</v>
      </c>
      <c r="AD1083" s="2" t="s">
        <v>4225</v>
      </c>
      <c r="AE1083" s="2" t="s">
        <v>33</v>
      </c>
      <c r="AF1083" s="2" t="s">
        <v>33</v>
      </c>
      <c r="AG1083" s="2" t="s">
        <v>33</v>
      </c>
      <c r="AH1083" s="3">
        <v>45868.418946759259</v>
      </c>
      <c r="AI1083" s="3">
        <v>45868.418946759259</v>
      </c>
    </row>
    <row r="1084" spans="1:35">
      <c r="A1084" s="2" t="s">
        <v>4226</v>
      </c>
      <c r="B1084" s="2" t="s">
        <v>2708</v>
      </c>
      <c r="C1084" s="2" t="s">
        <v>2709</v>
      </c>
      <c r="D1084" s="2" t="s">
        <v>2710</v>
      </c>
      <c r="E1084" s="2" t="s">
        <v>2711</v>
      </c>
      <c r="F1084" s="2" t="s">
        <v>3466</v>
      </c>
      <c r="G1084" s="2" t="s">
        <v>3467</v>
      </c>
      <c r="H1084">
        <v>551190000805</v>
      </c>
      <c r="I1084" s="2" t="s">
        <v>2714</v>
      </c>
      <c r="J1084" s="2" t="s">
        <v>2715</v>
      </c>
      <c r="K1084">
        <v>60</v>
      </c>
      <c r="L1084" s="3">
        <v>45904.541666666664</v>
      </c>
      <c r="M1084" s="6">
        <f ca="1">TODAY() -appointments_complete_FULL_2025_08_03T19_53_00[[#This Row],[start_time]]</f>
        <v>-31.541666666664241</v>
      </c>
      <c r="N108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84" s="3">
        <v>45904.583333333336</v>
      </c>
      <c r="P1084">
        <v>60</v>
      </c>
      <c r="Q1084" s="2" t="s">
        <v>2356</v>
      </c>
      <c r="R1084" s="2" t="s">
        <v>1149</v>
      </c>
      <c r="S1084" s="2" t="s">
        <v>1150</v>
      </c>
      <c r="T1084" s="2" t="s">
        <v>2739</v>
      </c>
      <c r="U1084" s="2" t="s">
        <v>1152</v>
      </c>
      <c r="V1084" s="2" t="s">
        <v>2739</v>
      </c>
      <c r="W1084" s="2" t="s">
        <v>33</v>
      </c>
      <c r="X1084" s="2" t="s">
        <v>2703</v>
      </c>
      <c r="Y1084" s="2" t="s">
        <v>2704</v>
      </c>
      <c r="Z1084" s="2" t="s">
        <v>2358</v>
      </c>
      <c r="AA1084" s="2" t="s">
        <v>2359</v>
      </c>
      <c r="AB1084" s="2" t="s">
        <v>2717</v>
      </c>
      <c r="AC1084" s="2" t="s">
        <v>33</v>
      </c>
      <c r="AD1084" s="2" t="s">
        <v>4227</v>
      </c>
      <c r="AE1084" s="2" t="s">
        <v>33</v>
      </c>
      <c r="AF1084" s="2" t="s">
        <v>33</v>
      </c>
      <c r="AG1084" s="2" t="s">
        <v>33</v>
      </c>
      <c r="AH1084" s="3">
        <v>45868.418946759259</v>
      </c>
      <c r="AI1084" s="3">
        <v>45868.418946759259</v>
      </c>
    </row>
    <row r="1085" spans="1:35">
      <c r="A1085" s="2" t="s">
        <v>4228</v>
      </c>
      <c r="B1085" s="2" t="s">
        <v>41</v>
      </c>
      <c r="C1085" s="2" t="s">
        <v>30</v>
      </c>
      <c r="D1085" s="2" t="s">
        <v>42</v>
      </c>
      <c r="E1085" s="2" t="s">
        <v>1166</v>
      </c>
      <c r="F1085" s="2" t="s">
        <v>4229</v>
      </c>
      <c r="G1085" s="2" t="s">
        <v>4230</v>
      </c>
      <c r="H1085">
        <v>551190000772</v>
      </c>
      <c r="I1085" s="2" t="s">
        <v>1167</v>
      </c>
      <c r="J1085" s="2" t="s">
        <v>1168</v>
      </c>
      <c r="K1085">
        <v>45</v>
      </c>
      <c r="L1085" s="3">
        <v>45868.604166666664</v>
      </c>
      <c r="M1085" s="6">
        <f ca="1">TODAY() -appointments_complete_FULL_2025_08_03T19_53_00[[#This Row],[start_time]]</f>
        <v>4.3958333333357587</v>
      </c>
      <c r="N108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085" s="3">
        <v>45868.635416666664</v>
      </c>
      <c r="P1085">
        <v>45</v>
      </c>
      <c r="Q1085" s="2" t="s">
        <v>2356</v>
      </c>
      <c r="R1085" s="2" t="s">
        <v>1149</v>
      </c>
      <c r="S1085" s="2" t="s">
        <v>1150</v>
      </c>
      <c r="T1085" s="2" t="s">
        <v>2722</v>
      </c>
      <c r="U1085" s="2" t="s">
        <v>1152</v>
      </c>
      <c r="V1085" s="2" t="s">
        <v>2722</v>
      </c>
      <c r="W1085" s="2" t="s">
        <v>33</v>
      </c>
      <c r="X1085" s="2" t="s">
        <v>2703</v>
      </c>
      <c r="Y1085" s="2" t="s">
        <v>2704</v>
      </c>
      <c r="Z1085" s="2" t="s">
        <v>2358</v>
      </c>
      <c r="AA1085" s="2" t="s">
        <v>2359</v>
      </c>
      <c r="AB1085" s="2" t="s">
        <v>2760</v>
      </c>
      <c r="AC1085" s="2" t="s">
        <v>33</v>
      </c>
      <c r="AD1085" s="2" t="s">
        <v>4231</v>
      </c>
      <c r="AE1085" s="2" t="s">
        <v>33</v>
      </c>
      <c r="AF1085" s="2" t="s">
        <v>33</v>
      </c>
      <c r="AG1085" s="2" t="s">
        <v>33</v>
      </c>
      <c r="AH1085" s="3">
        <v>45868.418946759259</v>
      </c>
      <c r="AI1085" s="3">
        <v>45868.418946759259</v>
      </c>
    </row>
    <row r="1086" spans="1:35">
      <c r="A1086" s="2" t="s">
        <v>4232</v>
      </c>
      <c r="B1086" s="2" t="s">
        <v>2774</v>
      </c>
      <c r="C1086" s="2" t="s">
        <v>2775</v>
      </c>
      <c r="D1086" s="2" t="s">
        <v>2774</v>
      </c>
      <c r="E1086" s="2" t="s">
        <v>2776</v>
      </c>
      <c r="F1086" s="2" t="s">
        <v>3104</v>
      </c>
      <c r="G1086" s="2" t="s">
        <v>4233</v>
      </c>
      <c r="H1086">
        <v>551198000023</v>
      </c>
      <c r="I1086" s="2" t="s">
        <v>2779</v>
      </c>
      <c r="J1086" s="2" t="s">
        <v>2780</v>
      </c>
      <c r="K1086">
        <v>60</v>
      </c>
      <c r="L1086" s="3">
        <v>45894.604166666664</v>
      </c>
      <c r="M1086" s="6">
        <f ca="1">TODAY() -appointments_complete_FULL_2025_08_03T19_53_00[[#This Row],[start_time]]</f>
        <v>-21.604166666664241</v>
      </c>
      <c r="N108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86" s="3">
        <v>45894.645833333336</v>
      </c>
      <c r="P1086">
        <v>60</v>
      </c>
      <c r="Q1086" s="2" t="s">
        <v>2356</v>
      </c>
      <c r="R1086" s="2" t="s">
        <v>1149</v>
      </c>
      <c r="S1086" s="2" t="s">
        <v>1150</v>
      </c>
      <c r="T1086" s="2" t="s">
        <v>3040</v>
      </c>
      <c r="U1086" s="2" t="s">
        <v>1152</v>
      </c>
      <c r="V1086" s="2" t="s">
        <v>3040</v>
      </c>
      <c r="W1086" s="2" t="s">
        <v>33</v>
      </c>
      <c r="X1086" s="2" t="s">
        <v>2703</v>
      </c>
      <c r="Y1086" s="2" t="s">
        <v>2704</v>
      </c>
      <c r="Z1086" s="2" t="s">
        <v>2358</v>
      </c>
      <c r="AA1086" s="2" t="s">
        <v>2359</v>
      </c>
      <c r="AB1086" s="2" t="s">
        <v>2781</v>
      </c>
      <c r="AC1086" s="2" t="s">
        <v>33</v>
      </c>
      <c r="AD1086" s="2" t="s">
        <v>4234</v>
      </c>
      <c r="AE1086" s="2" t="s">
        <v>33</v>
      </c>
      <c r="AF1086" s="2" t="s">
        <v>33</v>
      </c>
      <c r="AG1086" s="2" t="s">
        <v>33</v>
      </c>
      <c r="AH1086" s="3">
        <v>45868.418946759259</v>
      </c>
      <c r="AI1086" s="3">
        <v>45868.418946759259</v>
      </c>
    </row>
    <row r="1087" spans="1:35">
      <c r="A1087" s="2" t="s">
        <v>4235</v>
      </c>
      <c r="B1087" s="2" t="s">
        <v>2726</v>
      </c>
      <c r="C1087" s="2" t="s">
        <v>2727</v>
      </c>
      <c r="D1087" s="2" t="s">
        <v>2728</v>
      </c>
      <c r="E1087" s="2" t="s">
        <v>2729</v>
      </c>
      <c r="F1087" s="2" t="s">
        <v>4236</v>
      </c>
      <c r="G1087" s="2" t="s">
        <v>4237</v>
      </c>
      <c r="H1087">
        <v>551190000104</v>
      </c>
      <c r="I1087" s="2" t="s">
        <v>2732</v>
      </c>
      <c r="J1087" s="2" t="s">
        <v>2733</v>
      </c>
      <c r="K1087">
        <v>60</v>
      </c>
      <c r="L1087" s="3">
        <v>45894.375</v>
      </c>
      <c r="M1087" s="6">
        <f ca="1">TODAY() -appointments_complete_FULL_2025_08_03T19_53_00[[#This Row],[start_time]]</f>
        <v>-21.375</v>
      </c>
      <c r="N108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87" s="3">
        <v>45894.416666666664</v>
      </c>
      <c r="P1087">
        <v>60</v>
      </c>
      <c r="Q1087" s="2" t="s">
        <v>2356</v>
      </c>
      <c r="R1087" s="2" t="s">
        <v>1149</v>
      </c>
      <c r="S1087" s="2" t="s">
        <v>1150</v>
      </c>
      <c r="T1087" s="2" t="s">
        <v>3072</v>
      </c>
      <c r="U1087" s="2" t="s">
        <v>1152</v>
      </c>
      <c r="V1087" s="2" t="s">
        <v>3072</v>
      </c>
      <c r="W1087" s="2" t="s">
        <v>33</v>
      </c>
      <c r="X1087" s="2" t="s">
        <v>2703</v>
      </c>
      <c r="Y1087" s="2" t="s">
        <v>2704</v>
      </c>
      <c r="Z1087" s="2" t="s">
        <v>2358</v>
      </c>
      <c r="AA1087" s="2" t="s">
        <v>2359</v>
      </c>
      <c r="AB1087" s="2" t="s">
        <v>2824</v>
      </c>
      <c r="AC1087" s="2" t="s">
        <v>33</v>
      </c>
      <c r="AD1087" s="2" t="s">
        <v>4238</v>
      </c>
      <c r="AE1087" s="2" t="s">
        <v>33</v>
      </c>
      <c r="AF1087" s="2" t="s">
        <v>33</v>
      </c>
      <c r="AG1087" s="2" t="s">
        <v>33</v>
      </c>
      <c r="AH1087" s="3">
        <v>45868.418946759259</v>
      </c>
      <c r="AI1087" s="3">
        <v>45868.418946759259</v>
      </c>
    </row>
    <row r="1088" spans="1:35">
      <c r="A1088" s="2" t="s">
        <v>4239</v>
      </c>
      <c r="B1088" s="2" t="s">
        <v>77</v>
      </c>
      <c r="C1088" s="2" t="s">
        <v>30</v>
      </c>
      <c r="D1088" s="2" t="s">
        <v>78</v>
      </c>
      <c r="E1088" s="2" t="s">
        <v>1173</v>
      </c>
      <c r="F1088" s="2" t="s">
        <v>4240</v>
      </c>
      <c r="G1088" s="2" t="s">
        <v>4241</v>
      </c>
      <c r="H1088">
        <v>551190000673</v>
      </c>
      <c r="I1088" s="2" t="s">
        <v>1191</v>
      </c>
      <c r="J1088" s="2" t="s">
        <v>1192</v>
      </c>
      <c r="L1088" s="3">
        <v>45901.583333333336</v>
      </c>
      <c r="M1088" s="6">
        <f ca="1">TODAY() -appointments_complete_FULL_2025_08_03T19_53_00[[#This Row],[start_time]]</f>
        <v>-28.583333333335759</v>
      </c>
      <c r="N108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88" s="3">
        <v>45901.625</v>
      </c>
      <c r="P1088">
        <v>60</v>
      </c>
      <c r="Q1088" s="2" t="s">
        <v>2356</v>
      </c>
      <c r="R1088" s="2" t="s">
        <v>1149</v>
      </c>
      <c r="S1088" s="2" t="s">
        <v>1150</v>
      </c>
      <c r="T1088" s="2" t="s">
        <v>3110</v>
      </c>
      <c r="U1088" s="2" t="s">
        <v>1152</v>
      </c>
      <c r="V1088" s="2" t="s">
        <v>3110</v>
      </c>
      <c r="W1088" s="2" t="s">
        <v>33</v>
      </c>
      <c r="X1088" s="2" t="s">
        <v>2703</v>
      </c>
      <c r="Y1088" s="2" t="s">
        <v>2704</v>
      </c>
      <c r="Z1088" s="2" t="s">
        <v>2358</v>
      </c>
      <c r="AA1088" s="2" t="s">
        <v>2359</v>
      </c>
      <c r="AB1088" s="2" t="s">
        <v>2797</v>
      </c>
      <c r="AC1088" s="2" t="s">
        <v>33</v>
      </c>
      <c r="AD1088" s="2" t="s">
        <v>4242</v>
      </c>
      <c r="AE1088" s="2" t="s">
        <v>33</v>
      </c>
      <c r="AF1088" s="2" t="s">
        <v>33</v>
      </c>
      <c r="AG1088" s="2" t="s">
        <v>33</v>
      </c>
      <c r="AH1088" s="3">
        <v>45868.418946759259</v>
      </c>
      <c r="AI1088" s="3">
        <v>45868.418946759259</v>
      </c>
    </row>
    <row r="1089" spans="1:35">
      <c r="A1089" s="2" t="s">
        <v>4243</v>
      </c>
      <c r="B1089" s="2" t="s">
        <v>77</v>
      </c>
      <c r="C1089" s="2" t="s">
        <v>30</v>
      </c>
      <c r="D1089" s="2" t="s">
        <v>78</v>
      </c>
      <c r="E1089" s="2" t="s">
        <v>1173</v>
      </c>
      <c r="F1089" s="2" t="s">
        <v>3699</v>
      </c>
      <c r="G1089" s="2" t="s">
        <v>3700</v>
      </c>
      <c r="H1089">
        <v>551190000006</v>
      </c>
      <c r="I1089" s="2" t="s">
        <v>1191</v>
      </c>
      <c r="J1089" s="2" t="s">
        <v>1192</v>
      </c>
      <c r="L1089" s="3">
        <v>45911.583333333336</v>
      </c>
      <c r="M1089" s="6">
        <f ca="1">TODAY() -appointments_complete_FULL_2025_08_03T19_53_00[[#This Row],[start_time]]</f>
        <v>-38.583333333335759</v>
      </c>
      <c r="N108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89" s="3">
        <v>45911.625</v>
      </c>
      <c r="P1089">
        <v>60</v>
      </c>
      <c r="Q1089" s="2" t="s">
        <v>2356</v>
      </c>
      <c r="R1089" s="2" t="s">
        <v>1149</v>
      </c>
      <c r="S1089" s="2" t="s">
        <v>1150</v>
      </c>
      <c r="T1089" s="2" t="s">
        <v>2806</v>
      </c>
      <c r="U1089" s="2" t="s">
        <v>1152</v>
      </c>
      <c r="V1089" s="2" t="s">
        <v>2806</v>
      </c>
      <c r="W1089" s="2" t="s">
        <v>33</v>
      </c>
      <c r="X1089" s="2" t="s">
        <v>2703</v>
      </c>
      <c r="Y1089" s="2" t="s">
        <v>2704</v>
      </c>
      <c r="Z1089" s="2" t="s">
        <v>2358</v>
      </c>
      <c r="AA1089" s="2" t="s">
        <v>2359</v>
      </c>
      <c r="AB1089" s="2" t="s">
        <v>2797</v>
      </c>
      <c r="AC1089" s="2" t="s">
        <v>33</v>
      </c>
      <c r="AD1089" s="2" t="s">
        <v>4244</v>
      </c>
      <c r="AE1089" s="2" t="s">
        <v>33</v>
      </c>
      <c r="AF1089" s="2" t="s">
        <v>33</v>
      </c>
      <c r="AG1089" s="2" t="s">
        <v>33</v>
      </c>
      <c r="AH1089" s="3">
        <v>45868.418946759259</v>
      </c>
      <c r="AI1089" s="3">
        <v>45868.418946759259</v>
      </c>
    </row>
    <row r="1090" spans="1:35">
      <c r="A1090" s="2" t="s">
        <v>4245</v>
      </c>
      <c r="B1090" s="2" t="s">
        <v>77</v>
      </c>
      <c r="C1090" s="2" t="s">
        <v>30</v>
      </c>
      <c r="D1090" s="2" t="s">
        <v>78</v>
      </c>
      <c r="E1090" s="2" t="s">
        <v>1173</v>
      </c>
      <c r="F1090" s="2" t="s">
        <v>4246</v>
      </c>
      <c r="G1090" s="2" t="s">
        <v>4247</v>
      </c>
      <c r="H1090">
        <v>551190000456</v>
      </c>
      <c r="I1090" s="2" t="s">
        <v>1191</v>
      </c>
      <c r="J1090" s="2" t="s">
        <v>1192</v>
      </c>
      <c r="L1090" s="3">
        <v>45874.666666666664</v>
      </c>
      <c r="M1090" s="6">
        <f ca="1">TODAY() -appointments_complete_FULL_2025_08_03T19_53_00[[#This Row],[start_time]]</f>
        <v>-1.6666666666642413</v>
      </c>
      <c r="N109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90" s="3">
        <v>45874.708333333336</v>
      </c>
      <c r="P1090">
        <v>60</v>
      </c>
      <c r="Q1090" s="2" t="s">
        <v>2356</v>
      </c>
      <c r="R1090" s="2" t="s">
        <v>1149</v>
      </c>
      <c r="S1090" s="2" t="s">
        <v>1150</v>
      </c>
      <c r="T1090" s="2" t="s">
        <v>3384</v>
      </c>
      <c r="U1090" s="2" t="s">
        <v>1152</v>
      </c>
      <c r="V1090" s="2" t="s">
        <v>3384</v>
      </c>
      <c r="W1090" s="2" t="s">
        <v>33</v>
      </c>
      <c r="X1090" s="2" t="s">
        <v>2703</v>
      </c>
      <c r="Y1090" s="2" t="s">
        <v>2704</v>
      </c>
      <c r="Z1090" s="2" t="s">
        <v>2358</v>
      </c>
      <c r="AA1090" s="2" t="s">
        <v>2359</v>
      </c>
      <c r="AB1090" s="2" t="s">
        <v>2760</v>
      </c>
      <c r="AC1090" s="2" t="s">
        <v>33</v>
      </c>
      <c r="AD1090" s="2" t="s">
        <v>4248</v>
      </c>
      <c r="AE1090" s="2" t="s">
        <v>33</v>
      </c>
      <c r="AF1090" s="2" t="s">
        <v>33</v>
      </c>
      <c r="AG1090" s="2" t="s">
        <v>33</v>
      </c>
      <c r="AH1090" s="3">
        <v>45868.418946759259</v>
      </c>
      <c r="AI1090" s="3">
        <v>45868.418946759259</v>
      </c>
    </row>
    <row r="1091" spans="1:35">
      <c r="A1091" s="2" t="s">
        <v>4249</v>
      </c>
      <c r="B1091" s="2" t="s">
        <v>41</v>
      </c>
      <c r="C1091" s="2" t="s">
        <v>30</v>
      </c>
      <c r="D1091" s="2" t="s">
        <v>42</v>
      </c>
      <c r="E1091" s="2" t="s">
        <v>1166</v>
      </c>
      <c r="F1091" s="2" t="s">
        <v>4250</v>
      </c>
      <c r="G1091" s="2" t="s">
        <v>4251</v>
      </c>
      <c r="H1091">
        <v>551190000499</v>
      </c>
      <c r="I1091" s="2" t="s">
        <v>1167</v>
      </c>
      <c r="J1091" s="2" t="s">
        <v>1168</v>
      </c>
      <c r="K1091">
        <v>45</v>
      </c>
      <c r="L1091" s="3">
        <v>45904.375</v>
      </c>
      <c r="M1091" s="6">
        <f ca="1">TODAY() -appointments_complete_FULL_2025_08_03T19_53_00[[#This Row],[start_time]]</f>
        <v>-31.375</v>
      </c>
      <c r="N109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91" s="3">
        <v>45904.40625</v>
      </c>
      <c r="P1091">
        <v>45</v>
      </c>
      <c r="Q1091" s="2" t="s">
        <v>2356</v>
      </c>
      <c r="R1091" s="2" t="s">
        <v>1149</v>
      </c>
      <c r="S1091" s="2" t="s">
        <v>1150</v>
      </c>
      <c r="T1091" s="2" t="s">
        <v>2754</v>
      </c>
      <c r="U1091" s="2" t="s">
        <v>1152</v>
      </c>
      <c r="V1091" s="2" t="s">
        <v>2754</v>
      </c>
      <c r="W1091" s="2" t="s">
        <v>33</v>
      </c>
      <c r="X1091" s="2" t="s">
        <v>2703</v>
      </c>
      <c r="Y1091" s="2" t="s">
        <v>2704</v>
      </c>
      <c r="Z1091" s="2" t="s">
        <v>2358</v>
      </c>
      <c r="AA1091" s="2" t="s">
        <v>2359</v>
      </c>
      <c r="AB1091" s="2" t="s">
        <v>2760</v>
      </c>
      <c r="AC1091" s="2" t="s">
        <v>33</v>
      </c>
      <c r="AD1091" s="2" t="s">
        <v>4252</v>
      </c>
      <c r="AE1091" s="2" t="s">
        <v>33</v>
      </c>
      <c r="AF1091" s="2" t="s">
        <v>33</v>
      </c>
      <c r="AG1091" s="2" t="s">
        <v>33</v>
      </c>
      <c r="AH1091" s="3">
        <v>45868.418946759259</v>
      </c>
      <c r="AI1091" s="3">
        <v>45868.418946759259</v>
      </c>
    </row>
    <row r="1092" spans="1:35">
      <c r="A1092" s="2" t="s">
        <v>4253</v>
      </c>
      <c r="B1092" s="2" t="s">
        <v>2726</v>
      </c>
      <c r="C1092" s="2" t="s">
        <v>2727</v>
      </c>
      <c r="D1092" s="2" t="s">
        <v>2728</v>
      </c>
      <c r="E1092" s="2" t="s">
        <v>2729</v>
      </c>
      <c r="F1092" s="2" t="s">
        <v>3699</v>
      </c>
      <c r="G1092" s="2" t="s">
        <v>4050</v>
      </c>
      <c r="H1092">
        <v>551190000086</v>
      </c>
      <c r="I1092" s="2" t="s">
        <v>2732</v>
      </c>
      <c r="J1092" s="2" t="s">
        <v>2733</v>
      </c>
      <c r="K1092">
        <v>60</v>
      </c>
      <c r="L1092" s="3">
        <v>45884.625</v>
      </c>
      <c r="M1092" s="6">
        <f ca="1">TODAY() -appointments_complete_FULL_2025_08_03T19_53_00[[#This Row],[start_time]]</f>
        <v>-11.625</v>
      </c>
      <c r="N109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92" s="3">
        <v>45884.666666666664</v>
      </c>
      <c r="P1092">
        <v>60</v>
      </c>
      <c r="Q1092" s="2" t="s">
        <v>2356</v>
      </c>
      <c r="R1092" s="2" t="s">
        <v>1149</v>
      </c>
      <c r="S1092" s="2" t="s">
        <v>1150</v>
      </c>
      <c r="T1092" s="2" t="s">
        <v>2958</v>
      </c>
      <c r="U1092" s="2" t="s">
        <v>1152</v>
      </c>
      <c r="V1092" s="2" t="s">
        <v>2958</v>
      </c>
      <c r="W1092" s="2" t="s">
        <v>33</v>
      </c>
      <c r="X1092" s="2" t="s">
        <v>2703</v>
      </c>
      <c r="Y1092" s="2" t="s">
        <v>2704</v>
      </c>
      <c r="Z1092" s="2" t="s">
        <v>2358</v>
      </c>
      <c r="AA1092" s="2" t="s">
        <v>2359</v>
      </c>
      <c r="AB1092" s="2" t="s">
        <v>2871</v>
      </c>
      <c r="AC1092" s="2" t="s">
        <v>33</v>
      </c>
      <c r="AD1092" s="2" t="s">
        <v>4254</v>
      </c>
      <c r="AE1092" s="2" t="s">
        <v>33</v>
      </c>
      <c r="AF1092" s="2" t="s">
        <v>33</v>
      </c>
      <c r="AG1092" s="2" t="s">
        <v>33</v>
      </c>
      <c r="AH1092" s="3">
        <v>45868.418946759259</v>
      </c>
      <c r="AI1092" s="3">
        <v>45868.418946759259</v>
      </c>
    </row>
    <row r="1093" spans="1:35">
      <c r="A1093" s="2" t="s">
        <v>4255</v>
      </c>
      <c r="B1093" s="2" t="s">
        <v>2743</v>
      </c>
      <c r="C1093" s="2" t="s">
        <v>2727</v>
      </c>
      <c r="D1093" s="2" t="s">
        <v>2744</v>
      </c>
      <c r="E1093" s="2" t="s">
        <v>2745</v>
      </c>
      <c r="F1093" s="2" t="s">
        <v>3194</v>
      </c>
      <c r="G1093" s="2" t="s">
        <v>3195</v>
      </c>
      <c r="H1093">
        <v>551190000093</v>
      </c>
      <c r="I1093" s="2" t="s">
        <v>2732</v>
      </c>
      <c r="J1093" s="2" t="s">
        <v>2748</v>
      </c>
      <c r="K1093">
        <v>60</v>
      </c>
      <c r="L1093" s="3">
        <v>45899.708333333336</v>
      </c>
      <c r="M1093" s="6">
        <f ca="1">TODAY() -appointments_complete_FULL_2025_08_03T19_53_00[[#This Row],[start_time]]</f>
        <v>-26.708333333335759</v>
      </c>
      <c r="N109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93" s="3">
        <v>45899.75</v>
      </c>
      <c r="P1093">
        <v>60</v>
      </c>
      <c r="Q1093" s="2" t="s">
        <v>2356</v>
      </c>
      <c r="R1093" s="2" t="s">
        <v>1149</v>
      </c>
      <c r="S1093" s="2" t="s">
        <v>1150</v>
      </c>
      <c r="T1093" s="2" t="s">
        <v>2888</v>
      </c>
      <c r="U1093" s="2" t="s">
        <v>1152</v>
      </c>
      <c r="V1093" s="2" t="s">
        <v>2888</v>
      </c>
      <c r="W1093" s="2" t="s">
        <v>33</v>
      </c>
      <c r="X1093" s="2" t="s">
        <v>2703</v>
      </c>
      <c r="Y1093" s="2" t="s">
        <v>2704</v>
      </c>
      <c r="Z1093" s="2" t="s">
        <v>2358</v>
      </c>
      <c r="AA1093" s="2" t="s">
        <v>2359</v>
      </c>
      <c r="AB1093" s="2" t="s">
        <v>3085</v>
      </c>
      <c r="AC1093" s="2" t="s">
        <v>33</v>
      </c>
      <c r="AD1093" s="2" t="s">
        <v>4256</v>
      </c>
      <c r="AE1093" s="2" t="s">
        <v>33</v>
      </c>
      <c r="AF1093" s="2" t="s">
        <v>33</v>
      </c>
      <c r="AG1093" s="2" t="s">
        <v>33</v>
      </c>
      <c r="AH1093" s="3">
        <v>45868.418946759259</v>
      </c>
      <c r="AI1093" s="3">
        <v>45868.418946759259</v>
      </c>
    </row>
    <row r="1094" spans="1:35">
      <c r="A1094" s="2" t="s">
        <v>4257</v>
      </c>
      <c r="B1094" s="2" t="s">
        <v>2837</v>
      </c>
      <c r="C1094" s="2" t="s">
        <v>2775</v>
      </c>
      <c r="D1094" s="2" t="s">
        <v>2838</v>
      </c>
      <c r="E1094" s="2" t="s">
        <v>2839</v>
      </c>
      <c r="F1094" s="2" t="s">
        <v>3973</v>
      </c>
      <c r="G1094" s="2" t="s">
        <v>3974</v>
      </c>
      <c r="H1094">
        <v>551190000750</v>
      </c>
      <c r="I1094" s="2" t="s">
        <v>2779</v>
      </c>
      <c r="J1094" s="2" t="s">
        <v>2842</v>
      </c>
      <c r="K1094">
        <v>60</v>
      </c>
      <c r="L1094" s="3">
        <v>45886.625</v>
      </c>
      <c r="M1094" s="6">
        <f ca="1">TODAY() -appointments_complete_FULL_2025_08_03T19_53_00[[#This Row],[start_time]]</f>
        <v>-13.625</v>
      </c>
      <c r="N109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94" s="3">
        <v>45886.666666666664</v>
      </c>
      <c r="P1094">
        <v>60</v>
      </c>
      <c r="Q1094" s="2" t="s">
        <v>2356</v>
      </c>
      <c r="R1094" s="2" t="s">
        <v>1149</v>
      </c>
      <c r="S1094" s="2" t="s">
        <v>1150</v>
      </c>
      <c r="T1094" s="2" t="s">
        <v>3101</v>
      </c>
      <c r="U1094" s="2" t="s">
        <v>1152</v>
      </c>
      <c r="V1094" s="2" t="s">
        <v>3101</v>
      </c>
      <c r="W1094" s="2" t="s">
        <v>33</v>
      </c>
      <c r="X1094" s="2" t="s">
        <v>2703</v>
      </c>
      <c r="Y1094" s="2" t="s">
        <v>2704</v>
      </c>
      <c r="Z1094" s="2" t="s">
        <v>2358</v>
      </c>
      <c r="AA1094" s="2" t="s">
        <v>2359</v>
      </c>
      <c r="AB1094" s="2" t="s">
        <v>2855</v>
      </c>
      <c r="AC1094" s="2" t="s">
        <v>33</v>
      </c>
      <c r="AD1094" s="2" t="s">
        <v>4258</v>
      </c>
      <c r="AE1094" s="2" t="s">
        <v>33</v>
      </c>
      <c r="AF1094" s="2" t="s">
        <v>33</v>
      </c>
      <c r="AG1094" s="2" t="s">
        <v>33</v>
      </c>
      <c r="AH1094" s="3">
        <v>45868.418946759259</v>
      </c>
      <c r="AI1094" s="3">
        <v>45868.418946759259</v>
      </c>
    </row>
    <row r="1095" spans="1:35">
      <c r="A1095" s="2" t="s">
        <v>4259</v>
      </c>
      <c r="B1095" s="2" t="s">
        <v>47</v>
      </c>
      <c r="C1095" s="2" t="s">
        <v>48</v>
      </c>
      <c r="D1095" s="2" t="s">
        <v>47</v>
      </c>
      <c r="E1095" s="2" t="s">
        <v>1145</v>
      </c>
      <c r="F1095" s="2" t="s">
        <v>4260</v>
      </c>
      <c r="G1095" s="2" t="s">
        <v>4261</v>
      </c>
      <c r="H1095">
        <v>551190000770</v>
      </c>
      <c r="I1095" s="2" t="s">
        <v>1419</v>
      </c>
      <c r="J1095" s="2" t="s">
        <v>1420</v>
      </c>
      <c r="K1095">
        <v>50</v>
      </c>
      <c r="L1095" s="3">
        <v>45874.333333333336</v>
      </c>
      <c r="M1095" s="6">
        <f ca="1">TODAY() -appointments_complete_FULL_2025_08_03T19_53_00[[#This Row],[start_time]]</f>
        <v>-1.3333333333357587</v>
      </c>
      <c r="N109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95" s="3">
        <v>45874.368055555555</v>
      </c>
      <c r="P1095">
        <v>50</v>
      </c>
      <c r="Q1095" s="2" t="s">
        <v>2356</v>
      </c>
      <c r="R1095" s="2" t="s">
        <v>1149</v>
      </c>
      <c r="S1095" s="2" t="s">
        <v>1150</v>
      </c>
      <c r="T1095" s="2" t="s">
        <v>3021</v>
      </c>
      <c r="U1095" s="2" t="s">
        <v>1152</v>
      </c>
      <c r="V1095" s="2" t="s">
        <v>3021</v>
      </c>
      <c r="W1095" s="2" t="s">
        <v>33</v>
      </c>
      <c r="X1095" s="2" t="s">
        <v>2703</v>
      </c>
      <c r="Y1095" s="2" t="s">
        <v>2704</v>
      </c>
      <c r="Z1095" s="2" t="s">
        <v>2358</v>
      </c>
      <c r="AA1095" s="2" t="s">
        <v>2359</v>
      </c>
      <c r="AB1095" s="2" t="s">
        <v>2834</v>
      </c>
      <c r="AC1095" s="2" t="s">
        <v>33</v>
      </c>
      <c r="AD1095" s="2" t="s">
        <v>4262</v>
      </c>
      <c r="AE1095" s="2" t="s">
        <v>33</v>
      </c>
      <c r="AF1095" s="2" t="s">
        <v>33</v>
      </c>
      <c r="AG1095" s="2" t="s">
        <v>33</v>
      </c>
      <c r="AH1095" s="3">
        <v>45868.418946759259</v>
      </c>
      <c r="AI1095" s="3">
        <v>45868.418946759259</v>
      </c>
    </row>
    <row r="1096" spans="1:35">
      <c r="A1096" s="2" t="s">
        <v>4263</v>
      </c>
      <c r="B1096" s="2" t="s">
        <v>2726</v>
      </c>
      <c r="C1096" s="2" t="s">
        <v>2727</v>
      </c>
      <c r="D1096" s="2" t="s">
        <v>2728</v>
      </c>
      <c r="E1096" s="2" t="s">
        <v>2729</v>
      </c>
      <c r="F1096" s="2" t="s">
        <v>4264</v>
      </c>
      <c r="G1096" s="2" t="s">
        <v>4265</v>
      </c>
      <c r="H1096">
        <v>551190000370</v>
      </c>
      <c r="I1096" s="2" t="s">
        <v>2732</v>
      </c>
      <c r="J1096" s="2" t="s">
        <v>2733</v>
      </c>
      <c r="K1096">
        <v>60</v>
      </c>
      <c r="L1096" s="3">
        <v>45891.583333333336</v>
      </c>
      <c r="M1096" s="6">
        <f ca="1">TODAY() -appointments_complete_FULL_2025_08_03T19_53_00[[#This Row],[start_time]]</f>
        <v>-18.583333333335759</v>
      </c>
      <c r="N109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96" s="3">
        <v>45891.625</v>
      </c>
      <c r="P1096">
        <v>60</v>
      </c>
      <c r="Q1096" s="2" t="s">
        <v>2356</v>
      </c>
      <c r="R1096" s="2" t="s">
        <v>1149</v>
      </c>
      <c r="S1096" s="2" t="s">
        <v>1150</v>
      </c>
      <c r="T1096" s="2" t="s">
        <v>2811</v>
      </c>
      <c r="U1096" s="2" t="s">
        <v>1152</v>
      </c>
      <c r="V1096" s="2" t="s">
        <v>2811</v>
      </c>
      <c r="W1096" s="2" t="s">
        <v>33</v>
      </c>
      <c r="X1096" s="2" t="s">
        <v>2703</v>
      </c>
      <c r="Y1096" s="2" t="s">
        <v>2704</v>
      </c>
      <c r="Z1096" s="2" t="s">
        <v>2358</v>
      </c>
      <c r="AA1096" s="2" t="s">
        <v>2359</v>
      </c>
      <c r="AB1096" s="2" t="s">
        <v>2824</v>
      </c>
      <c r="AC1096" s="2" t="s">
        <v>33</v>
      </c>
      <c r="AD1096" s="2" t="s">
        <v>4266</v>
      </c>
      <c r="AE1096" s="2" t="s">
        <v>33</v>
      </c>
      <c r="AF1096" s="2" t="s">
        <v>33</v>
      </c>
      <c r="AG1096" s="2" t="s">
        <v>33</v>
      </c>
      <c r="AH1096" s="3">
        <v>45868.418946759259</v>
      </c>
      <c r="AI1096" s="3">
        <v>45868.418946759259</v>
      </c>
    </row>
    <row r="1097" spans="1:35">
      <c r="A1097" s="2" t="s">
        <v>4267</v>
      </c>
      <c r="B1097" s="2" t="s">
        <v>2726</v>
      </c>
      <c r="C1097" s="2" t="s">
        <v>2727</v>
      </c>
      <c r="D1097" s="2" t="s">
        <v>2728</v>
      </c>
      <c r="E1097" s="2" t="s">
        <v>2729</v>
      </c>
      <c r="F1097" s="2" t="s">
        <v>4268</v>
      </c>
      <c r="G1097" s="2" t="s">
        <v>4269</v>
      </c>
      <c r="H1097">
        <v>551190000783</v>
      </c>
      <c r="I1097" s="2" t="s">
        <v>2732</v>
      </c>
      <c r="J1097" s="2" t="s">
        <v>2733</v>
      </c>
      <c r="K1097">
        <v>60</v>
      </c>
      <c r="L1097" s="3">
        <v>45907.729166666664</v>
      </c>
      <c r="M1097" s="6">
        <f ca="1">TODAY() -appointments_complete_FULL_2025_08_03T19_53_00[[#This Row],[start_time]]</f>
        <v>-34.729166666664241</v>
      </c>
      <c r="N109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97" s="3">
        <v>45907.770833333336</v>
      </c>
      <c r="P1097">
        <v>60</v>
      </c>
      <c r="Q1097" s="2" t="s">
        <v>2356</v>
      </c>
      <c r="R1097" s="2" t="s">
        <v>1149</v>
      </c>
      <c r="S1097" s="2" t="s">
        <v>1150</v>
      </c>
      <c r="T1097" s="2" t="s">
        <v>2786</v>
      </c>
      <c r="U1097" s="2" t="s">
        <v>1152</v>
      </c>
      <c r="V1097" s="2" t="s">
        <v>2786</v>
      </c>
      <c r="W1097" s="2" t="s">
        <v>33</v>
      </c>
      <c r="X1097" s="2" t="s">
        <v>2703</v>
      </c>
      <c r="Y1097" s="2" t="s">
        <v>2704</v>
      </c>
      <c r="Z1097" s="2" t="s">
        <v>2358</v>
      </c>
      <c r="AA1097" s="2" t="s">
        <v>2359</v>
      </c>
      <c r="AB1097" s="2" t="s">
        <v>2824</v>
      </c>
      <c r="AC1097" s="2" t="s">
        <v>33</v>
      </c>
      <c r="AD1097" s="2" t="s">
        <v>4270</v>
      </c>
      <c r="AE1097" s="2" t="s">
        <v>33</v>
      </c>
      <c r="AF1097" s="2" t="s">
        <v>33</v>
      </c>
      <c r="AG1097" s="2" t="s">
        <v>33</v>
      </c>
      <c r="AH1097" s="3">
        <v>45868.418946759259</v>
      </c>
      <c r="AI1097" s="3">
        <v>45868.418946759259</v>
      </c>
    </row>
    <row r="1098" spans="1:35">
      <c r="A1098" s="2" t="s">
        <v>4271</v>
      </c>
      <c r="B1098" s="2" t="s">
        <v>28</v>
      </c>
      <c r="C1098" s="2" t="s">
        <v>30</v>
      </c>
      <c r="D1098" s="2" t="s">
        <v>29</v>
      </c>
      <c r="E1098" s="2" t="s">
        <v>1197</v>
      </c>
      <c r="F1098" s="2" t="s">
        <v>4272</v>
      </c>
      <c r="G1098" s="2" t="s">
        <v>4273</v>
      </c>
      <c r="H1098">
        <v>551190000903</v>
      </c>
      <c r="I1098" s="2" t="s">
        <v>1167</v>
      </c>
      <c r="J1098" s="2" t="s">
        <v>1198</v>
      </c>
      <c r="K1098">
        <v>45</v>
      </c>
      <c r="L1098" s="3">
        <v>45868.5</v>
      </c>
      <c r="M1098" s="6">
        <f ca="1">TODAY() -appointments_complete_FULL_2025_08_03T19_53_00[[#This Row],[start_time]]</f>
        <v>4.5</v>
      </c>
      <c r="N109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098" s="3">
        <v>45868.53125</v>
      </c>
      <c r="P1098">
        <v>45</v>
      </c>
      <c r="Q1098" s="2" t="s">
        <v>2356</v>
      </c>
      <c r="R1098" s="2" t="s">
        <v>1149</v>
      </c>
      <c r="S1098" s="2" t="s">
        <v>1150</v>
      </c>
      <c r="T1098" s="2" t="s">
        <v>2796</v>
      </c>
      <c r="U1098" s="2" t="s">
        <v>1152</v>
      </c>
      <c r="V1098" s="2" t="s">
        <v>2796</v>
      </c>
      <c r="W1098" s="2" t="s">
        <v>33</v>
      </c>
      <c r="X1098" s="2" t="s">
        <v>2703</v>
      </c>
      <c r="Y1098" s="2" t="s">
        <v>2704</v>
      </c>
      <c r="Z1098" s="2" t="s">
        <v>2358</v>
      </c>
      <c r="AA1098" s="2" t="s">
        <v>2359</v>
      </c>
      <c r="AB1098" s="2" t="s">
        <v>2705</v>
      </c>
      <c r="AC1098" s="2" t="s">
        <v>33</v>
      </c>
      <c r="AD1098" s="2" t="s">
        <v>4274</v>
      </c>
      <c r="AE1098" s="2" t="s">
        <v>33</v>
      </c>
      <c r="AF1098" s="2" t="s">
        <v>33</v>
      </c>
      <c r="AG1098" s="2" t="s">
        <v>33</v>
      </c>
      <c r="AH1098" s="3">
        <v>45868.418946759259</v>
      </c>
      <c r="AI1098" s="3">
        <v>45868.418946759259</v>
      </c>
    </row>
    <row r="1099" spans="1:35">
      <c r="A1099" s="2" t="s">
        <v>4275</v>
      </c>
      <c r="B1099" s="2" t="s">
        <v>2837</v>
      </c>
      <c r="C1099" s="2" t="s">
        <v>2775</v>
      </c>
      <c r="D1099" s="2" t="s">
        <v>2838</v>
      </c>
      <c r="E1099" s="2" t="s">
        <v>2839</v>
      </c>
      <c r="F1099" s="2" t="s">
        <v>3519</v>
      </c>
      <c r="G1099" s="2" t="s">
        <v>3520</v>
      </c>
      <c r="H1099">
        <v>551190000839</v>
      </c>
      <c r="I1099" s="2" t="s">
        <v>2779</v>
      </c>
      <c r="J1099" s="2" t="s">
        <v>2842</v>
      </c>
      <c r="K1099">
        <v>60</v>
      </c>
      <c r="L1099" s="3">
        <v>45905.583333333336</v>
      </c>
      <c r="M1099" s="6">
        <f ca="1">TODAY() -appointments_complete_FULL_2025_08_03T19_53_00[[#This Row],[start_time]]</f>
        <v>-32.583333333335759</v>
      </c>
      <c r="N109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099" s="3">
        <v>45905.625</v>
      </c>
      <c r="P1099">
        <v>60</v>
      </c>
      <c r="Q1099" s="2" t="s">
        <v>2356</v>
      </c>
      <c r="R1099" s="2" t="s">
        <v>1149</v>
      </c>
      <c r="S1099" s="2" t="s">
        <v>1150</v>
      </c>
      <c r="T1099" s="2" t="s">
        <v>2888</v>
      </c>
      <c r="U1099" s="2" t="s">
        <v>1152</v>
      </c>
      <c r="V1099" s="2" t="s">
        <v>2888</v>
      </c>
      <c r="W1099" s="2" t="s">
        <v>33</v>
      </c>
      <c r="X1099" s="2" t="s">
        <v>2703</v>
      </c>
      <c r="Y1099" s="2" t="s">
        <v>2704</v>
      </c>
      <c r="Z1099" s="2" t="s">
        <v>2358</v>
      </c>
      <c r="AA1099" s="2" t="s">
        <v>2359</v>
      </c>
      <c r="AB1099" s="2" t="s">
        <v>2843</v>
      </c>
      <c r="AC1099" s="2" t="s">
        <v>33</v>
      </c>
      <c r="AD1099" s="2" t="s">
        <v>4276</v>
      </c>
      <c r="AE1099" s="2" t="s">
        <v>33</v>
      </c>
      <c r="AF1099" s="2" t="s">
        <v>33</v>
      </c>
      <c r="AG1099" s="2" t="s">
        <v>33</v>
      </c>
      <c r="AH1099" s="3">
        <v>45868.418946759259</v>
      </c>
      <c r="AI1099" s="3">
        <v>45868.418946759259</v>
      </c>
    </row>
    <row r="1100" spans="1:35">
      <c r="A1100" s="2" t="s">
        <v>4277</v>
      </c>
      <c r="B1100" s="2" t="s">
        <v>47</v>
      </c>
      <c r="C1100" s="2" t="s">
        <v>48</v>
      </c>
      <c r="D1100" s="2" t="s">
        <v>47</v>
      </c>
      <c r="E1100" s="2" t="s">
        <v>1145</v>
      </c>
      <c r="F1100" s="2" t="s">
        <v>3868</v>
      </c>
      <c r="G1100" s="2" t="s">
        <v>3869</v>
      </c>
      <c r="H1100">
        <v>551190000665</v>
      </c>
      <c r="I1100" s="2" t="s">
        <v>1419</v>
      </c>
      <c r="J1100" s="2" t="s">
        <v>1420</v>
      </c>
      <c r="K1100">
        <v>50</v>
      </c>
      <c r="L1100" s="3">
        <v>45874.479166666664</v>
      </c>
      <c r="M1100" s="6">
        <f ca="1">TODAY() -appointments_complete_FULL_2025_08_03T19_53_00[[#This Row],[start_time]]</f>
        <v>-1.4791666666642413</v>
      </c>
      <c r="N110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00" s="3">
        <v>45874.513888888891</v>
      </c>
      <c r="P1100">
        <v>50</v>
      </c>
      <c r="Q1100" s="2" t="s">
        <v>2356</v>
      </c>
      <c r="R1100" s="2" t="s">
        <v>1149</v>
      </c>
      <c r="S1100" s="2" t="s">
        <v>1150</v>
      </c>
      <c r="T1100" s="2" t="s">
        <v>2833</v>
      </c>
      <c r="U1100" s="2" t="s">
        <v>1152</v>
      </c>
      <c r="V1100" s="2" t="s">
        <v>2833</v>
      </c>
      <c r="W1100" s="2" t="s">
        <v>33</v>
      </c>
      <c r="X1100" s="2" t="s">
        <v>2703</v>
      </c>
      <c r="Y1100" s="2" t="s">
        <v>2704</v>
      </c>
      <c r="Z1100" s="2" t="s">
        <v>2358</v>
      </c>
      <c r="AA1100" s="2" t="s">
        <v>2359</v>
      </c>
      <c r="AB1100" s="2" t="s">
        <v>2812</v>
      </c>
      <c r="AC1100" s="2" t="s">
        <v>33</v>
      </c>
      <c r="AD1100" s="2" t="s">
        <v>4278</v>
      </c>
      <c r="AE1100" s="2" t="s">
        <v>33</v>
      </c>
      <c r="AF1100" s="2" t="s">
        <v>33</v>
      </c>
      <c r="AG1100" s="2" t="s">
        <v>33</v>
      </c>
      <c r="AH1100" s="3">
        <v>45868.418946759259</v>
      </c>
      <c r="AI1100" s="3">
        <v>45868.418946759259</v>
      </c>
    </row>
    <row r="1101" spans="1:35">
      <c r="A1101" s="2" t="s">
        <v>4279</v>
      </c>
      <c r="B1101" s="2" t="s">
        <v>2708</v>
      </c>
      <c r="C1101" s="2" t="s">
        <v>2709</v>
      </c>
      <c r="D1101" s="2" t="s">
        <v>2710</v>
      </c>
      <c r="E1101" s="2" t="s">
        <v>2711</v>
      </c>
      <c r="F1101" s="2" t="s">
        <v>3740</v>
      </c>
      <c r="G1101" s="2" t="s">
        <v>3741</v>
      </c>
      <c r="H1101">
        <v>551190000603</v>
      </c>
      <c r="I1101" s="2" t="s">
        <v>2714</v>
      </c>
      <c r="J1101" s="2" t="s">
        <v>2715</v>
      </c>
      <c r="K1101">
        <v>60</v>
      </c>
      <c r="L1101" s="3">
        <v>45887.354166666664</v>
      </c>
      <c r="M1101" s="6">
        <f ca="1">TODAY() -appointments_complete_FULL_2025_08_03T19_53_00[[#This Row],[start_time]]</f>
        <v>-14.354166666664241</v>
      </c>
      <c r="N110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01" s="3">
        <v>45887.395833333336</v>
      </c>
      <c r="P1101">
        <v>60</v>
      </c>
      <c r="Q1101" s="2" t="s">
        <v>2356</v>
      </c>
      <c r="R1101" s="2" t="s">
        <v>1149</v>
      </c>
      <c r="S1101" s="2" t="s">
        <v>1150</v>
      </c>
      <c r="T1101" s="2" t="s">
        <v>2870</v>
      </c>
      <c r="U1101" s="2" t="s">
        <v>1152</v>
      </c>
      <c r="V1101" s="2" t="s">
        <v>2870</v>
      </c>
      <c r="W1101" s="2" t="s">
        <v>33</v>
      </c>
      <c r="X1101" s="2" t="s">
        <v>2703</v>
      </c>
      <c r="Y1101" s="2" t="s">
        <v>2704</v>
      </c>
      <c r="Z1101" s="2" t="s">
        <v>2358</v>
      </c>
      <c r="AA1101" s="2" t="s">
        <v>2359</v>
      </c>
      <c r="AB1101" s="2" t="s">
        <v>2849</v>
      </c>
      <c r="AC1101" s="2" t="s">
        <v>33</v>
      </c>
      <c r="AD1101" s="2" t="s">
        <v>4280</v>
      </c>
      <c r="AE1101" s="2" t="s">
        <v>33</v>
      </c>
      <c r="AF1101" s="2" t="s">
        <v>33</v>
      </c>
      <c r="AG1101" s="2" t="s">
        <v>33</v>
      </c>
      <c r="AH1101" s="3">
        <v>45868.418946759259</v>
      </c>
      <c r="AI1101" s="3">
        <v>45868.418946759259</v>
      </c>
    </row>
    <row r="1102" spans="1:35">
      <c r="A1102" s="2" t="s">
        <v>4281</v>
      </c>
      <c r="B1102" s="2" t="s">
        <v>2837</v>
      </c>
      <c r="C1102" s="2" t="s">
        <v>2775</v>
      </c>
      <c r="D1102" s="2" t="s">
        <v>2838</v>
      </c>
      <c r="E1102" s="2" t="s">
        <v>2839</v>
      </c>
      <c r="F1102" s="2" t="s">
        <v>4282</v>
      </c>
      <c r="G1102" s="2" t="s">
        <v>4283</v>
      </c>
      <c r="H1102">
        <v>551190000717</v>
      </c>
      <c r="I1102" s="2" t="s">
        <v>2779</v>
      </c>
      <c r="J1102" s="2" t="s">
        <v>2842</v>
      </c>
      <c r="K1102">
        <v>60</v>
      </c>
      <c r="L1102" s="3">
        <v>45887.520833333336</v>
      </c>
      <c r="M1102" s="6">
        <f ca="1">TODAY() -appointments_complete_FULL_2025_08_03T19_53_00[[#This Row],[start_time]]</f>
        <v>-14.520833333335759</v>
      </c>
      <c r="N110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02" s="3">
        <v>45887.5625</v>
      </c>
      <c r="P1102">
        <v>60</v>
      </c>
      <c r="Q1102" s="2" t="s">
        <v>2356</v>
      </c>
      <c r="R1102" s="2" t="s">
        <v>1149</v>
      </c>
      <c r="S1102" s="2" t="s">
        <v>1150</v>
      </c>
      <c r="T1102" s="2" t="s">
        <v>2914</v>
      </c>
      <c r="U1102" s="2" t="s">
        <v>1152</v>
      </c>
      <c r="V1102" s="2" t="s">
        <v>2914</v>
      </c>
      <c r="W1102" s="2" t="s">
        <v>33</v>
      </c>
      <c r="X1102" s="2" t="s">
        <v>2703</v>
      </c>
      <c r="Y1102" s="2" t="s">
        <v>2704</v>
      </c>
      <c r="Z1102" s="2" t="s">
        <v>2358</v>
      </c>
      <c r="AA1102" s="2" t="s">
        <v>2359</v>
      </c>
      <c r="AB1102" s="2" t="s">
        <v>2781</v>
      </c>
      <c r="AC1102" s="2" t="s">
        <v>33</v>
      </c>
      <c r="AD1102" s="2" t="s">
        <v>4284</v>
      </c>
      <c r="AE1102" s="2" t="s">
        <v>33</v>
      </c>
      <c r="AF1102" s="2" t="s">
        <v>33</v>
      </c>
      <c r="AG1102" s="2" t="s">
        <v>33</v>
      </c>
      <c r="AH1102" s="3">
        <v>45868.418946759259</v>
      </c>
      <c r="AI1102" s="3">
        <v>45868.418946759259</v>
      </c>
    </row>
    <row r="1103" spans="1:35">
      <c r="A1103" s="2" t="s">
        <v>4285</v>
      </c>
      <c r="B1103" s="2" t="s">
        <v>2743</v>
      </c>
      <c r="C1103" s="2" t="s">
        <v>2727</v>
      </c>
      <c r="D1103" s="2" t="s">
        <v>2744</v>
      </c>
      <c r="E1103" s="2" t="s">
        <v>2745</v>
      </c>
      <c r="F1103" s="2" t="s">
        <v>4286</v>
      </c>
      <c r="G1103" s="2" t="s">
        <v>4287</v>
      </c>
      <c r="H1103">
        <v>551190000877</v>
      </c>
      <c r="I1103" s="2" t="s">
        <v>2732</v>
      </c>
      <c r="J1103" s="2" t="s">
        <v>2748</v>
      </c>
      <c r="K1103">
        <v>60</v>
      </c>
      <c r="L1103" s="3">
        <v>45908.541666666664</v>
      </c>
      <c r="M1103" s="6">
        <f ca="1">TODAY() -appointments_complete_FULL_2025_08_03T19_53_00[[#This Row],[start_time]]</f>
        <v>-35.541666666664241</v>
      </c>
      <c r="N110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03" s="3">
        <v>45908.583333333336</v>
      </c>
      <c r="P1103">
        <v>60</v>
      </c>
      <c r="Q1103" s="2" t="s">
        <v>2356</v>
      </c>
      <c r="R1103" s="2" t="s">
        <v>1149</v>
      </c>
      <c r="S1103" s="2" t="s">
        <v>1150</v>
      </c>
      <c r="T1103" s="2" t="s">
        <v>2716</v>
      </c>
      <c r="U1103" s="2" t="s">
        <v>1152</v>
      </c>
      <c r="V1103" s="2" t="s">
        <v>2716</v>
      </c>
      <c r="W1103" s="2" t="s">
        <v>33</v>
      </c>
      <c r="X1103" s="2" t="s">
        <v>2703</v>
      </c>
      <c r="Y1103" s="2" t="s">
        <v>2704</v>
      </c>
      <c r="Z1103" s="2" t="s">
        <v>2358</v>
      </c>
      <c r="AA1103" s="2" t="s">
        <v>2359</v>
      </c>
      <c r="AB1103" s="2" t="s">
        <v>3085</v>
      </c>
      <c r="AC1103" s="2" t="s">
        <v>33</v>
      </c>
      <c r="AD1103" s="2" t="s">
        <v>4288</v>
      </c>
      <c r="AE1103" s="2" t="s">
        <v>33</v>
      </c>
      <c r="AF1103" s="2" t="s">
        <v>33</v>
      </c>
      <c r="AG1103" s="2" t="s">
        <v>33</v>
      </c>
      <c r="AH1103" s="3">
        <v>45868.418946759259</v>
      </c>
      <c r="AI1103" s="3">
        <v>45868.418946759259</v>
      </c>
    </row>
    <row r="1104" spans="1:35">
      <c r="A1104" s="2" t="s">
        <v>4289</v>
      </c>
      <c r="B1104" s="2" t="s">
        <v>2837</v>
      </c>
      <c r="C1104" s="2" t="s">
        <v>2775</v>
      </c>
      <c r="D1104" s="2" t="s">
        <v>2838</v>
      </c>
      <c r="E1104" s="2" t="s">
        <v>2839</v>
      </c>
      <c r="F1104" s="2" t="s">
        <v>4290</v>
      </c>
      <c r="G1104" s="2" t="s">
        <v>4291</v>
      </c>
      <c r="H1104">
        <v>551190000663</v>
      </c>
      <c r="I1104" s="2" t="s">
        <v>2779</v>
      </c>
      <c r="J1104" s="2" t="s">
        <v>2842</v>
      </c>
      <c r="K1104">
        <v>60</v>
      </c>
      <c r="L1104" s="3">
        <v>45881.4375</v>
      </c>
      <c r="M1104" s="6">
        <f ca="1">TODAY() -appointments_complete_FULL_2025_08_03T19_53_00[[#This Row],[start_time]]</f>
        <v>-8.4375</v>
      </c>
      <c r="N110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04" s="3">
        <v>45881.479166666664</v>
      </c>
      <c r="P1104">
        <v>60</v>
      </c>
      <c r="Q1104" s="2" t="s">
        <v>2356</v>
      </c>
      <c r="R1104" s="2" t="s">
        <v>1149</v>
      </c>
      <c r="S1104" s="2" t="s">
        <v>1150</v>
      </c>
      <c r="T1104" s="2" t="s">
        <v>2888</v>
      </c>
      <c r="U1104" s="2" t="s">
        <v>1152</v>
      </c>
      <c r="V1104" s="2" t="s">
        <v>2888</v>
      </c>
      <c r="W1104" s="2" t="s">
        <v>33</v>
      </c>
      <c r="X1104" s="2" t="s">
        <v>2703</v>
      </c>
      <c r="Y1104" s="2" t="s">
        <v>2704</v>
      </c>
      <c r="Z1104" s="2" t="s">
        <v>2358</v>
      </c>
      <c r="AA1104" s="2" t="s">
        <v>2359</v>
      </c>
      <c r="AB1104" s="2" t="s">
        <v>2781</v>
      </c>
      <c r="AC1104" s="2" t="s">
        <v>33</v>
      </c>
      <c r="AD1104" s="2" t="s">
        <v>4292</v>
      </c>
      <c r="AE1104" s="2" t="s">
        <v>33</v>
      </c>
      <c r="AF1104" s="2" t="s">
        <v>33</v>
      </c>
      <c r="AG1104" s="2" t="s">
        <v>33</v>
      </c>
      <c r="AH1104" s="3">
        <v>45868.418946759259</v>
      </c>
      <c r="AI1104" s="3">
        <v>45868.418946759259</v>
      </c>
    </row>
    <row r="1105" spans="1:35">
      <c r="A1105" s="2" t="s">
        <v>4293</v>
      </c>
      <c r="B1105" s="2" t="s">
        <v>2774</v>
      </c>
      <c r="C1105" s="2" t="s">
        <v>2775</v>
      </c>
      <c r="D1105" s="2" t="s">
        <v>2774</v>
      </c>
      <c r="E1105" s="2" t="s">
        <v>2776</v>
      </c>
      <c r="F1105" s="2" t="s">
        <v>3075</v>
      </c>
      <c r="G1105" s="2" t="s">
        <v>3076</v>
      </c>
      <c r="H1105">
        <v>551190000650</v>
      </c>
      <c r="I1105" s="2" t="s">
        <v>2779</v>
      </c>
      <c r="J1105" s="2" t="s">
        <v>2780</v>
      </c>
      <c r="K1105">
        <v>60</v>
      </c>
      <c r="L1105" s="3">
        <v>45874.4375</v>
      </c>
      <c r="M1105" s="6">
        <f ca="1">TODAY() -appointments_complete_FULL_2025_08_03T19_53_00[[#This Row],[start_time]]</f>
        <v>-1.4375</v>
      </c>
      <c r="N110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05" s="3">
        <v>45874.479166666664</v>
      </c>
      <c r="P1105">
        <v>60</v>
      </c>
      <c r="Q1105" s="2" t="s">
        <v>2356</v>
      </c>
      <c r="R1105" s="2" t="s">
        <v>1149</v>
      </c>
      <c r="S1105" s="2" t="s">
        <v>1150</v>
      </c>
      <c r="T1105" s="2" t="s">
        <v>2865</v>
      </c>
      <c r="U1105" s="2" t="s">
        <v>1152</v>
      </c>
      <c r="V1105" s="2" t="s">
        <v>2865</v>
      </c>
      <c r="W1105" s="2" t="s">
        <v>33</v>
      </c>
      <c r="X1105" s="2" t="s">
        <v>2703</v>
      </c>
      <c r="Y1105" s="2" t="s">
        <v>2704</v>
      </c>
      <c r="Z1105" s="2" t="s">
        <v>2358</v>
      </c>
      <c r="AA1105" s="2" t="s">
        <v>2359</v>
      </c>
      <c r="AB1105" s="2" t="s">
        <v>2843</v>
      </c>
      <c r="AC1105" s="2" t="s">
        <v>33</v>
      </c>
      <c r="AD1105" s="2" t="s">
        <v>4294</v>
      </c>
      <c r="AE1105" s="2" t="s">
        <v>33</v>
      </c>
      <c r="AF1105" s="2" t="s">
        <v>33</v>
      </c>
      <c r="AG1105" s="2" t="s">
        <v>33</v>
      </c>
      <c r="AH1105" s="3">
        <v>45868.418946759259</v>
      </c>
      <c r="AI1105" s="3">
        <v>45868.418946759259</v>
      </c>
    </row>
    <row r="1106" spans="1:35">
      <c r="A1106" s="2" t="s">
        <v>4295</v>
      </c>
      <c r="B1106" s="2" t="s">
        <v>41</v>
      </c>
      <c r="C1106" s="2" t="s">
        <v>30</v>
      </c>
      <c r="D1106" s="2" t="s">
        <v>42</v>
      </c>
      <c r="E1106" s="2" t="s">
        <v>1166</v>
      </c>
      <c r="F1106" s="2" t="s">
        <v>4296</v>
      </c>
      <c r="G1106" s="2" t="s">
        <v>4297</v>
      </c>
      <c r="H1106">
        <v>551190000478</v>
      </c>
      <c r="I1106" s="2" t="s">
        <v>1167</v>
      </c>
      <c r="J1106" s="2" t="s">
        <v>1168</v>
      </c>
      <c r="K1106">
        <v>45</v>
      </c>
      <c r="L1106" s="3">
        <v>45905.333333333336</v>
      </c>
      <c r="M1106" s="6">
        <f ca="1">TODAY() -appointments_complete_FULL_2025_08_03T19_53_00[[#This Row],[start_time]]</f>
        <v>-32.333333333335759</v>
      </c>
      <c r="N110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06" s="3">
        <v>45905.364583333336</v>
      </c>
      <c r="P1106">
        <v>45</v>
      </c>
      <c r="Q1106" s="2" t="s">
        <v>2356</v>
      </c>
      <c r="R1106" s="2" t="s">
        <v>1149</v>
      </c>
      <c r="S1106" s="2" t="s">
        <v>1150</v>
      </c>
      <c r="T1106" s="2" t="s">
        <v>2806</v>
      </c>
      <c r="U1106" s="2" t="s">
        <v>1152</v>
      </c>
      <c r="V1106" s="2" t="s">
        <v>2806</v>
      </c>
      <c r="W1106" s="2" t="s">
        <v>33</v>
      </c>
      <c r="X1106" s="2" t="s">
        <v>2703</v>
      </c>
      <c r="Y1106" s="2" t="s">
        <v>2704</v>
      </c>
      <c r="Z1106" s="2" t="s">
        <v>2358</v>
      </c>
      <c r="AA1106" s="2" t="s">
        <v>2359</v>
      </c>
      <c r="AB1106" s="2" t="s">
        <v>2878</v>
      </c>
      <c r="AC1106" s="2" t="s">
        <v>33</v>
      </c>
      <c r="AD1106" s="2" t="s">
        <v>4298</v>
      </c>
      <c r="AE1106" s="2" t="s">
        <v>33</v>
      </c>
      <c r="AF1106" s="2" t="s">
        <v>33</v>
      </c>
      <c r="AG1106" s="2" t="s">
        <v>33</v>
      </c>
      <c r="AH1106" s="3">
        <v>45868.418946759259</v>
      </c>
      <c r="AI1106" s="3">
        <v>45868.418946759259</v>
      </c>
    </row>
    <row r="1107" spans="1:35">
      <c r="A1107" s="2" t="s">
        <v>4299</v>
      </c>
      <c r="B1107" s="2" t="s">
        <v>77</v>
      </c>
      <c r="C1107" s="2" t="s">
        <v>30</v>
      </c>
      <c r="D1107" s="2" t="s">
        <v>78</v>
      </c>
      <c r="E1107" s="2" t="s">
        <v>1173</v>
      </c>
      <c r="F1107" s="2" t="s">
        <v>3606</v>
      </c>
      <c r="G1107" s="2" t="s">
        <v>3607</v>
      </c>
      <c r="H1107">
        <v>551190000902</v>
      </c>
      <c r="I1107" s="2" t="s">
        <v>1191</v>
      </c>
      <c r="J1107" s="2" t="s">
        <v>1192</v>
      </c>
      <c r="L1107" s="3">
        <v>45908.645833333336</v>
      </c>
      <c r="M1107" s="6">
        <f ca="1">TODAY() -appointments_complete_FULL_2025_08_03T19_53_00[[#This Row],[start_time]]</f>
        <v>-35.645833333335759</v>
      </c>
      <c r="N110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07" s="3">
        <v>45908.6875</v>
      </c>
      <c r="P1107">
        <v>60</v>
      </c>
      <c r="Q1107" s="2" t="s">
        <v>2356</v>
      </c>
      <c r="R1107" s="2" t="s">
        <v>1149</v>
      </c>
      <c r="S1107" s="2" t="s">
        <v>1150</v>
      </c>
      <c r="T1107" s="2" t="s">
        <v>2854</v>
      </c>
      <c r="U1107" s="2" t="s">
        <v>1152</v>
      </c>
      <c r="V1107" s="2" t="s">
        <v>2854</v>
      </c>
      <c r="W1107" s="2" t="s">
        <v>33</v>
      </c>
      <c r="X1107" s="2" t="s">
        <v>2703</v>
      </c>
      <c r="Y1107" s="2" t="s">
        <v>2704</v>
      </c>
      <c r="Z1107" s="2" t="s">
        <v>2358</v>
      </c>
      <c r="AA1107" s="2" t="s">
        <v>2359</v>
      </c>
      <c r="AB1107" s="2" t="s">
        <v>2760</v>
      </c>
      <c r="AC1107" s="2" t="s">
        <v>33</v>
      </c>
      <c r="AD1107" s="2" t="s">
        <v>4300</v>
      </c>
      <c r="AE1107" s="2" t="s">
        <v>33</v>
      </c>
      <c r="AF1107" s="2" t="s">
        <v>33</v>
      </c>
      <c r="AG1107" s="2" t="s">
        <v>33</v>
      </c>
      <c r="AH1107" s="3">
        <v>45868.418946759259</v>
      </c>
      <c r="AI1107" s="3">
        <v>45868.418946759259</v>
      </c>
    </row>
    <row r="1108" spans="1:35">
      <c r="A1108" s="2" t="s">
        <v>4301</v>
      </c>
      <c r="B1108" s="2" t="s">
        <v>83</v>
      </c>
      <c r="C1108" s="2" t="s">
        <v>48</v>
      </c>
      <c r="D1108" s="2" t="s">
        <v>84</v>
      </c>
      <c r="E1108" s="2" t="s">
        <v>1214</v>
      </c>
      <c r="F1108" s="2" t="s">
        <v>4302</v>
      </c>
      <c r="G1108" s="2" t="s">
        <v>4303</v>
      </c>
      <c r="H1108">
        <v>551190000815</v>
      </c>
      <c r="I1108" s="2" t="s">
        <v>1419</v>
      </c>
      <c r="J1108" s="2" t="s">
        <v>1983</v>
      </c>
      <c r="K1108">
        <v>50</v>
      </c>
      <c r="L1108" s="3">
        <v>45891.645833333336</v>
      </c>
      <c r="M1108" s="6">
        <f ca="1">TODAY() -appointments_complete_FULL_2025_08_03T19_53_00[[#This Row],[start_time]]</f>
        <v>-18.645833333335759</v>
      </c>
      <c r="N110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08" s="3">
        <v>45891.680555555555</v>
      </c>
      <c r="P1108">
        <v>50</v>
      </c>
      <c r="Q1108" s="2" t="s">
        <v>2356</v>
      </c>
      <c r="R1108" s="2" t="s">
        <v>1149</v>
      </c>
      <c r="S1108" s="2" t="s">
        <v>1150</v>
      </c>
      <c r="T1108" s="2" t="s">
        <v>2860</v>
      </c>
      <c r="U1108" s="2" t="s">
        <v>1152</v>
      </c>
      <c r="V1108" s="2" t="s">
        <v>2860</v>
      </c>
      <c r="W1108" s="2" t="s">
        <v>33</v>
      </c>
      <c r="X1108" s="2" t="s">
        <v>2703</v>
      </c>
      <c r="Y1108" s="2" t="s">
        <v>2704</v>
      </c>
      <c r="Z1108" s="2" t="s">
        <v>2358</v>
      </c>
      <c r="AA1108" s="2" t="s">
        <v>2359</v>
      </c>
      <c r="AB1108" s="2" t="s">
        <v>2818</v>
      </c>
      <c r="AC1108" s="2" t="s">
        <v>33</v>
      </c>
      <c r="AD1108" s="2" t="s">
        <v>4304</v>
      </c>
      <c r="AE1108" s="2" t="s">
        <v>33</v>
      </c>
      <c r="AF1108" s="2" t="s">
        <v>33</v>
      </c>
      <c r="AG1108" s="2" t="s">
        <v>33</v>
      </c>
      <c r="AH1108" s="3">
        <v>45868.418946759259</v>
      </c>
      <c r="AI1108" s="3">
        <v>45868.418946759259</v>
      </c>
    </row>
    <row r="1109" spans="1:35">
      <c r="A1109" s="2" t="s">
        <v>4305</v>
      </c>
      <c r="B1109" s="2" t="s">
        <v>2708</v>
      </c>
      <c r="C1109" s="2" t="s">
        <v>2709</v>
      </c>
      <c r="D1109" s="2" t="s">
        <v>2710</v>
      </c>
      <c r="E1109" s="2" t="s">
        <v>2711</v>
      </c>
      <c r="F1109" s="2" t="s">
        <v>2953</v>
      </c>
      <c r="G1109" s="2" t="s">
        <v>4306</v>
      </c>
      <c r="H1109">
        <v>551190000046</v>
      </c>
      <c r="I1109" s="2" t="s">
        <v>2714</v>
      </c>
      <c r="J1109" s="2" t="s">
        <v>2715</v>
      </c>
      <c r="K1109">
        <v>60</v>
      </c>
      <c r="L1109" s="3">
        <v>45883.729166666664</v>
      </c>
      <c r="M1109" s="6">
        <f ca="1">TODAY() -appointments_complete_FULL_2025_08_03T19_53_00[[#This Row],[start_time]]</f>
        <v>-10.729166666664241</v>
      </c>
      <c r="N110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09" s="3">
        <v>45883.770833333336</v>
      </c>
      <c r="P1109">
        <v>60</v>
      </c>
      <c r="Q1109" s="2" t="s">
        <v>2356</v>
      </c>
      <c r="R1109" s="2" t="s">
        <v>1149</v>
      </c>
      <c r="S1109" s="2" t="s">
        <v>1150</v>
      </c>
      <c r="T1109" s="2" t="s">
        <v>2722</v>
      </c>
      <c r="U1109" s="2" t="s">
        <v>1152</v>
      </c>
      <c r="V1109" s="2" t="s">
        <v>2722</v>
      </c>
      <c r="W1109" s="2" t="s">
        <v>33</v>
      </c>
      <c r="X1109" s="2" t="s">
        <v>2703</v>
      </c>
      <c r="Y1109" s="2" t="s">
        <v>2704</v>
      </c>
      <c r="Z1109" s="2" t="s">
        <v>2358</v>
      </c>
      <c r="AA1109" s="2" t="s">
        <v>2359</v>
      </c>
      <c r="AB1109" s="2" t="s">
        <v>3059</v>
      </c>
      <c r="AC1109" s="2" t="s">
        <v>33</v>
      </c>
      <c r="AD1109" s="2" t="s">
        <v>4307</v>
      </c>
      <c r="AE1109" s="2" t="s">
        <v>33</v>
      </c>
      <c r="AF1109" s="2" t="s">
        <v>33</v>
      </c>
      <c r="AG1109" s="2" t="s">
        <v>33</v>
      </c>
      <c r="AH1109" s="3">
        <v>45868.418946759259</v>
      </c>
      <c r="AI1109" s="3">
        <v>45868.418946759259</v>
      </c>
    </row>
    <row r="1110" spans="1:35">
      <c r="A1110" s="2" t="s">
        <v>4308</v>
      </c>
      <c r="B1110" s="2" t="s">
        <v>77</v>
      </c>
      <c r="C1110" s="2" t="s">
        <v>30</v>
      </c>
      <c r="D1110" s="2" t="s">
        <v>78</v>
      </c>
      <c r="E1110" s="2" t="s">
        <v>1173</v>
      </c>
      <c r="F1110" s="2" t="s">
        <v>2863</v>
      </c>
      <c r="G1110" s="2" t="s">
        <v>2864</v>
      </c>
      <c r="H1110">
        <v>551190000312</v>
      </c>
      <c r="I1110" s="2" t="s">
        <v>1191</v>
      </c>
      <c r="J1110" s="2" t="s">
        <v>1192</v>
      </c>
      <c r="L1110" s="3">
        <v>45893.708333333336</v>
      </c>
      <c r="M1110" s="6">
        <f ca="1">TODAY() -appointments_complete_FULL_2025_08_03T19_53_00[[#This Row],[start_time]]</f>
        <v>-20.708333333335759</v>
      </c>
      <c r="N111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10" s="3">
        <v>45893.75</v>
      </c>
      <c r="P1110">
        <v>60</v>
      </c>
      <c r="Q1110" s="2" t="s">
        <v>2356</v>
      </c>
      <c r="R1110" s="2" t="s">
        <v>1149</v>
      </c>
      <c r="S1110" s="2" t="s">
        <v>1150</v>
      </c>
      <c r="T1110" s="2" t="s">
        <v>3254</v>
      </c>
      <c r="U1110" s="2" t="s">
        <v>1152</v>
      </c>
      <c r="V1110" s="2" t="s">
        <v>3254</v>
      </c>
      <c r="W1110" s="2" t="s">
        <v>33</v>
      </c>
      <c r="X1110" s="2" t="s">
        <v>2703</v>
      </c>
      <c r="Y1110" s="2" t="s">
        <v>2704</v>
      </c>
      <c r="Z1110" s="2" t="s">
        <v>2358</v>
      </c>
      <c r="AA1110" s="2" t="s">
        <v>2359</v>
      </c>
      <c r="AB1110" s="2" t="s">
        <v>2705</v>
      </c>
      <c r="AC1110" s="2" t="s">
        <v>33</v>
      </c>
      <c r="AD1110" s="2" t="s">
        <v>4309</v>
      </c>
      <c r="AE1110" s="2" t="s">
        <v>33</v>
      </c>
      <c r="AF1110" s="2" t="s">
        <v>33</v>
      </c>
      <c r="AG1110" s="2" t="s">
        <v>33</v>
      </c>
      <c r="AH1110" s="3">
        <v>45868.418946759259</v>
      </c>
      <c r="AI1110" s="3">
        <v>45868.418946759259</v>
      </c>
    </row>
    <row r="1111" spans="1:35">
      <c r="A1111" s="2" t="s">
        <v>4310</v>
      </c>
      <c r="B1111" s="2" t="s">
        <v>77</v>
      </c>
      <c r="C1111" s="2" t="s">
        <v>30</v>
      </c>
      <c r="D1111" s="2" t="s">
        <v>78</v>
      </c>
      <c r="E1111" s="2" t="s">
        <v>1173</v>
      </c>
      <c r="F1111" s="2" t="s">
        <v>3161</v>
      </c>
      <c r="G1111" s="2" t="s">
        <v>4311</v>
      </c>
      <c r="H1111">
        <v>551198000100</v>
      </c>
      <c r="I1111" s="2" t="s">
        <v>1191</v>
      </c>
      <c r="J1111" s="2" t="s">
        <v>1192</v>
      </c>
      <c r="L1111" s="3">
        <v>45872.729166666664</v>
      </c>
      <c r="M1111" s="6">
        <f ca="1">TODAY() -appointments_complete_FULL_2025_08_03T19_53_00[[#This Row],[start_time]]</f>
        <v>0.27083333333575865</v>
      </c>
      <c r="N111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111" s="3">
        <v>45872.770833333336</v>
      </c>
      <c r="P1111">
        <v>60</v>
      </c>
      <c r="Q1111" s="2" t="s">
        <v>2356</v>
      </c>
      <c r="R1111" s="2" t="s">
        <v>1149</v>
      </c>
      <c r="S1111" s="2" t="s">
        <v>1150</v>
      </c>
      <c r="T1111" s="2" t="s">
        <v>2888</v>
      </c>
      <c r="U1111" s="2" t="s">
        <v>1152</v>
      </c>
      <c r="V1111" s="2" t="s">
        <v>2888</v>
      </c>
      <c r="W1111" s="2" t="s">
        <v>33</v>
      </c>
      <c r="X1111" s="2" t="s">
        <v>2703</v>
      </c>
      <c r="Y1111" s="2" t="s">
        <v>2704</v>
      </c>
      <c r="Z1111" s="2" t="s">
        <v>2358</v>
      </c>
      <c r="AA1111" s="2" t="s">
        <v>2359</v>
      </c>
      <c r="AB1111" s="2" t="s">
        <v>2878</v>
      </c>
      <c r="AC1111" s="2" t="s">
        <v>33</v>
      </c>
      <c r="AD1111" s="2" t="s">
        <v>4312</v>
      </c>
      <c r="AE1111" s="2" t="s">
        <v>33</v>
      </c>
      <c r="AF1111" s="2" t="s">
        <v>33</v>
      </c>
      <c r="AG1111" s="2" t="s">
        <v>33</v>
      </c>
      <c r="AH1111" s="3">
        <v>45868.418946759259</v>
      </c>
      <c r="AI1111" s="3">
        <v>45868.418946759259</v>
      </c>
    </row>
    <row r="1112" spans="1:35">
      <c r="A1112" s="2" t="s">
        <v>4313</v>
      </c>
      <c r="B1112" s="2" t="s">
        <v>2774</v>
      </c>
      <c r="C1112" s="2" t="s">
        <v>2775</v>
      </c>
      <c r="D1112" s="2" t="s">
        <v>2774</v>
      </c>
      <c r="E1112" s="2" t="s">
        <v>2776</v>
      </c>
      <c r="F1112" s="2" t="s">
        <v>3104</v>
      </c>
      <c r="G1112" s="2" t="s">
        <v>4314</v>
      </c>
      <c r="H1112">
        <v>551198000014</v>
      </c>
      <c r="I1112" s="2" t="s">
        <v>2779</v>
      </c>
      <c r="J1112" s="2" t="s">
        <v>2780</v>
      </c>
      <c r="K1112">
        <v>60</v>
      </c>
      <c r="L1112" s="3">
        <v>45902.666666666664</v>
      </c>
      <c r="M1112" s="6">
        <f ca="1">TODAY() -appointments_complete_FULL_2025_08_03T19_53_00[[#This Row],[start_time]]</f>
        <v>-29.666666666664241</v>
      </c>
      <c r="N111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12" s="3">
        <v>45902.708333333336</v>
      </c>
      <c r="P1112">
        <v>60</v>
      </c>
      <c r="Q1112" s="2" t="s">
        <v>2356</v>
      </c>
      <c r="R1112" s="2" t="s">
        <v>1149</v>
      </c>
      <c r="S1112" s="2" t="s">
        <v>1150</v>
      </c>
      <c r="T1112" s="2" t="s">
        <v>2909</v>
      </c>
      <c r="U1112" s="2" t="s">
        <v>1152</v>
      </c>
      <c r="V1112" s="2" t="s">
        <v>2909</v>
      </c>
      <c r="W1112" s="2" t="s">
        <v>33</v>
      </c>
      <c r="X1112" s="2" t="s">
        <v>2703</v>
      </c>
      <c r="Y1112" s="2" t="s">
        <v>2704</v>
      </c>
      <c r="Z1112" s="2" t="s">
        <v>2358</v>
      </c>
      <c r="AA1112" s="2" t="s">
        <v>2359</v>
      </c>
      <c r="AB1112" s="2" t="s">
        <v>2893</v>
      </c>
      <c r="AC1112" s="2" t="s">
        <v>33</v>
      </c>
      <c r="AD1112" s="2" t="s">
        <v>4315</v>
      </c>
      <c r="AE1112" s="2" t="s">
        <v>33</v>
      </c>
      <c r="AF1112" s="2" t="s">
        <v>33</v>
      </c>
      <c r="AG1112" s="2" t="s">
        <v>33</v>
      </c>
      <c r="AH1112" s="3">
        <v>45868.418946759259</v>
      </c>
      <c r="AI1112" s="3">
        <v>45868.418946759259</v>
      </c>
    </row>
    <row r="1113" spans="1:35">
      <c r="A1113" s="2" t="s">
        <v>4316</v>
      </c>
      <c r="B1113" s="2" t="s">
        <v>47</v>
      </c>
      <c r="C1113" s="2" t="s">
        <v>48</v>
      </c>
      <c r="D1113" s="2" t="s">
        <v>47</v>
      </c>
      <c r="E1113" s="2" t="s">
        <v>1145</v>
      </c>
      <c r="F1113" s="2" t="s">
        <v>2991</v>
      </c>
      <c r="G1113" s="2" t="s">
        <v>2992</v>
      </c>
      <c r="H1113">
        <v>551190000381</v>
      </c>
      <c r="I1113" s="2" t="s">
        <v>1419</v>
      </c>
      <c r="J1113" s="2" t="s">
        <v>1420</v>
      </c>
      <c r="K1113">
        <v>50</v>
      </c>
      <c r="L1113" s="3">
        <v>45912.375</v>
      </c>
      <c r="M1113" s="6">
        <f ca="1">TODAY() -appointments_complete_FULL_2025_08_03T19_53_00[[#This Row],[start_time]]</f>
        <v>-39.375</v>
      </c>
      <c r="N111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13" s="3">
        <v>45912.409722222219</v>
      </c>
      <c r="P1113">
        <v>50</v>
      </c>
      <c r="Q1113" s="2" t="s">
        <v>2356</v>
      </c>
      <c r="R1113" s="2" t="s">
        <v>1149</v>
      </c>
      <c r="S1113" s="2" t="s">
        <v>1150</v>
      </c>
      <c r="T1113" s="2" t="s">
        <v>3384</v>
      </c>
      <c r="U1113" s="2" t="s">
        <v>1152</v>
      </c>
      <c r="V1113" s="2" t="s">
        <v>3384</v>
      </c>
      <c r="W1113" s="2" t="s">
        <v>33</v>
      </c>
      <c r="X1113" s="2" t="s">
        <v>2703</v>
      </c>
      <c r="Y1113" s="2" t="s">
        <v>2704</v>
      </c>
      <c r="Z1113" s="2" t="s">
        <v>2358</v>
      </c>
      <c r="AA1113" s="2" t="s">
        <v>2359</v>
      </c>
      <c r="AB1113" s="2" t="s">
        <v>2755</v>
      </c>
      <c r="AC1113" s="2" t="s">
        <v>33</v>
      </c>
      <c r="AD1113" s="2" t="s">
        <v>4317</v>
      </c>
      <c r="AE1113" s="2" t="s">
        <v>33</v>
      </c>
      <c r="AF1113" s="2" t="s">
        <v>33</v>
      </c>
      <c r="AG1113" s="2" t="s">
        <v>33</v>
      </c>
      <c r="AH1113" s="3">
        <v>45868.418946759259</v>
      </c>
      <c r="AI1113" s="3">
        <v>45868.418946759259</v>
      </c>
    </row>
    <row r="1114" spans="1:35">
      <c r="A1114" s="2" t="s">
        <v>4318</v>
      </c>
      <c r="B1114" s="2" t="s">
        <v>2708</v>
      </c>
      <c r="C1114" s="2" t="s">
        <v>2709</v>
      </c>
      <c r="D1114" s="2" t="s">
        <v>2710</v>
      </c>
      <c r="E1114" s="2" t="s">
        <v>2711</v>
      </c>
      <c r="F1114" s="2" t="s">
        <v>4009</v>
      </c>
      <c r="G1114" s="2" t="s">
        <v>4010</v>
      </c>
      <c r="H1114">
        <v>551190000305</v>
      </c>
      <c r="I1114" s="2" t="s">
        <v>2714</v>
      </c>
      <c r="J1114" s="2" t="s">
        <v>2715</v>
      </c>
      <c r="K1114">
        <v>60</v>
      </c>
      <c r="L1114" s="3">
        <v>45871.395833333336</v>
      </c>
      <c r="M1114" s="6">
        <f ca="1">TODAY() -appointments_complete_FULL_2025_08_03T19_53_00[[#This Row],[start_time]]</f>
        <v>1.6041666666642413</v>
      </c>
      <c r="N111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114" s="3">
        <v>45871.4375</v>
      </c>
      <c r="P1114">
        <v>60</v>
      </c>
      <c r="Q1114" s="2" t="s">
        <v>2356</v>
      </c>
      <c r="R1114" s="2" t="s">
        <v>1149</v>
      </c>
      <c r="S1114" s="2" t="s">
        <v>1150</v>
      </c>
      <c r="T1114" s="2" t="s">
        <v>3163</v>
      </c>
      <c r="U1114" s="2" t="s">
        <v>1152</v>
      </c>
      <c r="V1114" s="2" t="s">
        <v>3163</v>
      </c>
      <c r="W1114" s="2" t="s">
        <v>33</v>
      </c>
      <c r="X1114" s="2" t="s">
        <v>2703</v>
      </c>
      <c r="Y1114" s="2" t="s">
        <v>2704</v>
      </c>
      <c r="Z1114" s="2" t="s">
        <v>2358</v>
      </c>
      <c r="AA1114" s="2" t="s">
        <v>2359</v>
      </c>
      <c r="AB1114" s="2" t="s">
        <v>3016</v>
      </c>
      <c r="AC1114" s="2" t="s">
        <v>33</v>
      </c>
      <c r="AD1114" s="2" t="s">
        <v>4319</v>
      </c>
      <c r="AE1114" s="2" t="s">
        <v>33</v>
      </c>
      <c r="AF1114" s="2" t="s">
        <v>33</v>
      </c>
      <c r="AG1114" s="2" t="s">
        <v>33</v>
      </c>
      <c r="AH1114" s="3">
        <v>45868.418946759259</v>
      </c>
      <c r="AI1114" s="3">
        <v>45868.418946759259</v>
      </c>
    </row>
    <row r="1115" spans="1:35">
      <c r="A1115" s="2" t="s">
        <v>4320</v>
      </c>
      <c r="B1115" s="2" t="s">
        <v>77</v>
      </c>
      <c r="C1115" s="2" t="s">
        <v>30</v>
      </c>
      <c r="D1115" s="2" t="s">
        <v>78</v>
      </c>
      <c r="E1115" s="2" t="s">
        <v>1173</v>
      </c>
      <c r="F1115" s="2" t="s">
        <v>4321</v>
      </c>
      <c r="G1115" s="2" t="s">
        <v>4322</v>
      </c>
      <c r="H1115">
        <v>551190000729</v>
      </c>
      <c r="I1115" s="2" t="s">
        <v>1191</v>
      </c>
      <c r="J1115" s="2" t="s">
        <v>1192</v>
      </c>
      <c r="L1115" s="3">
        <v>45878.4375</v>
      </c>
      <c r="M1115" s="6">
        <f ca="1">TODAY() -appointments_complete_FULL_2025_08_03T19_53_00[[#This Row],[start_time]]</f>
        <v>-5.4375</v>
      </c>
      <c r="N111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15" s="3">
        <v>45878.479166666664</v>
      </c>
      <c r="P1115">
        <v>60</v>
      </c>
      <c r="Q1115" s="2" t="s">
        <v>2356</v>
      </c>
      <c r="R1115" s="2" t="s">
        <v>1149</v>
      </c>
      <c r="S1115" s="2" t="s">
        <v>1150</v>
      </c>
      <c r="T1115" s="2" t="s">
        <v>3442</v>
      </c>
      <c r="U1115" s="2" t="s">
        <v>1152</v>
      </c>
      <c r="V1115" s="2" t="s">
        <v>3442</v>
      </c>
      <c r="W1115" s="2" t="s">
        <v>33</v>
      </c>
      <c r="X1115" s="2" t="s">
        <v>2703</v>
      </c>
      <c r="Y1115" s="2" t="s">
        <v>2704</v>
      </c>
      <c r="Z1115" s="2" t="s">
        <v>2358</v>
      </c>
      <c r="AA1115" s="2" t="s">
        <v>2359</v>
      </c>
      <c r="AB1115" s="2" t="s">
        <v>2797</v>
      </c>
      <c r="AC1115" s="2" t="s">
        <v>33</v>
      </c>
      <c r="AD1115" s="2" t="s">
        <v>4323</v>
      </c>
      <c r="AE1115" s="2" t="s">
        <v>33</v>
      </c>
      <c r="AF1115" s="2" t="s">
        <v>33</v>
      </c>
      <c r="AG1115" s="2" t="s">
        <v>33</v>
      </c>
      <c r="AH1115" s="3">
        <v>45868.418946759259</v>
      </c>
      <c r="AI1115" s="3">
        <v>45868.418946759259</v>
      </c>
    </row>
    <row r="1116" spans="1:35">
      <c r="A1116" s="2" t="s">
        <v>4324</v>
      </c>
      <c r="B1116" s="2" t="s">
        <v>83</v>
      </c>
      <c r="C1116" s="2" t="s">
        <v>48</v>
      </c>
      <c r="D1116" s="2" t="s">
        <v>84</v>
      </c>
      <c r="E1116" s="2" t="s">
        <v>1214</v>
      </c>
      <c r="F1116" s="2" t="s">
        <v>4236</v>
      </c>
      <c r="G1116" s="2" t="s">
        <v>4325</v>
      </c>
      <c r="H1116">
        <v>551190000024</v>
      </c>
      <c r="I1116" s="2" t="s">
        <v>1419</v>
      </c>
      <c r="J1116" s="2" t="s">
        <v>1983</v>
      </c>
      <c r="K1116">
        <v>50</v>
      </c>
      <c r="L1116" s="3">
        <v>45906.729166666664</v>
      </c>
      <c r="M1116" s="6">
        <f ca="1">TODAY() -appointments_complete_FULL_2025_08_03T19_53_00[[#This Row],[start_time]]</f>
        <v>-33.729166666664241</v>
      </c>
      <c r="N111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16" s="3">
        <v>45906.763888888891</v>
      </c>
      <c r="P1116">
        <v>50</v>
      </c>
      <c r="Q1116" s="2" t="s">
        <v>2356</v>
      </c>
      <c r="R1116" s="2" t="s">
        <v>1149</v>
      </c>
      <c r="S1116" s="2" t="s">
        <v>1150</v>
      </c>
      <c r="T1116" s="2" t="s">
        <v>2716</v>
      </c>
      <c r="U1116" s="2" t="s">
        <v>1152</v>
      </c>
      <c r="V1116" s="2" t="s">
        <v>2716</v>
      </c>
      <c r="W1116" s="2" t="s">
        <v>33</v>
      </c>
      <c r="X1116" s="2" t="s">
        <v>2703</v>
      </c>
      <c r="Y1116" s="2" t="s">
        <v>2704</v>
      </c>
      <c r="Z1116" s="2" t="s">
        <v>2358</v>
      </c>
      <c r="AA1116" s="2" t="s">
        <v>2359</v>
      </c>
      <c r="AB1116" s="2" t="s">
        <v>2834</v>
      </c>
      <c r="AC1116" s="2" t="s">
        <v>33</v>
      </c>
      <c r="AD1116" s="2" t="s">
        <v>4326</v>
      </c>
      <c r="AE1116" s="2" t="s">
        <v>33</v>
      </c>
      <c r="AF1116" s="2" t="s">
        <v>33</v>
      </c>
      <c r="AG1116" s="2" t="s">
        <v>33</v>
      </c>
      <c r="AH1116" s="3">
        <v>45868.418946759259</v>
      </c>
      <c r="AI1116" s="3">
        <v>45868.418946759259</v>
      </c>
    </row>
    <row r="1117" spans="1:35">
      <c r="A1117" s="2" t="s">
        <v>4327</v>
      </c>
      <c r="B1117" s="2" t="s">
        <v>77</v>
      </c>
      <c r="C1117" s="2" t="s">
        <v>30</v>
      </c>
      <c r="D1117" s="2" t="s">
        <v>78</v>
      </c>
      <c r="E1117" s="2" t="s">
        <v>1173</v>
      </c>
      <c r="F1117" s="2" t="s">
        <v>3070</v>
      </c>
      <c r="G1117" s="2" t="s">
        <v>3558</v>
      </c>
      <c r="H1117">
        <v>551190000048</v>
      </c>
      <c r="I1117" s="2" t="s">
        <v>1191</v>
      </c>
      <c r="J1117" s="2" t="s">
        <v>1192</v>
      </c>
      <c r="L1117" s="3">
        <v>45908.4375</v>
      </c>
      <c r="M1117" s="6">
        <f ca="1">TODAY() -appointments_complete_FULL_2025_08_03T19_53_00[[#This Row],[start_time]]</f>
        <v>-35.4375</v>
      </c>
      <c r="N111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17" s="3">
        <v>45908.479166666664</v>
      </c>
      <c r="P1117">
        <v>60</v>
      </c>
      <c r="Q1117" s="2" t="s">
        <v>2356</v>
      </c>
      <c r="R1117" s="2" t="s">
        <v>1149</v>
      </c>
      <c r="S1117" s="2" t="s">
        <v>1150</v>
      </c>
      <c r="T1117" s="2" t="s">
        <v>2749</v>
      </c>
      <c r="U1117" s="2" t="s">
        <v>1152</v>
      </c>
      <c r="V1117" s="2" t="s">
        <v>2749</v>
      </c>
      <c r="W1117" s="2" t="s">
        <v>33</v>
      </c>
      <c r="X1117" s="2" t="s">
        <v>2703</v>
      </c>
      <c r="Y1117" s="2" t="s">
        <v>2704</v>
      </c>
      <c r="Z1117" s="2" t="s">
        <v>2358</v>
      </c>
      <c r="AA1117" s="2" t="s">
        <v>2359</v>
      </c>
      <c r="AB1117" s="2" t="s">
        <v>2878</v>
      </c>
      <c r="AC1117" s="2" t="s">
        <v>33</v>
      </c>
      <c r="AD1117" s="2" t="s">
        <v>4328</v>
      </c>
      <c r="AE1117" s="2" t="s">
        <v>33</v>
      </c>
      <c r="AF1117" s="2" t="s">
        <v>33</v>
      </c>
      <c r="AG1117" s="2" t="s">
        <v>33</v>
      </c>
      <c r="AH1117" s="3">
        <v>45868.418946759259</v>
      </c>
      <c r="AI1117" s="3">
        <v>45868.418946759259</v>
      </c>
    </row>
    <row r="1118" spans="1:35">
      <c r="A1118" s="2" t="s">
        <v>4329</v>
      </c>
      <c r="B1118" s="2" t="s">
        <v>77</v>
      </c>
      <c r="C1118" s="2" t="s">
        <v>30</v>
      </c>
      <c r="D1118" s="2" t="s">
        <v>78</v>
      </c>
      <c r="E1118" s="2" t="s">
        <v>1173</v>
      </c>
      <c r="F1118" s="2" t="s">
        <v>2815</v>
      </c>
      <c r="G1118" s="2" t="s">
        <v>2816</v>
      </c>
      <c r="H1118">
        <v>551190000771</v>
      </c>
      <c r="I1118" s="2" t="s">
        <v>1191</v>
      </c>
      <c r="J1118" s="2" t="s">
        <v>1192</v>
      </c>
      <c r="L1118" s="3">
        <v>45896.604166666664</v>
      </c>
      <c r="M1118" s="6">
        <f ca="1">TODAY() -appointments_complete_FULL_2025_08_03T19_53_00[[#This Row],[start_time]]</f>
        <v>-23.604166666664241</v>
      </c>
      <c r="N111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18" s="3">
        <v>45896.645833333336</v>
      </c>
      <c r="P1118">
        <v>60</v>
      </c>
      <c r="Q1118" s="2" t="s">
        <v>2356</v>
      </c>
      <c r="R1118" s="2" t="s">
        <v>1149</v>
      </c>
      <c r="S1118" s="2" t="s">
        <v>1150</v>
      </c>
      <c r="T1118" s="2" t="s">
        <v>3384</v>
      </c>
      <c r="U1118" s="2" t="s">
        <v>1152</v>
      </c>
      <c r="V1118" s="2" t="s">
        <v>3384</v>
      </c>
      <c r="W1118" s="2" t="s">
        <v>33</v>
      </c>
      <c r="X1118" s="2" t="s">
        <v>2703</v>
      </c>
      <c r="Y1118" s="2" t="s">
        <v>2704</v>
      </c>
      <c r="Z1118" s="2" t="s">
        <v>2358</v>
      </c>
      <c r="AA1118" s="2" t="s">
        <v>2359</v>
      </c>
      <c r="AB1118" s="2" t="s">
        <v>2705</v>
      </c>
      <c r="AC1118" s="2" t="s">
        <v>33</v>
      </c>
      <c r="AD1118" s="2" t="s">
        <v>4330</v>
      </c>
      <c r="AE1118" s="2" t="s">
        <v>33</v>
      </c>
      <c r="AF1118" s="2" t="s">
        <v>33</v>
      </c>
      <c r="AG1118" s="2" t="s">
        <v>33</v>
      </c>
      <c r="AH1118" s="3">
        <v>45868.418946759259</v>
      </c>
      <c r="AI1118" s="3">
        <v>45868.418946759259</v>
      </c>
    </row>
    <row r="1119" spans="1:35">
      <c r="A1119" s="2" t="s">
        <v>4331</v>
      </c>
      <c r="B1119" s="2" t="s">
        <v>83</v>
      </c>
      <c r="C1119" s="2" t="s">
        <v>48</v>
      </c>
      <c r="D1119" s="2" t="s">
        <v>84</v>
      </c>
      <c r="E1119" s="2" t="s">
        <v>1214</v>
      </c>
      <c r="F1119" s="2" t="s">
        <v>4119</v>
      </c>
      <c r="G1119" s="2" t="s">
        <v>4120</v>
      </c>
      <c r="H1119">
        <v>551190000766</v>
      </c>
      <c r="I1119" s="2" t="s">
        <v>1419</v>
      </c>
      <c r="J1119" s="2" t="s">
        <v>1983</v>
      </c>
      <c r="K1119">
        <v>50</v>
      </c>
      <c r="L1119" s="3">
        <v>45887.520833333336</v>
      </c>
      <c r="M1119" s="6">
        <f ca="1">TODAY() -appointments_complete_FULL_2025_08_03T19_53_00[[#This Row],[start_time]]</f>
        <v>-14.520833333335759</v>
      </c>
      <c r="N111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19" s="3">
        <v>45887.555555555555</v>
      </c>
      <c r="P1119">
        <v>50</v>
      </c>
      <c r="Q1119" s="2" t="s">
        <v>2356</v>
      </c>
      <c r="R1119" s="2" t="s">
        <v>1149</v>
      </c>
      <c r="S1119" s="2" t="s">
        <v>1150</v>
      </c>
      <c r="T1119" s="2" t="s">
        <v>2888</v>
      </c>
      <c r="U1119" s="2" t="s">
        <v>1152</v>
      </c>
      <c r="V1119" s="2" t="s">
        <v>2888</v>
      </c>
      <c r="W1119" s="2" t="s">
        <v>33</v>
      </c>
      <c r="X1119" s="2" t="s">
        <v>2703</v>
      </c>
      <c r="Y1119" s="2" t="s">
        <v>2704</v>
      </c>
      <c r="Z1119" s="2" t="s">
        <v>2358</v>
      </c>
      <c r="AA1119" s="2" t="s">
        <v>2359</v>
      </c>
      <c r="AB1119" s="2" t="s">
        <v>2771</v>
      </c>
      <c r="AC1119" s="2" t="s">
        <v>33</v>
      </c>
      <c r="AD1119" s="2" t="s">
        <v>4332</v>
      </c>
      <c r="AE1119" s="2" t="s">
        <v>33</v>
      </c>
      <c r="AF1119" s="2" t="s">
        <v>33</v>
      </c>
      <c r="AG1119" s="2" t="s">
        <v>33</v>
      </c>
      <c r="AH1119" s="3">
        <v>45868.418946759259</v>
      </c>
      <c r="AI1119" s="3">
        <v>45868.418946759259</v>
      </c>
    </row>
    <row r="1120" spans="1:35">
      <c r="A1120" s="2" t="s">
        <v>4333</v>
      </c>
      <c r="B1120" s="2" t="s">
        <v>47</v>
      </c>
      <c r="C1120" s="2" t="s">
        <v>48</v>
      </c>
      <c r="D1120" s="2" t="s">
        <v>47</v>
      </c>
      <c r="E1120" s="2" t="s">
        <v>1145</v>
      </c>
      <c r="F1120" s="2" t="s">
        <v>2800</v>
      </c>
      <c r="G1120" s="2" t="s">
        <v>4334</v>
      </c>
      <c r="H1120">
        <v>551198000012</v>
      </c>
      <c r="I1120" s="2" t="s">
        <v>1419</v>
      </c>
      <c r="J1120" s="2" t="s">
        <v>1420</v>
      </c>
      <c r="K1120">
        <v>50</v>
      </c>
      <c r="L1120" s="3">
        <v>45911.333333333336</v>
      </c>
      <c r="M1120" s="6">
        <f ca="1">TODAY() -appointments_complete_FULL_2025_08_03T19_53_00[[#This Row],[start_time]]</f>
        <v>-38.333333333335759</v>
      </c>
      <c r="N112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20" s="3">
        <v>45911.368055555555</v>
      </c>
      <c r="P1120">
        <v>50</v>
      </c>
      <c r="Q1120" s="2" t="s">
        <v>2356</v>
      </c>
      <c r="R1120" s="2" t="s">
        <v>1149</v>
      </c>
      <c r="S1120" s="2" t="s">
        <v>1150</v>
      </c>
      <c r="T1120" s="2" t="s">
        <v>2734</v>
      </c>
      <c r="U1120" s="2" t="s">
        <v>1152</v>
      </c>
      <c r="V1120" s="2" t="s">
        <v>2734</v>
      </c>
      <c r="W1120" s="2" t="s">
        <v>33</v>
      </c>
      <c r="X1120" s="2" t="s">
        <v>2703</v>
      </c>
      <c r="Y1120" s="2" t="s">
        <v>2704</v>
      </c>
      <c r="Z1120" s="2" t="s">
        <v>2358</v>
      </c>
      <c r="AA1120" s="2" t="s">
        <v>2359</v>
      </c>
      <c r="AB1120" s="2" t="s">
        <v>2755</v>
      </c>
      <c r="AC1120" s="2" t="s">
        <v>33</v>
      </c>
      <c r="AD1120" s="2" t="s">
        <v>4335</v>
      </c>
      <c r="AE1120" s="2" t="s">
        <v>33</v>
      </c>
      <c r="AF1120" s="2" t="s">
        <v>33</v>
      </c>
      <c r="AG1120" s="2" t="s">
        <v>33</v>
      </c>
      <c r="AH1120" s="3">
        <v>45868.418946759259</v>
      </c>
      <c r="AI1120" s="3">
        <v>45868.418946759259</v>
      </c>
    </row>
    <row r="1121" spans="1:35">
      <c r="A1121" s="2" t="s">
        <v>4336</v>
      </c>
      <c r="B1121" s="2" t="s">
        <v>2726</v>
      </c>
      <c r="C1121" s="2" t="s">
        <v>2727</v>
      </c>
      <c r="D1121" s="2" t="s">
        <v>2728</v>
      </c>
      <c r="E1121" s="2" t="s">
        <v>2729</v>
      </c>
      <c r="F1121" s="2" t="s">
        <v>2752</v>
      </c>
      <c r="G1121" s="2" t="s">
        <v>2753</v>
      </c>
      <c r="H1121">
        <v>551190000840</v>
      </c>
      <c r="I1121" s="2" t="s">
        <v>2732</v>
      </c>
      <c r="J1121" s="2" t="s">
        <v>2733</v>
      </c>
      <c r="K1121">
        <v>60</v>
      </c>
      <c r="L1121" s="3">
        <v>45880.479166666664</v>
      </c>
      <c r="M1121" s="6">
        <f ca="1">TODAY() -appointments_complete_FULL_2025_08_03T19_53_00[[#This Row],[start_time]]</f>
        <v>-7.4791666666642413</v>
      </c>
      <c r="N112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21" s="3">
        <v>45880.520833333336</v>
      </c>
      <c r="P1121">
        <v>60</v>
      </c>
      <c r="Q1121" s="2" t="s">
        <v>2356</v>
      </c>
      <c r="R1121" s="2" t="s">
        <v>1149</v>
      </c>
      <c r="S1121" s="2" t="s">
        <v>1150</v>
      </c>
      <c r="T1121" s="2" t="s">
        <v>3447</v>
      </c>
      <c r="U1121" s="2" t="s">
        <v>1152</v>
      </c>
      <c r="V1121" s="2" t="s">
        <v>3447</v>
      </c>
      <c r="W1121" s="2" t="s">
        <v>33</v>
      </c>
      <c r="X1121" s="2" t="s">
        <v>2703</v>
      </c>
      <c r="Y1121" s="2" t="s">
        <v>2704</v>
      </c>
      <c r="Z1121" s="2" t="s">
        <v>2358</v>
      </c>
      <c r="AA1121" s="2" t="s">
        <v>2359</v>
      </c>
      <c r="AB1121" s="2" t="s">
        <v>2740</v>
      </c>
      <c r="AC1121" s="2" t="s">
        <v>33</v>
      </c>
      <c r="AD1121" s="2" t="s">
        <v>4337</v>
      </c>
      <c r="AE1121" s="2" t="s">
        <v>33</v>
      </c>
      <c r="AF1121" s="2" t="s">
        <v>33</v>
      </c>
      <c r="AG1121" s="2" t="s">
        <v>33</v>
      </c>
      <c r="AH1121" s="3">
        <v>45868.418946759259</v>
      </c>
      <c r="AI1121" s="3">
        <v>45868.418946759259</v>
      </c>
    </row>
    <row r="1122" spans="1:35">
      <c r="A1122" s="2" t="s">
        <v>4338</v>
      </c>
      <c r="B1122" s="2" t="s">
        <v>2837</v>
      </c>
      <c r="C1122" s="2" t="s">
        <v>2775</v>
      </c>
      <c r="D1122" s="2" t="s">
        <v>2838</v>
      </c>
      <c r="E1122" s="2" t="s">
        <v>2839</v>
      </c>
      <c r="F1122" s="2" t="s">
        <v>4188</v>
      </c>
      <c r="G1122" s="2" t="s">
        <v>4189</v>
      </c>
      <c r="H1122">
        <v>551190000758</v>
      </c>
      <c r="I1122" s="2" t="s">
        <v>2779</v>
      </c>
      <c r="J1122" s="2" t="s">
        <v>2842</v>
      </c>
      <c r="K1122">
        <v>60</v>
      </c>
      <c r="L1122" s="3">
        <v>45883.395833333336</v>
      </c>
      <c r="M1122" s="6">
        <f ca="1">TODAY() -appointments_complete_FULL_2025_08_03T19_53_00[[#This Row],[start_time]]</f>
        <v>-10.395833333335759</v>
      </c>
      <c r="N112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22" s="3">
        <v>45883.4375</v>
      </c>
      <c r="P1122">
        <v>60</v>
      </c>
      <c r="Q1122" s="2" t="s">
        <v>2356</v>
      </c>
      <c r="R1122" s="2" t="s">
        <v>1149</v>
      </c>
      <c r="S1122" s="2" t="s">
        <v>1150</v>
      </c>
      <c r="T1122" s="2" t="s">
        <v>2765</v>
      </c>
      <c r="U1122" s="2" t="s">
        <v>1152</v>
      </c>
      <c r="V1122" s="2" t="s">
        <v>2765</v>
      </c>
      <c r="W1122" s="2" t="s">
        <v>33</v>
      </c>
      <c r="X1122" s="2" t="s">
        <v>2703</v>
      </c>
      <c r="Y1122" s="2" t="s">
        <v>2704</v>
      </c>
      <c r="Z1122" s="2" t="s">
        <v>2358</v>
      </c>
      <c r="AA1122" s="2" t="s">
        <v>2359</v>
      </c>
      <c r="AB1122" s="2" t="s">
        <v>2900</v>
      </c>
      <c r="AC1122" s="2" t="s">
        <v>33</v>
      </c>
      <c r="AD1122" s="2" t="s">
        <v>4339</v>
      </c>
      <c r="AE1122" s="2" t="s">
        <v>33</v>
      </c>
      <c r="AF1122" s="2" t="s">
        <v>33</v>
      </c>
      <c r="AG1122" s="2" t="s">
        <v>33</v>
      </c>
      <c r="AH1122" s="3">
        <v>45868.418946759259</v>
      </c>
      <c r="AI1122" s="3">
        <v>45868.418946759259</v>
      </c>
    </row>
    <row r="1123" spans="1:35">
      <c r="A1123" s="2" t="s">
        <v>4340</v>
      </c>
      <c r="B1123" s="2" t="s">
        <v>2708</v>
      </c>
      <c r="C1123" s="2" t="s">
        <v>2709</v>
      </c>
      <c r="D1123" s="2" t="s">
        <v>2710</v>
      </c>
      <c r="E1123" s="2" t="s">
        <v>2711</v>
      </c>
      <c r="F1123" s="2" t="s">
        <v>3282</v>
      </c>
      <c r="G1123" s="2" t="s">
        <v>4341</v>
      </c>
      <c r="H1123">
        <v>551190000074</v>
      </c>
      <c r="I1123" s="2" t="s">
        <v>2714</v>
      </c>
      <c r="J1123" s="2" t="s">
        <v>2715</v>
      </c>
      <c r="K1123">
        <v>60</v>
      </c>
      <c r="L1123" s="3">
        <v>45902.520833333336</v>
      </c>
      <c r="M1123" s="6">
        <f ca="1">TODAY() -appointments_complete_FULL_2025_08_03T19_53_00[[#This Row],[start_time]]</f>
        <v>-29.520833333335759</v>
      </c>
      <c r="N112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23" s="3">
        <v>45902.5625</v>
      </c>
      <c r="P1123">
        <v>60</v>
      </c>
      <c r="Q1123" s="2" t="s">
        <v>2356</v>
      </c>
      <c r="R1123" s="2" t="s">
        <v>1149</v>
      </c>
      <c r="S1123" s="2" t="s">
        <v>1150</v>
      </c>
      <c r="T1123" s="2" t="s">
        <v>3005</v>
      </c>
      <c r="U1123" s="2" t="s">
        <v>1152</v>
      </c>
      <c r="V1123" s="2" t="s">
        <v>3005</v>
      </c>
      <c r="W1123" s="2" t="s">
        <v>33</v>
      </c>
      <c r="X1123" s="2" t="s">
        <v>2703</v>
      </c>
      <c r="Y1123" s="2" t="s">
        <v>2704</v>
      </c>
      <c r="Z1123" s="2" t="s">
        <v>2358</v>
      </c>
      <c r="AA1123" s="2" t="s">
        <v>2359</v>
      </c>
      <c r="AB1123" s="2" t="s">
        <v>2766</v>
      </c>
      <c r="AC1123" s="2" t="s">
        <v>33</v>
      </c>
      <c r="AD1123" s="2" t="s">
        <v>4342</v>
      </c>
      <c r="AE1123" s="2" t="s">
        <v>33</v>
      </c>
      <c r="AF1123" s="2" t="s">
        <v>33</v>
      </c>
      <c r="AG1123" s="2" t="s">
        <v>33</v>
      </c>
      <c r="AH1123" s="3">
        <v>45868.418946759259</v>
      </c>
      <c r="AI1123" s="3">
        <v>45868.418946759259</v>
      </c>
    </row>
    <row r="1124" spans="1:35">
      <c r="A1124" s="2" t="s">
        <v>4343</v>
      </c>
      <c r="B1124" s="2" t="s">
        <v>28</v>
      </c>
      <c r="C1124" s="2" t="s">
        <v>30</v>
      </c>
      <c r="D1124" s="2" t="s">
        <v>29</v>
      </c>
      <c r="E1124" s="2" t="s">
        <v>1197</v>
      </c>
      <c r="F1124" s="2" t="s">
        <v>4344</v>
      </c>
      <c r="G1124" s="2" t="s">
        <v>4345</v>
      </c>
      <c r="H1124">
        <v>551190000843</v>
      </c>
      <c r="I1124" s="2" t="s">
        <v>1167</v>
      </c>
      <c r="J1124" s="2" t="s">
        <v>1198</v>
      </c>
      <c r="K1124">
        <v>45</v>
      </c>
      <c r="L1124" s="3">
        <v>45898.541666666664</v>
      </c>
      <c r="M1124" s="6">
        <f ca="1">TODAY() -appointments_complete_FULL_2025_08_03T19_53_00[[#This Row],[start_time]]</f>
        <v>-25.541666666664241</v>
      </c>
      <c r="N112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24" s="3">
        <v>45898.572916666664</v>
      </c>
      <c r="P1124">
        <v>45</v>
      </c>
      <c r="Q1124" s="2" t="s">
        <v>2356</v>
      </c>
      <c r="R1124" s="2" t="s">
        <v>1149</v>
      </c>
      <c r="S1124" s="2" t="s">
        <v>1150</v>
      </c>
      <c r="T1124" s="2" t="s">
        <v>2811</v>
      </c>
      <c r="U1124" s="2" t="s">
        <v>1152</v>
      </c>
      <c r="V1124" s="2" t="s">
        <v>2811</v>
      </c>
      <c r="W1124" s="2" t="s">
        <v>33</v>
      </c>
      <c r="X1124" s="2" t="s">
        <v>2703</v>
      </c>
      <c r="Y1124" s="2" t="s">
        <v>2704</v>
      </c>
      <c r="Z1124" s="2" t="s">
        <v>2358</v>
      </c>
      <c r="AA1124" s="2" t="s">
        <v>2359</v>
      </c>
      <c r="AB1124" s="2" t="s">
        <v>2760</v>
      </c>
      <c r="AC1124" s="2" t="s">
        <v>33</v>
      </c>
      <c r="AD1124" s="2" t="s">
        <v>4346</v>
      </c>
      <c r="AE1124" s="2" t="s">
        <v>33</v>
      </c>
      <c r="AF1124" s="2" t="s">
        <v>33</v>
      </c>
      <c r="AG1124" s="2" t="s">
        <v>33</v>
      </c>
      <c r="AH1124" s="3">
        <v>45868.418946759259</v>
      </c>
      <c r="AI1124" s="3">
        <v>45868.418946759259</v>
      </c>
    </row>
    <row r="1125" spans="1:35">
      <c r="A1125" s="2" t="s">
        <v>4347</v>
      </c>
      <c r="B1125" s="2" t="s">
        <v>83</v>
      </c>
      <c r="C1125" s="2" t="s">
        <v>48</v>
      </c>
      <c r="D1125" s="2" t="s">
        <v>84</v>
      </c>
      <c r="E1125" s="2" t="s">
        <v>1214</v>
      </c>
      <c r="F1125" s="2" t="s">
        <v>4348</v>
      </c>
      <c r="G1125" s="2" t="s">
        <v>4349</v>
      </c>
      <c r="H1125">
        <v>551190000590</v>
      </c>
      <c r="I1125" s="2" t="s">
        <v>1419</v>
      </c>
      <c r="J1125" s="2" t="s">
        <v>1983</v>
      </c>
      <c r="K1125">
        <v>50</v>
      </c>
      <c r="L1125" s="3">
        <v>45889.625</v>
      </c>
      <c r="M1125" s="6">
        <f ca="1">TODAY() -appointments_complete_FULL_2025_08_03T19_53_00[[#This Row],[start_time]]</f>
        <v>-16.625</v>
      </c>
      <c r="N112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25" s="3">
        <v>45889.659722222219</v>
      </c>
      <c r="P1125">
        <v>50</v>
      </c>
      <c r="Q1125" s="2" t="s">
        <v>2356</v>
      </c>
      <c r="R1125" s="2" t="s">
        <v>1149</v>
      </c>
      <c r="S1125" s="2" t="s">
        <v>1150</v>
      </c>
      <c r="T1125" s="2" t="s">
        <v>2823</v>
      </c>
      <c r="U1125" s="2" t="s">
        <v>1152</v>
      </c>
      <c r="V1125" s="2" t="s">
        <v>2823</v>
      </c>
      <c r="W1125" s="2" t="s">
        <v>33</v>
      </c>
      <c r="X1125" s="2" t="s">
        <v>2703</v>
      </c>
      <c r="Y1125" s="2" t="s">
        <v>2704</v>
      </c>
      <c r="Z1125" s="2" t="s">
        <v>2358</v>
      </c>
      <c r="AA1125" s="2" t="s">
        <v>2359</v>
      </c>
      <c r="AB1125" s="2" t="s">
        <v>2771</v>
      </c>
      <c r="AC1125" s="2" t="s">
        <v>33</v>
      </c>
      <c r="AD1125" s="2" t="s">
        <v>4350</v>
      </c>
      <c r="AE1125" s="2" t="s">
        <v>33</v>
      </c>
      <c r="AF1125" s="2" t="s">
        <v>33</v>
      </c>
      <c r="AG1125" s="2" t="s">
        <v>33</v>
      </c>
      <c r="AH1125" s="3">
        <v>45868.418946759259</v>
      </c>
      <c r="AI1125" s="3">
        <v>45868.418946759259</v>
      </c>
    </row>
    <row r="1126" spans="1:35">
      <c r="A1126" s="2" t="s">
        <v>4351</v>
      </c>
      <c r="B1126" s="2" t="s">
        <v>41</v>
      </c>
      <c r="C1126" s="2" t="s">
        <v>30</v>
      </c>
      <c r="D1126" s="2" t="s">
        <v>42</v>
      </c>
      <c r="E1126" s="2" t="s">
        <v>1166</v>
      </c>
      <c r="F1126" s="2" t="s">
        <v>3337</v>
      </c>
      <c r="G1126" s="2" t="s">
        <v>3338</v>
      </c>
      <c r="H1126">
        <v>551190000865</v>
      </c>
      <c r="I1126" s="2" t="s">
        <v>1167</v>
      </c>
      <c r="J1126" s="2" t="s">
        <v>1168</v>
      </c>
      <c r="K1126">
        <v>45</v>
      </c>
      <c r="L1126" s="3">
        <v>45912.4375</v>
      </c>
      <c r="M1126" s="6">
        <f ca="1">TODAY() -appointments_complete_FULL_2025_08_03T19_53_00[[#This Row],[start_time]]</f>
        <v>-39.4375</v>
      </c>
      <c r="N112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26" s="3">
        <v>45912.46875</v>
      </c>
      <c r="P1126">
        <v>45</v>
      </c>
      <c r="Q1126" s="2" t="s">
        <v>2356</v>
      </c>
      <c r="R1126" s="2" t="s">
        <v>1149</v>
      </c>
      <c r="S1126" s="2" t="s">
        <v>1150</v>
      </c>
      <c r="T1126" s="2" t="s">
        <v>2888</v>
      </c>
      <c r="U1126" s="2" t="s">
        <v>1152</v>
      </c>
      <c r="V1126" s="2" t="s">
        <v>2888</v>
      </c>
      <c r="W1126" s="2" t="s">
        <v>33</v>
      </c>
      <c r="X1126" s="2" t="s">
        <v>2703</v>
      </c>
      <c r="Y1126" s="2" t="s">
        <v>2704</v>
      </c>
      <c r="Z1126" s="2" t="s">
        <v>2358</v>
      </c>
      <c r="AA1126" s="2" t="s">
        <v>2359</v>
      </c>
      <c r="AB1126" s="2" t="s">
        <v>2878</v>
      </c>
      <c r="AC1126" s="2" t="s">
        <v>33</v>
      </c>
      <c r="AD1126" s="2" t="s">
        <v>4352</v>
      </c>
      <c r="AE1126" s="2" t="s">
        <v>33</v>
      </c>
      <c r="AF1126" s="2" t="s">
        <v>33</v>
      </c>
      <c r="AG1126" s="2" t="s">
        <v>33</v>
      </c>
      <c r="AH1126" s="3">
        <v>45868.418946759259</v>
      </c>
      <c r="AI1126" s="3">
        <v>45868.418946759259</v>
      </c>
    </row>
    <row r="1127" spans="1:35">
      <c r="A1127" s="2" t="s">
        <v>4353</v>
      </c>
      <c r="B1127" s="2" t="s">
        <v>47</v>
      </c>
      <c r="C1127" s="2" t="s">
        <v>48</v>
      </c>
      <c r="D1127" s="2" t="s">
        <v>47</v>
      </c>
      <c r="E1127" s="2" t="s">
        <v>1145</v>
      </c>
      <c r="F1127" s="2" t="s">
        <v>4354</v>
      </c>
      <c r="G1127" s="2" t="s">
        <v>4355</v>
      </c>
      <c r="H1127">
        <v>551190000733</v>
      </c>
      <c r="I1127" s="2" t="s">
        <v>1419</v>
      </c>
      <c r="J1127" s="2" t="s">
        <v>1420</v>
      </c>
      <c r="K1127">
        <v>50</v>
      </c>
      <c r="L1127" s="3">
        <v>45910.5625</v>
      </c>
      <c r="M1127" s="6">
        <f ca="1">TODAY() -appointments_complete_FULL_2025_08_03T19_53_00[[#This Row],[start_time]]</f>
        <v>-37.5625</v>
      </c>
      <c r="N112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27" s="3">
        <v>45910.597222222219</v>
      </c>
      <c r="P1127">
        <v>50</v>
      </c>
      <c r="Q1127" s="2" t="s">
        <v>2356</v>
      </c>
      <c r="R1127" s="2" t="s">
        <v>1149</v>
      </c>
      <c r="S1127" s="2" t="s">
        <v>1150</v>
      </c>
      <c r="T1127" s="2" t="s">
        <v>2883</v>
      </c>
      <c r="U1127" s="2" t="s">
        <v>1152</v>
      </c>
      <c r="V1127" s="2" t="s">
        <v>2883</v>
      </c>
      <c r="W1127" s="2" t="s">
        <v>33</v>
      </c>
      <c r="X1127" s="2" t="s">
        <v>2703</v>
      </c>
      <c r="Y1127" s="2" t="s">
        <v>2704</v>
      </c>
      <c r="Z1127" s="2" t="s">
        <v>2358</v>
      </c>
      <c r="AA1127" s="2" t="s">
        <v>2359</v>
      </c>
      <c r="AB1127" s="2" t="s">
        <v>2818</v>
      </c>
      <c r="AC1127" s="2" t="s">
        <v>33</v>
      </c>
      <c r="AD1127" s="2" t="s">
        <v>4356</v>
      </c>
      <c r="AE1127" s="2" t="s">
        <v>33</v>
      </c>
      <c r="AF1127" s="2" t="s">
        <v>33</v>
      </c>
      <c r="AG1127" s="2" t="s">
        <v>33</v>
      </c>
      <c r="AH1127" s="3">
        <v>45868.418946759259</v>
      </c>
      <c r="AI1127" s="3">
        <v>45868.418946759259</v>
      </c>
    </row>
    <row r="1128" spans="1:35">
      <c r="A1128" s="2" t="s">
        <v>4357</v>
      </c>
      <c r="B1128" s="2" t="s">
        <v>2774</v>
      </c>
      <c r="C1128" s="2" t="s">
        <v>2775</v>
      </c>
      <c r="D1128" s="2" t="s">
        <v>2774</v>
      </c>
      <c r="E1128" s="2" t="s">
        <v>2776</v>
      </c>
      <c r="F1128" s="2" t="s">
        <v>4358</v>
      </c>
      <c r="G1128" s="2" t="s">
        <v>4359</v>
      </c>
      <c r="H1128">
        <v>551190000533</v>
      </c>
      <c r="I1128" s="2" t="s">
        <v>2779</v>
      </c>
      <c r="J1128" s="2" t="s">
        <v>2780</v>
      </c>
      <c r="K1128">
        <v>60</v>
      </c>
      <c r="L1128" s="3">
        <v>45910.375</v>
      </c>
      <c r="M1128" s="6">
        <f ca="1">TODAY() -appointments_complete_FULL_2025_08_03T19_53_00[[#This Row],[start_time]]</f>
        <v>-37.375</v>
      </c>
      <c r="N112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28" s="3">
        <v>45910.416666666664</v>
      </c>
      <c r="P1128">
        <v>60</v>
      </c>
      <c r="Q1128" s="2" t="s">
        <v>2356</v>
      </c>
      <c r="R1128" s="2" t="s">
        <v>1149</v>
      </c>
      <c r="S1128" s="2" t="s">
        <v>1150</v>
      </c>
      <c r="T1128" s="2" t="s">
        <v>2883</v>
      </c>
      <c r="U1128" s="2" t="s">
        <v>1152</v>
      </c>
      <c r="V1128" s="2" t="s">
        <v>2883</v>
      </c>
      <c r="W1128" s="2" t="s">
        <v>33</v>
      </c>
      <c r="X1128" s="2" t="s">
        <v>2703</v>
      </c>
      <c r="Y1128" s="2" t="s">
        <v>2704</v>
      </c>
      <c r="Z1128" s="2" t="s">
        <v>2358</v>
      </c>
      <c r="AA1128" s="2" t="s">
        <v>2359</v>
      </c>
      <c r="AB1128" s="2" t="s">
        <v>2843</v>
      </c>
      <c r="AC1128" s="2" t="s">
        <v>33</v>
      </c>
      <c r="AD1128" s="2" t="s">
        <v>4360</v>
      </c>
      <c r="AE1128" s="2" t="s">
        <v>33</v>
      </c>
      <c r="AF1128" s="2" t="s">
        <v>33</v>
      </c>
      <c r="AG1128" s="2" t="s">
        <v>33</v>
      </c>
      <c r="AH1128" s="3">
        <v>45868.418946759259</v>
      </c>
      <c r="AI1128" s="3">
        <v>45868.418946759259</v>
      </c>
    </row>
    <row r="1129" spans="1:35">
      <c r="A1129" s="2" t="s">
        <v>4361</v>
      </c>
      <c r="B1129" s="2" t="s">
        <v>2708</v>
      </c>
      <c r="C1129" s="2" t="s">
        <v>2709</v>
      </c>
      <c r="D1129" s="2" t="s">
        <v>2710</v>
      </c>
      <c r="E1129" s="2" t="s">
        <v>2711</v>
      </c>
      <c r="F1129" s="2" t="s">
        <v>4362</v>
      </c>
      <c r="G1129" s="2" t="s">
        <v>4363</v>
      </c>
      <c r="H1129">
        <v>551190000367</v>
      </c>
      <c r="I1129" s="2" t="s">
        <v>2714</v>
      </c>
      <c r="J1129" s="2" t="s">
        <v>2715</v>
      </c>
      <c r="K1129">
        <v>60</v>
      </c>
      <c r="L1129" s="3">
        <v>45872.5</v>
      </c>
      <c r="M1129" s="6">
        <f ca="1">TODAY() -appointments_complete_FULL_2025_08_03T19_53_00[[#This Row],[start_time]]</f>
        <v>0.5</v>
      </c>
      <c r="N112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129" s="3">
        <v>45872.541666666664</v>
      </c>
      <c r="P1129">
        <v>60</v>
      </c>
      <c r="Q1129" s="2" t="s">
        <v>2356</v>
      </c>
      <c r="R1129" s="2" t="s">
        <v>1149</v>
      </c>
      <c r="S1129" s="2" t="s">
        <v>1150</v>
      </c>
      <c r="T1129" s="2" t="s">
        <v>2734</v>
      </c>
      <c r="U1129" s="2" t="s">
        <v>1152</v>
      </c>
      <c r="V1129" s="2" t="s">
        <v>2734</v>
      </c>
      <c r="W1129" s="2" t="s">
        <v>33</v>
      </c>
      <c r="X1129" s="2" t="s">
        <v>2703</v>
      </c>
      <c r="Y1129" s="2" t="s">
        <v>2704</v>
      </c>
      <c r="Z1129" s="2" t="s">
        <v>2358</v>
      </c>
      <c r="AA1129" s="2" t="s">
        <v>2359</v>
      </c>
      <c r="AB1129" s="2" t="s">
        <v>2766</v>
      </c>
      <c r="AC1129" s="2" t="s">
        <v>33</v>
      </c>
      <c r="AD1129" s="2" t="s">
        <v>4364</v>
      </c>
      <c r="AE1129" s="2" t="s">
        <v>33</v>
      </c>
      <c r="AF1129" s="2" t="s">
        <v>33</v>
      </c>
      <c r="AG1129" s="2" t="s">
        <v>33</v>
      </c>
      <c r="AH1129" s="3">
        <v>45868.418946759259</v>
      </c>
      <c r="AI1129" s="3">
        <v>45868.418946759259</v>
      </c>
    </row>
    <row r="1130" spans="1:35">
      <c r="A1130" s="2" t="s">
        <v>4365</v>
      </c>
      <c r="B1130" s="2" t="s">
        <v>41</v>
      </c>
      <c r="C1130" s="2" t="s">
        <v>30</v>
      </c>
      <c r="D1130" s="2" t="s">
        <v>42</v>
      </c>
      <c r="E1130" s="2" t="s">
        <v>1166</v>
      </c>
      <c r="F1130" s="2" t="s">
        <v>3776</v>
      </c>
      <c r="G1130" s="2" t="s">
        <v>3777</v>
      </c>
      <c r="H1130">
        <v>551190000780</v>
      </c>
      <c r="I1130" s="2" t="s">
        <v>1167</v>
      </c>
      <c r="J1130" s="2" t="s">
        <v>1168</v>
      </c>
      <c r="K1130">
        <v>45</v>
      </c>
      <c r="L1130" s="3">
        <v>45912.333333333336</v>
      </c>
      <c r="M1130" s="6">
        <f ca="1">TODAY() -appointments_complete_FULL_2025_08_03T19_53_00[[#This Row],[start_time]]</f>
        <v>-39.333333333335759</v>
      </c>
      <c r="N113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30" s="3">
        <v>45912.364583333336</v>
      </c>
      <c r="P1130">
        <v>45</v>
      </c>
      <c r="Q1130" s="2" t="s">
        <v>2356</v>
      </c>
      <c r="R1130" s="2" t="s">
        <v>1149</v>
      </c>
      <c r="S1130" s="2" t="s">
        <v>1150</v>
      </c>
      <c r="T1130" s="2" t="s">
        <v>2734</v>
      </c>
      <c r="U1130" s="2" t="s">
        <v>1152</v>
      </c>
      <c r="V1130" s="2" t="s">
        <v>2734</v>
      </c>
      <c r="W1130" s="2" t="s">
        <v>33</v>
      </c>
      <c r="X1130" s="2" t="s">
        <v>2703</v>
      </c>
      <c r="Y1130" s="2" t="s">
        <v>2704</v>
      </c>
      <c r="Z1130" s="2" t="s">
        <v>2358</v>
      </c>
      <c r="AA1130" s="2" t="s">
        <v>2359</v>
      </c>
      <c r="AB1130" s="2" t="s">
        <v>2760</v>
      </c>
      <c r="AC1130" s="2" t="s">
        <v>33</v>
      </c>
      <c r="AD1130" s="2" t="s">
        <v>4366</v>
      </c>
      <c r="AE1130" s="2" t="s">
        <v>33</v>
      </c>
      <c r="AF1130" s="2" t="s">
        <v>33</v>
      </c>
      <c r="AG1130" s="2" t="s">
        <v>33</v>
      </c>
      <c r="AH1130" s="3">
        <v>45868.418946759259</v>
      </c>
      <c r="AI1130" s="3">
        <v>45868.418946759259</v>
      </c>
    </row>
    <row r="1131" spans="1:35">
      <c r="A1131" s="2" t="s">
        <v>4367</v>
      </c>
      <c r="B1131" s="2" t="s">
        <v>2708</v>
      </c>
      <c r="C1131" s="2" t="s">
        <v>2709</v>
      </c>
      <c r="D1131" s="2" t="s">
        <v>2710</v>
      </c>
      <c r="E1131" s="2" t="s">
        <v>2711</v>
      </c>
      <c r="F1131" s="2" t="s">
        <v>3108</v>
      </c>
      <c r="G1131" s="2" t="s">
        <v>3109</v>
      </c>
      <c r="H1131">
        <v>551190000418</v>
      </c>
      <c r="I1131" s="2" t="s">
        <v>2714</v>
      </c>
      <c r="J1131" s="2" t="s">
        <v>2715</v>
      </c>
      <c r="K1131">
        <v>60</v>
      </c>
      <c r="L1131" s="3">
        <v>45878.5</v>
      </c>
      <c r="M1131" s="6">
        <f ca="1">TODAY() -appointments_complete_FULL_2025_08_03T19_53_00[[#This Row],[start_time]]</f>
        <v>-5.5</v>
      </c>
      <c r="N113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31" s="3">
        <v>45878.541666666664</v>
      </c>
      <c r="P1131">
        <v>60</v>
      </c>
      <c r="Q1131" s="2" t="s">
        <v>2356</v>
      </c>
      <c r="R1131" s="2" t="s">
        <v>1149</v>
      </c>
      <c r="S1131" s="2" t="s">
        <v>1150</v>
      </c>
      <c r="T1131" s="2" t="s">
        <v>2791</v>
      </c>
      <c r="U1131" s="2" t="s">
        <v>1152</v>
      </c>
      <c r="V1131" s="2" t="s">
        <v>2791</v>
      </c>
      <c r="W1131" s="2" t="s">
        <v>33</v>
      </c>
      <c r="X1131" s="2" t="s">
        <v>2703</v>
      </c>
      <c r="Y1131" s="2" t="s">
        <v>2704</v>
      </c>
      <c r="Z1131" s="2" t="s">
        <v>2358</v>
      </c>
      <c r="AA1131" s="2" t="s">
        <v>2359</v>
      </c>
      <c r="AB1131" s="2" t="s">
        <v>3016</v>
      </c>
      <c r="AC1131" s="2" t="s">
        <v>33</v>
      </c>
      <c r="AD1131" s="2" t="s">
        <v>4368</v>
      </c>
      <c r="AE1131" s="2" t="s">
        <v>33</v>
      </c>
      <c r="AF1131" s="2" t="s">
        <v>33</v>
      </c>
      <c r="AG1131" s="2" t="s">
        <v>33</v>
      </c>
      <c r="AH1131" s="3">
        <v>45868.418946759259</v>
      </c>
      <c r="AI1131" s="3">
        <v>45868.418946759259</v>
      </c>
    </row>
    <row r="1132" spans="1:35">
      <c r="A1132" s="2" t="s">
        <v>4369</v>
      </c>
      <c r="B1132" s="2" t="s">
        <v>2708</v>
      </c>
      <c r="C1132" s="2" t="s">
        <v>2709</v>
      </c>
      <c r="D1132" s="2" t="s">
        <v>2710</v>
      </c>
      <c r="E1132" s="2" t="s">
        <v>2711</v>
      </c>
      <c r="F1132" s="2" t="s">
        <v>4370</v>
      </c>
      <c r="G1132" s="2" t="s">
        <v>4371</v>
      </c>
      <c r="H1132">
        <v>551190000324</v>
      </c>
      <c r="I1132" s="2" t="s">
        <v>2714</v>
      </c>
      <c r="J1132" s="2" t="s">
        <v>2715</v>
      </c>
      <c r="K1132">
        <v>60</v>
      </c>
      <c r="L1132" s="3">
        <v>45907.5</v>
      </c>
      <c r="M1132" s="6">
        <f ca="1">TODAY() -appointments_complete_FULL_2025_08_03T19_53_00[[#This Row],[start_time]]</f>
        <v>-34.5</v>
      </c>
      <c r="N113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32" s="3">
        <v>45907.541666666664</v>
      </c>
      <c r="P1132">
        <v>60</v>
      </c>
      <c r="Q1132" s="2" t="s">
        <v>2356</v>
      </c>
      <c r="R1132" s="2" t="s">
        <v>1149</v>
      </c>
      <c r="S1132" s="2" t="s">
        <v>1150</v>
      </c>
      <c r="T1132" s="2" t="s">
        <v>2988</v>
      </c>
      <c r="U1132" s="2" t="s">
        <v>1152</v>
      </c>
      <c r="V1132" s="2" t="s">
        <v>2988</v>
      </c>
      <c r="W1132" s="2" t="s">
        <v>33</v>
      </c>
      <c r="X1132" s="2" t="s">
        <v>2703</v>
      </c>
      <c r="Y1132" s="2" t="s">
        <v>2704</v>
      </c>
      <c r="Z1132" s="2" t="s">
        <v>2358</v>
      </c>
      <c r="AA1132" s="2" t="s">
        <v>2359</v>
      </c>
      <c r="AB1132" s="2" t="s">
        <v>3016</v>
      </c>
      <c r="AC1132" s="2" t="s">
        <v>33</v>
      </c>
      <c r="AD1132" s="2" t="s">
        <v>4372</v>
      </c>
      <c r="AE1132" s="2" t="s">
        <v>33</v>
      </c>
      <c r="AF1132" s="2" t="s">
        <v>33</v>
      </c>
      <c r="AG1132" s="2" t="s">
        <v>33</v>
      </c>
      <c r="AH1132" s="3">
        <v>45868.418946759259</v>
      </c>
      <c r="AI1132" s="3">
        <v>45868.418946759259</v>
      </c>
    </row>
    <row r="1133" spans="1:35">
      <c r="A1133" s="2" t="s">
        <v>4373</v>
      </c>
      <c r="B1133" s="2" t="s">
        <v>2837</v>
      </c>
      <c r="C1133" s="2" t="s">
        <v>2775</v>
      </c>
      <c r="D1133" s="2" t="s">
        <v>2838</v>
      </c>
      <c r="E1133" s="2" t="s">
        <v>2839</v>
      </c>
      <c r="F1133" s="2" t="s">
        <v>4374</v>
      </c>
      <c r="G1133" s="2" t="s">
        <v>4375</v>
      </c>
      <c r="H1133">
        <v>551190000549</v>
      </c>
      <c r="I1133" s="2" t="s">
        <v>2779</v>
      </c>
      <c r="J1133" s="2" t="s">
        <v>2842</v>
      </c>
      <c r="K1133">
        <v>60</v>
      </c>
      <c r="L1133" s="3">
        <v>45904.458333333336</v>
      </c>
      <c r="M1133" s="6">
        <f ca="1">TODAY() -appointments_complete_FULL_2025_08_03T19_53_00[[#This Row],[start_time]]</f>
        <v>-31.458333333335759</v>
      </c>
      <c r="N113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33" s="3">
        <v>45904.5</v>
      </c>
      <c r="P1133">
        <v>60</v>
      </c>
      <c r="Q1133" s="2" t="s">
        <v>2356</v>
      </c>
      <c r="R1133" s="2" t="s">
        <v>1149</v>
      </c>
      <c r="S1133" s="2" t="s">
        <v>1150</v>
      </c>
      <c r="T1133" s="2" t="s">
        <v>2154</v>
      </c>
      <c r="U1133" s="2" t="s">
        <v>1152</v>
      </c>
      <c r="V1133" s="2" t="s">
        <v>2154</v>
      </c>
      <c r="W1133" s="2" t="s">
        <v>33</v>
      </c>
      <c r="X1133" s="2" t="s">
        <v>2703</v>
      </c>
      <c r="Y1133" s="2" t="s">
        <v>2704</v>
      </c>
      <c r="Z1133" s="2" t="s">
        <v>2358</v>
      </c>
      <c r="AA1133" s="2" t="s">
        <v>2359</v>
      </c>
      <c r="AB1133" s="2" t="s">
        <v>2781</v>
      </c>
      <c r="AC1133" s="2" t="s">
        <v>33</v>
      </c>
      <c r="AD1133" s="2" t="s">
        <v>4376</v>
      </c>
      <c r="AE1133" s="2" t="s">
        <v>33</v>
      </c>
      <c r="AF1133" s="2" t="s">
        <v>33</v>
      </c>
      <c r="AG1133" s="2" t="s">
        <v>33</v>
      </c>
      <c r="AH1133" s="3">
        <v>45868.418946759259</v>
      </c>
      <c r="AI1133" s="3">
        <v>45868.418946759259</v>
      </c>
    </row>
    <row r="1134" spans="1:35">
      <c r="A1134" s="2" t="s">
        <v>4377</v>
      </c>
      <c r="B1134" s="2" t="s">
        <v>2726</v>
      </c>
      <c r="C1134" s="2" t="s">
        <v>2727</v>
      </c>
      <c r="D1134" s="2" t="s">
        <v>2728</v>
      </c>
      <c r="E1134" s="2" t="s">
        <v>2729</v>
      </c>
      <c r="F1134" s="2" t="s">
        <v>4378</v>
      </c>
      <c r="G1134" s="2" t="s">
        <v>4379</v>
      </c>
      <c r="H1134">
        <v>551190000369</v>
      </c>
      <c r="I1134" s="2" t="s">
        <v>2732</v>
      </c>
      <c r="J1134" s="2" t="s">
        <v>2733</v>
      </c>
      <c r="K1134">
        <v>60</v>
      </c>
      <c r="L1134" s="3">
        <v>45892.479166666664</v>
      </c>
      <c r="M1134" s="6">
        <f ca="1">TODAY() -appointments_complete_FULL_2025_08_03T19_53_00[[#This Row],[start_time]]</f>
        <v>-19.479166666664241</v>
      </c>
      <c r="N113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34" s="3">
        <v>45892.520833333336</v>
      </c>
      <c r="P1134">
        <v>60</v>
      </c>
      <c r="Q1134" s="2" t="s">
        <v>2356</v>
      </c>
      <c r="R1134" s="2" t="s">
        <v>1149</v>
      </c>
      <c r="S1134" s="2" t="s">
        <v>1150</v>
      </c>
      <c r="T1134" s="2" t="s">
        <v>3227</v>
      </c>
      <c r="U1134" s="2" t="s">
        <v>1152</v>
      </c>
      <c r="V1134" s="2" t="s">
        <v>3227</v>
      </c>
      <c r="W1134" s="2" t="s">
        <v>33</v>
      </c>
      <c r="X1134" s="2" t="s">
        <v>2703</v>
      </c>
      <c r="Y1134" s="2" t="s">
        <v>2704</v>
      </c>
      <c r="Z1134" s="2" t="s">
        <v>2358</v>
      </c>
      <c r="AA1134" s="2" t="s">
        <v>2359</v>
      </c>
      <c r="AB1134" s="2" t="s">
        <v>2824</v>
      </c>
      <c r="AC1134" s="2" t="s">
        <v>33</v>
      </c>
      <c r="AD1134" s="2" t="s">
        <v>4380</v>
      </c>
      <c r="AE1134" s="2" t="s">
        <v>33</v>
      </c>
      <c r="AF1134" s="2" t="s">
        <v>33</v>
      </c>
      <c r="AG1134" s="2" t="s">
        <v>33</v>
      </c>
      <c r="AH1134" s="3">
        <v>45868.418946759259</v>
      </c>
      <c r="AI1134" s="3">
        <v>45868.418946759259</v>
      </c>
    </row>
    <row r="1135" spans="1:35">
      <c r="A1135" s="2" t="s">
        <v>4381</v>
      </c>
      <c r="B1135" s="2" t="s">
        <v>28</v>
      </c>
      <c r="C1135" s="2" t="s">
        <v>30</v>
      </c>
      <c r="D1135" s="2" t="s">
        <v>29</v>
      </c>
      <c r="E1135" s="2" t="s">
        <v>1197</v>
      </c>
      <c r="F1135" s="2" t="s">
        <v>43</v>
      </c>
      <c r="G1135" s="2" t="s">
        <v>3876</v>
      </c>
      <c r="H1135">
        <v>551190000081</v>
      </c>
      <c r="I1135" s="2" t="s">
        <v>1167</v>
      </c>
      <c r="J1135" s="2" t="s">
        <v>1198</v>
      </c>
      <c r="K1135">
        <v>45</v>
      </c>
      <c r="L1135" s="3">
        <v>45903.416666666664</v>
      </c>
      <c r="M1135" s="6">
        <f ca="1">TODAY() -appointments_complete_FULL_2025_08_03T19_53_00[[#This Row],[start_time]]</f>
        <v>-30.416666666664241</v>
      </c>
      <c r="N113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35" s="3">
        <v>45903.447916666664</v>
      </c>
      <c r="P1135">
        <v>45</v>
      </c>
      <c r="Q1135" s="2" t="s">
        <v>2356</v>
      </c>
      <c r="R1135" s="2" t="s">
        <v>1149</v>
      </c>
      <c r="S1135" s="2" t="s">
        <v>1150</v>
      </c>
      <c r="T1135" s="2" t="s">
        <v>3110</v>
      </c>
      <c r="U1135" s="2" t="s">
        <v>1152</v>
      </c>
      <c r="V1135" s="2" t="s">
        <v>3110</v>
      </c>
      <c r="W1135" s="2" t="s">
        <v>33</v>
      </c>
      <c r="X1135" s="2" t="s">
        <v>2703</v>
      </c>
      <c r="Y1135" s="2" t="s">
        <v>2704</v>
      </c>
      <c r="Z1135" s="2" t="s">
        <v>2358</v>
      </c>
      <c r="AA1135" s="2" t="s">
        <v>2359</v>
      </c>
      <c r="AB1135" s="2" t="s">
        <v>2760</v>
      </c>
      <c r="AC1135" s="2" t="s">
        <v>33</v>
      </c>
      <c r="AD1135" s="2" t="s">
        <v>4382</v>
      </c>
      <c r="AE1135" s="2" t="s">
        <v>33</v>
      </c>
      <c r="AF1135" s="2" t="s">
        <v>33</v>
      </c>
      <c r="AG1135" s="2" t="s">
        <v>33</v>
      </c>
      <c r="AH1135" s="3">
        <v>45868.418946759259</v>
      </c>
      <c r="AI1135" s="3">
        <v>45868.418946759259</v>
      </c>
    </row>
    <row r="1136" spans="1:35">
      <c r="A1136" s="2" t="s">
        <v>4383</v>
      </c>
      <c r="B1136" s="2" t="s">
        <v>2708</v>
      </c>
      <c r="C1136" s="2" t="s">
        <v>2709</v>
      </c>
      <c r="D1136" s="2" t="s">
        <v>2710</v>
      </c>
      <c r="E1136" s="2" t="s">
        <v>2711</v>
      </c>
      <c r="F1136" s="2" t="s">
        <v>3003</v>
      </c>
      <c r="G1136" s="2" t="s">
        <v>3688</v>
      </c>
      <c r="H1136">
        <v>551198000015</v>
      </c>
      <c r="I1136" s="2" t="s">
        <v>2714</v>
      </c>
      <c r="J1136" s="2" t="s">
        <v>2715</v>
      </c>
      <c r="K1136">
        <v>60</v>
      </c>
      <c r="L1136" s="3">
        <v>45885.708333333336</v>
      </c>
      <c r="M1136" s="6">
        <f ca="1">TODAY() -appointments_complete_FULL_2025_08_03T19_53_00[[#This Row],[start_time]]</f>
        <v>-12.708333333335759</v>
      </c>
      <c r="N113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36" s="3">
        <v>45885.75</v>
      </c>
      <c r="P1136">
        <v>60</v>
      </c>
      <c r="Q1136" s="2" t="s">
        <v>2356</v>
      </c>
      <c r="R1136" s="2" t="s">
        <v>1149</v>
      </c>
      <c r="S1136" s="2" t="s">
        <v>1150</v>
      </c>
      <c r="T1136" s="2" t="s">
        <v>2734</v>
      </c>
      <c r="U1136" s="2" t="s">
        <v>1152</v>
      </c>
      <c r="V1136" s="2" t="s">
        <v>2734</v>
      </c>
      <c r="W1136" s="2" t="s">
        <v>33</v>
      </c>
      <c r="X1136" s="2" t="s">
        <v>2703</v>
      </c>
      <c r="Y1136" s="2" t="s">
        <v>2704</v>
      </c>
      <c r="Z1136" s="2" t="s">
        <v>2358</v>
      </c>
      <c r="AA1136" s="2" t="s">
        <v>2359</v>
      </c>
      <c r="AB1136" s="2" t="s">
        <v>2717</v>
      </c>
      <c r="AC1136" s="2" t="s">
        <v>33</v>
      </c>
      <c r="AD1136" s="2" t="s">
        <v>4384</v>
      </c>
      <c r="AE1136" s="2" t="s">
        <v>33</v>
      </c>
      <c r="AF1136" s="2" t="s">
        <v>33</v>
      </c>
      <c r="AG1136" s="2" t="s">
        <v>33</v>
      </c>
      <c r="AH1136" s="3">
        <v>45868.418946759259</v>
      </c>
      <c r="AI1136" s="3">
        <v>45868.418946759259</v>
      </c>
    </row>
    <row r="1137" spans="1:35">
      <c r="A1137" s="2" t="s">
        <v>4385</v>
      </c>
      <c r="B1137" s="2" t="s">
        <v>83</v>
      </c>
      <c r="C1137" s="2" t="s">
        <v>48</v>
      </c>
      <c r="D1137" s="2" t="s">
        <v>84</v>
      </c>
      <c r="E1137" s="2" t="s">
        <v>1214</v>
      </c>
      <c r="F1137" s="2" t="s">
        <v>4022</v>
      </c>
      <c r="G1137" s="2" t="s">
        <v>4023</v>
      </c>
      <c r="H1137">
        <v>551190000842</v>
      </c>
      <c r="I1137" s="2" t="s">
        <v>1419</v>
      </c>
      <c r="J1137" s="2" t="s">
        <v>1983</v>
      </c>
      <c r="K1137">
        <v>50</v>
      </c>
      <c r="L1137" s="3">
        <v>45881.604166666664</v>
      </c>
      <c r="M1137" s="6">
        <f ca="1">TODAY() -appointments_complete_FULL_2025_08_03T19_53_00[[#This Row],[start_time]]</f>
        <v>-8.6041666666642413</v>
      </c>
      <c r="N113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37" s="3">
        <v>45881.638888888891</v>
      </c>
      <c r="P1137">
        <v>50</v>
      </c>
      <c r="Q1137" s="2" t="s">
        <v>2356</v>
      </c>
      <c r="R1137" s="2" t="s">
        <v>1149</v>
      </c>
      <c r="S1137" s="2" t="s">
        <v>1150</v>
      </c>
      <c r="T1137" s="2" t="s">
        <v>3110</v>
      </c>
      <c r="U1137" s="2" t="s">
        <v>1152</v>
      </c>
      <c r="V1137" s="2" t="s">
        <v>3110</v>
      </c>
      <c r="W1137" s="2" t="s">
        <v>33</v>
      </c>
      <c r="X1137" s="2" t="s">
        <v>2703</v>
      </c>
      <c r="Y1137" s="2" t="s">
        <v>2704</v>
      </c>
      <c r="Z1137" s="2" t="s">
        <v>2358</v>
      </c>
      <c r="AA1137" s="2" t="s">
        <v>2359</v>
      </c>
      <c r="AB1137" s="2" t="s">
        <v>2755</v>
      </c>
      <c r="AC1137" s="2" t="s">
        <v>33</v>
      </c>
      <c r="AD1137" s="2" t="s">
        <v>4386</v>
      </c>
      <c r="AE1137" s="2" t="s">
        <v>33</v>
      </c>
      <c r="AF1137" s="2" t="s">
        <v>33</v>
      </c>
      <c r="AG1137" s="2" t="s">
        <v>33</v>
      </c>
      <c r="AH1137" s="3">
        <v>45868.418946759259</v>
      </c>
      <c r="AI1137" s="3">
        <v>45868.418946759259</v>
      </c>
    </row>
    <row r="1138" spans="1:35">
      <c r="A1138" s="2" t="s">
        <v>4387</v>
      </c>
      <c r="B1138" s="2" t="s">
        <v>28</v>
      </c>
      <c r="C1138" s="2" t="s">
        <v>30</v>
      </c>
      <c r="D1138" s="2" t="s">
        <v>29</v>
      </c>
      <c r="E1138" s="2" t="s">
        <v>1197</v>
      </c>
      <c r="F1138" s="2" t="s">
        <v>4260</v>
      </c>
      <c r="G1138" s="2" t="s">
        <v>4261</v>
      </c>
      <c r="H1138">
        <v>551190000770</v>
      </c>
      <c r="I1138" s="2" t="s">
        <v>1167</v>
      </c>
      <c r="J1138" s="2" t="s">
        <v>1198</v>
      </c>
      <c r="K1138">
        <v>45</v>
      </c>
      <c r="L1138" s="3">
        <v>45908.645833333336</v>
      </c>
      <c r="M1138" s="6">
        <f ca="1">TODAY() -appointments_complete_FULL_2025_08_03T19_53_00[[#This Row],[start_time]]</f>
        <v>-35.645833333335759</v>
      </c>
      <c r="N113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38" s="3">
        <v>45908.677083333336</v>
      </c>
      <c r="P1138">
        <v>45</v>
      </c>
      <c r="Q1138" s="2" t="s">
        <v>2356</v>
      </c>
      <c r="R1138" s="2" t="s">
        <v>1149</v>
      </c>
      <c r="S1138" s="2" t="s">
        <v>1150</v>
      </c>
      <c r="T1138" s="2" t="s">
        <v>3442</v>
      </c>
      <c r="U1138" s="2" t="s">
        <v>1152</v>
      </c>
      <c r="V1138" s="2" t="s">
        <v>3442</v>
      </c>
      <c r="W1138" s="2" t="s">
        <v>33</v>
      </c>
      <c r="X1138" s="2" t="s">
        <v>2703</v>
      </c>
      <c r="Y1138" s="2" t="s">
        <v>2704</v>
      </c>
      <c r="Z1138" s="2" t="s">
        <v>2358</v>
      </c>
      <c r="AA1138" s="2" t="s">
        <v>2359</v>
      </c>
      <c r="AB1138" s="2" t="s">
        <v>2797</v>
      </c>
      <c r="AC1138" s="2" t="s">
        <v>33</v>
      </c>
      <c r="AD1138" s="2" t="s">
        <v>4388</v>
      </c>
      <c r="AE1138" s="2" t="s">
        <v>33</v>
      </c>
      <c r="AF1138" s="2" t="s">
        <v>33</v>
      </c>
      <c r="AG1138" s="2" t="s">
        <v>33</v>
      </c>
      <c r="AH1138" s="3">
        <v>45868.418946759259</v>
      </c>
      <c r="AI1138" s="3">
        <v>45868.418946759259</v>
      </c>
    </row>
    <row r="1139" spans="1:35">
      <c r="A1139" s="2" t="s">
        <v>4389</v>
      </c>
      <c r="B1139" s="2" t="s">
        <v>83</v>
      </c>
      <c r="C1139" s="2" t="s">
        <v>48</v>
      </c>
      <c r="D1139" s="2" t="s">
        <v>84</v>
      </c>
      <c r="E1139" s="2" t="s">
        <v>1214</v>
      </c>
      <c r="F1139" s="2" t="s">
        <v>71</v>
      </c>
      <c r="G1139" s="2" t="s">
        <v>72</v>
      </c>
      <c r="H1139">
        <v>551190000003</v>
      </c>
      <c r="I1139" s="2" t="s">
        <v>1419</v>
      </c>
      <c r="J1139" s="2" t="s">
        <v>1983</v>
      </c>
      <c r="K1139">
        <v>50</v>
      </c>
      <c r="L1139" s="3">
        <v>45898.583333333336</v>
      </c>
      <c r="M1139" s="6">
        <f ca="1">TODAY() -appointments_complete_FULL_2025_08_03T19_53_00[[#This Row],[start_time]]</f>
        <v>-25.583333333335759</v>
      </c>
      <c r="N113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39" s="3">
        <v>45898.618055555555</v>
      </c>
      <c r="P1139">
        <v>50</v>
      </c>
      <c r="Q1139" s="2" t="s">
        <v>2356</v>
      </c>
      <c r="R1139" s="2" t="s">
        <v>1149</v>
      </c>
      <c r="S1139" s="2" t="s">
        <v>1150</v>
      </c>
      <c r="T1139" s="2" t="s">
        <v>2909</v>
      </c>
      <c r="U1139" s="2" t="s">
        <v>1152</v>
      </c>
      <c r="V1139" s="2" t="s">
        <v>2909</v>
      </c>
      <c r="W1139" s="2" t="s">
        <v>33</v>
      </c>
      <c r="X1139" s="2" t="s">
        <v>2703</v>
      </c>
      <c r="Y1139" s="2" t="s">
        <v>2704</v>
      </c>
      <c r="Z1139" s="2" t="s">
        <v>2358</v>
      </c>
      <c r="AA1139" s="2" t="s">
        <v>2359</v>
      </c>
      <c r="AB1139" s="2" t="s">
        <v>2834</v>
      </c>
      <c r="AC1139" s="2" t="s">
        <v>33</v>
      </c>
      <c r="AD1139" s="2" t="s">
        <v>4390</v>
      </c>
      <c r="AE1139" s="2" t="s">
        <v>33</v>
      </c>
      <c r="AF1139" s="2" t="s">
        <v>33</v>
      </c>
      <c r="AG1139" s="2" t="s">
        <v>33</v>
      </c>
      <c r="AH1139" s="3">
        <v>45868.418946759259</v>
      </c>
      <c r="AI1139" s="3">
        <v>45868.418946759259</v>
      </c>
    </row>
    <row r="1140" spans="1:35">
      <c r="A1140" s="2" t="s">
        <v>4391</v>
      </c>
      <c r="B1140" s="2" t="s">
        <v>47</v>
      </c>
      <c r="C1140" s="2" t="s">
        <v>48</v>
      </c>
      <c r="D1140" s="2" t="s">
        <v>47</v>
      </c>
      <c r="E1140" s="2" t="s">
        <v>1145</v>
      </c>
      <c r="F1140" s="2" t="s">
        <v>4392</v>
      </c>
      <c r="G1140" s="2" t="s">
        <v>4393</v>
      </c>
      <c r="H1140">
        <v>551190000911</v>
      </c>
      <c r="I1140" s="2" t="s">
        <v>1419</v>
      </c>
      <c r="J1140" s="2" t="s">
        <v>1420</v>
      </c>
      <c r="K1140">
        <v>50</v>
      </c>
      <c r="L1140" s="3">
        <v>45878.333333333336</v>
      </c>
      <c r="M1140" s="6">
        <f ca="1">TODAY() -appointments_complete_FULL_2025_08_03T19_53_00[[#This Row],[start_time]]</f>
        <v>-5.3333333333357587</v>
      </c>
      <c r="N114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40" s="3">
        <v>45878.368055555555</v>
      </c>
      <c r="P1140">
        <v>50</v>
      </c>
      <c r="Q1140" s="2" t="s">
        <v>2356</v>
      </c>
      <c r="R1140" s="2" t="s">
        <v>1149</v>
      </c>
      <c r="S1140" s="2" t="s">
        <v>1150</v>
      </c>
      <c r="T1140" s="2" t="s">
        <v>2860</v>
      </c>
      <c r="U1140" s="2" t="s">
        <v>1152</v>
      </c>
      <c r="V1140" s="2" t="s">
        <v>2860</v>
      </c>
      <c r="W1140" s="2" t="s">
        <v>33</v>
      </c>
      <c r="X1140" s="2" t="s">
        <v>2703</v>
      </c>
      <c r="Y1140" s="2" t="s">
        <v>2704</v>
      </c>
      <c r="Z1140" s="2" t="s">
        <v>2358</v>
      </c>
      <c r="AA1140" s="2" t="s">
        <v>2359</v>
      </c>
      <c r="AB1140" s="2" t="s">
        <v>2771</v>
      </c>
      <c r="AC1140" s="2" t="s">
        <v>33</v>
      </c>
      <c r="AD1140" s="2" t="s">
        <v>4394</v>
      </c>
      <c r="AE1140" s="2" t="s">
        <v>33</v>
      </c>
      <c r="AF1140" s="2" t="s">
        <v>33</v>
      </c>
      <c r="AG1140" s="2" t="s">
        <v>33</v>
      </c>
      <c r="AH1140" s="3">
        <v>45868.418946759259</v>
      </c>
      <c r="AI1140" s="3">
        <v>45868.418946759259</v>
      </c>
    </row>
    <row r="1141" spans="1:35">
      <c r="A1141" s="2" t="s">
        <v>4395</v>
      </c>
      <c r="B1141" s="2" t="s">
        <v>83</v>
      </c>
      <c r="C1141" s="2" t="s">
        <v>48</v>
      </c>
      <c r="D1141" s="2" t="s">
        <v>84</v>
      </c>
      <c r="E1141" s="2" t="s">
        <v>1214</v>
      </c>
      <c r="F1141" s="2" t="s">
        <v>4396</v>
      </c>
      <c r="G1141" s="2" t="s">
        <v>4397</v>
      </c>
      <c r="H1141">
        <v>551190000315</v>
      </c>
      <c r="I1141" s="2" t="s">
        <v>1419</v>
      </c>
      <c r="J1141" s="2" t="s">
        <v>1983</v>
      </c>
      <c r="K1141">
        <v>50</v>
      </c>
      <c r="L1141" s="3">
        <v>45886.645833333336</v>
      </c>
      <c r="M1141" s="6">
        <f ca="1">TODAY() -appointments_complete_FULL_2025_08_03T19_53_00[[#This Row],[start_time]]</f>
        <v>-13.645833333335759</v>
      </c>
      <c r="N1141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41" s="3">
        <v>45886.680555555555</v>
      </c>
      <c r="P1141">
        <v>50</v>
      </c>
      <c r="Q1141" s="2" t="s">
        <v>2356</v>
      </c>
      <c r="R1141" s="2" t="s">
        <v>1149</v>
      </c>
      <c r="S1141" s="2" t="s">
        <v>1150</v>
      </c>
      <c r="T1141" s="2" t="s">
        <v>2979</v>
      </c>
      <c r="U1141" s="2" t="s">
        <v>1152</v>
      </c>
      <c r="V1141" s="2" t="s">
        <v>2979</v>
      </c>
      <c r="W1141" s="2" t="s">
        <v>33</v>
      </c>
      <c r="X1141" s="2" t="s">
        <v>2703</v>
      </c>
      <c r="Y1141" s="2" t="s">
        <v>2704</v>
      </c>
      <c r="Z1141" s="2" t="s">
        <v>2358</v>
      </c>
      <c r="AA1141" s="2" t="s">
        <v>2359</v>
      </c>
      <c r="AB1141" s="2" t="s">
        <v>2755</v>
      </c>
      <c r="AC1141" s="2" t="s">
        <v>33</v>
      </c>
      <c r="AD1141" s="2" t="s">
        <v>4398</v>
      </c>
      <c r="AE1141" s="2" t="s">
        <v>33</v>
      </c>
      <c r="AF1141" s="2" t="s">
        <v>33</v>
      </c>
      <c r="AG1141" s="2" t="s">
        <v>33</v>
      </c>
      <c r="AH1141" s="3">
        <v>45868.418946759259</v>
      </c>
      <c r="AI1141" s="3">
        <v>45868.418946759259</v>
      </c>
    </row>
    <row r="1142" spans="1:35">
      <c r="A1142" s="2" t="s">
        <v>4399</v>
      </c>
      <c r="B1142" s="2" t="s">
        <v>2743</v>
      </c>
      <c r="C1142" s="2" t="s">
        <v>2727</v>
      </c>
      <c r="D1142" s="2" t="s">
        <v>2744</v>
      </c>
      <c r="E1142" s="2" t="s">
        <v>2745</v>
      </c>
      <c r="F1142" s="2" t="s">
        <v>3458</v>
      </c>
      <c r="G1142" s="2" t="s">
        <v>3459</v>
      </c>
      <c r="H1142">
        <v>551190000580</v>
      </c>
      <c r="I1142" s="2" t="s">
        <v>2732</v>
      </c>
      <c r="J1142" s="2" t="s">
        <v>2748</v>
      </c>
      <c r="K1142">
        <v>60</v>
      </c>
      <c r="L1142" s="3">
        <v>45901.520833333336</v>
      </c>
      <c r="M1142" s="6">
        <f ca="1">TODAY() -appointments_complete_FULL_2025_08_03T19_53_00[[#This Row],[start_time]]</f>
        <v>-28.520833333335759</v>
      </c>
      <c r="N1142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42" s="3">
        <v>45901.5625</v>
      </c>
      <c r="P1142">
        <v>60</v>
      </c>
      <c r="Q1142" s="2" t="s">
        <v>2356</v>
      </c>
      <c r="R1142" s="2" t="s">
        <v>1149</v>
      </c>
      <c r="S1142" s="2" t="s">
        <v>1150</v>
      </c>
      <c r="T1142" s="2" t="s">
        <v>2811</v>
      </c>
      <c r="U1142" s="2" t="s">
        <v>1152</v>
      </c>
      <c r="V1142" s="2" t="s">
        <v>2811</v>
      </c>
      <c r="W1142" s="2" t="s">
        <v>33</v>
      </c>
      <c r="X1142" s="2" t="s">
        <v>2703</v>
      </c>
      <c r="Y1142" s="2" t="s">
        <v>2704</v>
      </c>
      <c r="Z1142" s="2" t="s">
        <v>2358</v>
      </c>
      <c r="AA1142" s="2" t="s">
        <v>2359</v>
      </c>
      <c r="AB1142" s="2" t="s">
        <v>2824</v>
      </c>
      <c r="AC1142" s="2" t="s">
        <v>33</v>
      </c>
      <c r="AD1142" s="2" t="s">
        <v>4400</v>
      </c>
      <c r="AE1142" s="2" t="s">
        <v>33</v>
      </c>
      <c r="AF1142" s="2" t="s">
        <v>33</v>
      </c>
      <c r="AG1142" s="2" t="s">
        <v>33</v>
      </c>
      <c r="AH1142" s="3">
        <v>45868.418946759259</v>
      </c>
      <c r="AI1142" s="3">
        <v>45868.418946759259</v>
      </c>
    </row>
    <row r="1143" spans="1:35">
      <c r="A1143" s="2" t="s">
        <v>4401</v>
      </c>
      <c r="B1143" s="2" t="s">
        <v>2726</v>
      </c>
      <c r="C1143" s="2" t="s">
        <v>2727</v>
      </c>
      <c r="D1143" s="2" t="s">
        <v>2728</v>
      </c>
      <c r="E1143" s="2" t="s">
        <v>2729</v>
      </c>
      <c r="F1143" s="2" t="s">
        <v>3569</v>
      </c>
      <c r="G1143" s="2" t="s">
        <v>3570</v>
      </c>
      <c r="H1143">
        <v>551190000337</v>
      </c>
      <c r="I1143" s="2" t="s">
        <v>2732</v>
      </c>
      <c r="J1143" s="2" t="s">
        <v>2733</v>
      </c>
      <c r="K1143">
        <v>60</v>
      </c>
      <c r="L1143" s="3">
        <v>45899.5</v>
      </c>
      <c r="M1143" s="6">
        <f ca="1">TODAY() -appointments_complete_FULL_2025_08_03T19_53_00[[#This Row],[start_time]]</f>
        <v>-26.5</v>
      </c>
      <c r="N1143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43" s="3">
        <v>45899.541666666664</v>
      </c>
      <c r="P1143">
        <v>60</v>
      </c>
      <c r="Q1143" s="2" t="s">
        <v>2356</v>
      </c>
      <c r="R1143" s="2" t="s">
        <v>1149</v>
      </c>
      <c r="S1143" s="2" t="s">
        <v>1150</v>
      </c>
      <c r="T1143" s="2" t="s">
        <v>2786</v>
      </c>
      <c r="U1143" s="2" t="s">
        <v>1152</v>
      </c>
      <c r="V1143" s="2" t="s">
        <v>2786</v>
      </c>
      <c r="W1143" s="2" t="s">
        <v>33</v>
      </c>
      <c r="X1143" s="2" t="s">
        <v>2703</v>
      </c>
      <c r="Y1143" s="2" t="s">
        <v>2704</v>
      </c>
      <c r="Z1143" s="2" t="s">
        <v>2358</v>
      </c>
      <c r="AA1143" s="2" t="s">
        <v>2359</v>
      </c>
      <c r="AB1143" s="2" t="s">
        <v>2740</v>
      </c>
      <c r="AC1143" s="2" t="s">
        <v>33</v>
      </c>
      <c r="AD1143" s="2" t="s">
        <v>4402</v>
      </c>
      <c r="AE1143" s="2" t="s">
        <v>33</v>
      </c>
      <c r="AF1143" s="2" t="s">
        <v>33</v>
      </c>
      <c r="AG1143" s="2" t="s">
        <v>33</v>
      </c>
      <c r="AH1143" s="3">
        <v>45868.418946759259</v>
      </c>
      <c r="AI1143" s="3">
        <v>45868.418946759259</v>
      </c>
    </row>
    <row r="1144" spans="1:35">
      <c r="A1144" s="2" t="s">
        <v>4403</v>
      </c>
      <c r="B1144" s="2" t="s">
        <v>2743</v>
      </c>
      <c r="C1144" s="2" t="s">
        <v>2727</v>
      </c>
      <c r="D1144" s="2" t="s">
        <v>2744</v>
      </c>
      <c r="E1144" s="2" t="s">
        <v>2745</v>
      </c>
      <c r="F1144" s="2" t="s">
        <v>2769</v>
      </c>
      <c r="G1144" s="2" t="s">
        <v>2770</v>
      </c>
      <c r="H1144">
        <v>551190000524</v>
      </c>
      <c r="I1144" s="2" t="s">
        <v>2732</v>
      </c>
      <c r="J1144" s="2" t="s">
        <v>2748</v>
      </c>
      <c r="K1144">
        <v>60</v>
      </c>
      <c r="L1144" s="3">
        <v>45886.6875</v>
      </c>
      <c r="M1144" s="6">
        <f ca="1">TODAY() -appointments_complete_FULL_2025_08_03T19_53_00[[#This Row],[start_time]]</f>
        <v>-13.6875</v>
      </c>
      <c r="N1144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44" s="3">
        <v>45886.729166666664</v>
      </c>
      <c r="P1144">
        <v>60</v>
      </c>
      <c r="Q1144" s="2" t="s">
        <v>2356</v>
      </c>
      <c r="R1144" s="2" t="s">
        <v>1149</v>
      </c>
      <c r="S1144" s="2" t="s">
        <v>1150</v>
      </c>
      <c r="T1144" s="2" t="s">
        <v>2716</v>
      </c>
      <c r="U1144" s="2" t="s">
        <v>1152</v>
      </c>
      <c r="V1144" s="2" t="s">
        <v>2716</v>
      </c>
      <c r="W1144" s="2" t="s">
        <v>33</v>
      </c>
      <c r="X1144" s="2" t="s">
        <v>2703</v>
      </c>
      <c r="Y1144" s="2" t="s">
        <v>2704</v>
      </c>
      <c r="Z1144" s="2" t="s">
        <v>2358</v>
      </c>
      <c r="AA1144" s="2" t="s">
        <v>2359</v>
      </c>
      <c r="AB1144" s="2" t="s">
        <v>2871</v>
      </c>
      <c r="AC1144" s="2" t="s">
        <v>33</v>
      </c>
      <c r="AD1144" s="2" t="s">
        <v>4404</v>
      </c>
      <c r="AE1144" s="2" t="s">
        <v>33</v>
      </c>
      <c r="AF1144" s="2" t="s">
        <v>33</v>
      </c>
      <c r="AG1144" s="2" t="s">
        <v>33</v>
      </c>
      <c r="AH1144" s="3">
        <v>45868.418946759259</v>
      </c>
      <c r="AI1144" s="3">
        <v>45868.418946759259</v>
      </c>
    </row>
    <row r="1145" spans="1:35">
      <c r="A1145" s="2" t="s">
        <v>4405</v>
      </c>
      <c r="B1145" s="2" t="s">
        <v>2726</v>
      </c>
      <c r="C1145" s="2" t="s">
        <v>2727</v>
      </c>
      <c r="D1145" s="2" t="s">
        <v>2728</v>
      </c>
      <c r="E1145" s="2" t="s">
        <v>2729</v>
      </c>
      <c r="F1145" s="2" t="s">
        <v>4344</v>
      </c>
      <c r="G1145" s="2" t="s">
        <v>4345</v>
      </c>
      <c r="H1145">
        <v>551190000843</v>
      </c>
      <c r="I1145" s="2" t="s">
        <v>2732</v>
      </c>
      <c r="J1145" s="2" t="s">
        <v>2733</v>
      </c>
      <c r="K1145">
        <v>60</v>
      </c>
      <c r="L1145" s="3">
        <v>45912.5625</v>
      </c>
      <c r="M1145" s="6">
        <f ca="1">TODAY() -appointments_complete_FULL_2025_08_03T19_53_00[[#This Row],[start_time]]</f>
        <v>-39.5625</v>
      </c>
      <c r="N1145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45" s="3">
        <v>45912.604166666664</v>
      </c>
      <c r="P1145">
        <v>60</v>
      </c>
      <c r="Q1145" s="2" t="s">
        <v>2356</v>
      </c>
      <c r="R1145" s="2" t="s">
        <v>1149</v>
      </c>
      <c r="S1145" s="2" t="s">
        <v>1150</v>
      </c>
      <c r="T1145" s="2" t="s">
        <v>3072</v>
      </c>
      <c r="U1145" s="2" t="s">
        <v>1152</v>
      </c>
      <c r="V1145" s="2" t="s">
        <v>3072</v>
      </c>
      <c r="W1145" s="2" t="s">
        <v>33</v>
      </c>
      <c r="X1145" s="2" t="s">
        <v>2703</v>
      </c>
      <c r="Y1145" s="2" t="s">
        <v>2704</v>
      </c>
      <c r="Z1145" s="2" t="s">
        <v>2358</v>
      </c>
      <c r="AA1145" s="2" t="s">
        <v>2359</v>
      </c>
      <c r="AB1145" s="2" t="s">
        <v>3085</v>
      </c>
      <c r="AC1145" s="2" t="s">
        <v>33</v>
      </c>
      <c r="AD1145" s="2" t="s">
        <v>4406</v>
      </c>
      <c r="AE1145" s="2" t="s">
        <v>33</v>
      </c>
      <c r="AF1145" s="2" t="s">
        <v>33</v>
      </c>
      <c r="AG1145" s="2" t="s">
        <v>33</v>
      </c>
      <c r="AH1145" s="3">
        <v>45868.418946759259</v>
      </c>
      <c r="AI1145" s="3">
        <v>45868.418946759259</v>
      </c>
    </row>
    <row r="1146" spans="1:35">
      <c r="A1146" s="2" t="s">
        <v>4407</v>
      </c>
      <c r="B1146" s="2" t="s">
        <v>47</v>
      </c>
      <c r="C1146" s="2" t="s">
        <v>48</v>
      </c>
      <c r="D1146" s="2" t="s">
        <v>47</v>
      </c>
      <c r="E1146" s="2" t="s">
        <v>1145</v>
      </c>
      <c r="F1146" s="2" t="s">
        <v>4084</v>
      </c>
      <c r="G1146" s="2" t="s">
        <v>4085</v>
      </c>
      <c r="H1146">
        <v>551190000555</v>
      </c>
      <c r="I1146" s="2" t="s">
        <v>1419</v>
      </c>
      <c r="J1146" s="2" t="s">
        <v>1420</v>
      </c>
      <c r="K1146">
        <v>50</v>
      </c>
      <c r="L1146" s="3">
        <v>45890.625</v>
      </c>
      <c r="M1146" s="6">
        <f ca="1">TODAY() -appointments_complete_FULL_2025_08_03T19_53_00[[#This Row],[start_time]]</f>
        <v>-17.625</v>
      </c>
      <c r="N1146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46" s="3">
        <v>45890.659722222219</v>
      </c>
      <c r="P1146">
        <v>50</v>
      </c>
      <c r="Q1146" s="2" t="s">
        <v>2356</v>
      </c>
      <c r="R1146" s="2" t="s">
        <v>1149</v>
      </c>
      <c r="S1146" s="2" t="s">
        <v>1150</v>
      </c>
      <c r="T1146" s="2" t="s">
        <v>3172</v>
      </c>
      <c r="U1146" s="2" t="s">
        <v>1152</v>
      </c>
      <c r="V1146" s="2" t="s">
        <v>3172</v>
      </c>
      <c r="W1146" s="2" t="s">
        <v>33</v>
      </c>
      <c r="X1146" s="2" t="s">
        <v>2703</v>
      </c>
      <c r="Y1146" s="2" t="s">
        <v>2704</v>
      </c>
      <c r="Z1146" s="2" t="s">
        <v>2358</v>
      </c>
      <c r="AA1146" s="2" t="s">
        <v>2359</v>
      </c>
      <c r="AB1146" s="2" t="s">
        <v>2818</v>
      </c>
      <c r="AC1146" s="2" t="s">
        <v>33</v>
      </c>
      <c r="AD1146" s="2" t="s">
        <v>4408</v>
      </c>
      <c r="AE1146" s="2" t="s">
        <v>33</v>
      </c>
      <c r="AF1146" s="2" t="s">
        <v>33</v>
      </c>
      <c r="AG1146" s="2" t="s">
        <v>33</v>
      </c>
      <c r="AH1146" s="3">
        <v>45868.418946759259</v>
      </c>
      <c r="AI1146" s="3">
        <v>45868.418946759259</v>
      </c>
    </row>
    <row r="1147" spans="1:35">
      <c r="A1147" s="2" t="s">
        <v>4409</v>
      </c>
      <c r="B1147" s="2" t="s">
        <v>2708</v>
      </c>
      <c r="C1147" s="2" t="s">
        <v>2709</v>
      </c>
      <c r="D1147" s="2" t="s">
        <v>2710</v>
      </c>
      <c r="E1147" s="2" t="s">
        <v>2711</v>
      </c>
      <c r="F1147" s="2" t="s">
        <v>4410</v>
      </c>
      <c r="G1147" s="2" t="s">
        <v>4411</v>
      </c>
      <c r="H1147">
        <v>551190000904</v>
      </c>
      <c r="I1147" s="2" t="s">
        <v>2714</v>
      </c>
      <c r="J1147" s="2" t="s">
        <v>2715</v>
      </c>
      <c r="K1147">
        <v>60</v>
      </c>
      <c r="L1147" s="3">
        <v>45868.333333333336</v>
      </c>
      <c r="M1147" s="6">
        <f ca="1">TODAY() -appointments_complete_FULL_2025_08_03T19_53_00[[#This Row],[start_time]]</f>
        <v>4.6666666666642413</v>
      </c>
      <c r="N1147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7</v>
      </c>
      <c r="O1147" s="3">
        <v>45868.375</v>
      </c>
      <c r="P1147">
        <v>60</v>
      </c>
      <c r="Q1147" s="2" t="s">
        <v>2356</v>
      </c>
      <c r="R1147" s="2" t="s">
        <v>1149</v>
      </c>
      <c r="S1147" s="2" t="s">
        <v>1150</v>
      </c>
      <c r="T1147" s="2" t="s">
        <v>2950</v>
      </c>
      <c r="U1147" s="2" t="s">
        <v>1152</v>
      </c>
      <c r="V1147" s="2" t="s">
        <v>2950</v>
      </c>
      <c r="W1147" s="2" t="s">
        <v>33</v>
      </c>
      <c r="X1147" s="2" t="s">
        <v>2703</v>
      </c>
      <c r="Y1147" s="2" t="s">
        <v>2704</v>
      </c>
      <c r="Z1147" s="2" t="s">
        <v>2358</v>
      </c>
      <c r="AA1147" s="2" t="s">
        <v>2359</v>
      </c>
      <c r="AB1147" s="2" t="s">
        <v>2849</v>
      </c>
      <c r="AC1147" s="2" t="s">
        <v>33</v>
      </c>
      <c r="AD1147" s="2" t="s">
        <v>4412</v>
      </c>
      <c r="AE1147" s="2" t="s">
        <v>33</v>
      </c>
      <c r="AF1147" s="2" t="s">
        <v>33</v>
      </c>
      <c r="AG1147" s="2" t="s">
        <v>33</v>
      </c>
      <c r="AH1147" s="3">
        <v>45868.418946759259</v>
      </c>
      <c r="AI1147" s="3">
        <v>45868.418946759259</v>
      </c>
    </row>
    <row r="1148" spans="1:35">
      <c r="A1148" s="2" t="s">
        <v>4413</v>
      </c>
      <c r="B1148" s="2" t="s">
        <v>2726</v>
      </c>
      <c r="C1148" s="2" t="s">
        <v>2727</v>
      </c>
      <c r="D1148" s="2" t="s">
        <v>2728</v>
      </c>
      <c r="E1148" s="2" t="s">
        <v>2729</v>
      </c>
      <c r="F1148" s="2" t="s">
        <v>4321</v>
      </c>
      <c r="G1148" s="2" t="s">
        <v>4322</v>
      </c>
      <c r="H1148">
        <v>551190000729</v>
      </c>
      <c r="I1148" s="2" t="s">
        <v>2732</v>
      </c>
      <c r="J1148" s="2" t="s">
        <v>2733</v>
      </c>
      <c r="K1148">
        <v>60</v>
      </c>
      <c r="L1148" s="3">
        <v>45896.520833333336</v>
      </c>
      <c r="M1148" s="6">
        <f ca="1">TODAY() -appointments_complete_FULL_2025_08_03T19_53_00[[#This Row],[start_time]]</f>
        <v>-23.520833333335759</v>
      </c>
      <c r="N1148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48" s="3">
        <v>45896.5625</v>
      </c>
      <c r="P1148">
        <v>60</v>
      </c>
      <c r="Q1148" s="2" t="s">
        <v>2356</v>
      </c>
      <c r="R1148" s="2" t="s">
        <v>1149</v>
      </c>
      <c r="S1148" s="2" t="s">
        <v>1150</v>
      </c>
      <c r="T1148" s="2" t="s">
        <v>3447</v>
      </c>
      <c r="U1148" s="2" t="s">
        <v>1152</v>
      </c>
      <c r="V1148" s="2" t="s">
        <v>3447</v>
      </c>
      <c r="W1148" s="2" t="s">
        <v>33</v>
      </c>
      <c r="X1148" s="2" t="s">
        <v>2703</v>
      </c>
      <c r="Y1148" s="2" t="s">
        <v>2704</v>
      </c>
      <c r="Z1148" s="2" t="s">
        <v>2358</v>
      </c>
      <c r="AA1148" s="2" t="s">
        <v>2359</v>
      </c>
      <c r="AB1148" s="2" t="s">
        <v>3085</v>
      </c>
      <c r="AC1148" s="2" t="s">
        <v>33</v>
      </c>
      <c r="AD1148" s="2" t="s">
        <v>4414</v>
      </c>
      <c r="AE1148" s="2" t="s">
        <v>33</v>
      </c>
      <c r="AF1148" s="2" t="s">
        <v>33</v>
      </c>
      <c r="AG1148" s="2" t="s">
        <v>33</v>
      </c>
      <c r="AH1148" s="3">
        <v>45868.418946759259</v>
      </c>
      <c r="AI1148" s="3">
        <v>45868.418946759259</v>
      </c>
    </row>
    <row r="1149" spans="1:35">
      <c r="A1149" s="2" t="s">
        <v>4415</v>
      </c>
      <c r="B1149" s="2" t="s">
        <v>2708</v>
      </c>
      <c r="C1149" s="2" t="s">
        <v>2709</v>
      </c>
      <c r="D1149" s="2" t="s">
        <v>2710</v>
      </c>
      <c r="E1149" s="2" t="s">
        <v>2711</v>
      </c>
      <c r="F1149" s="2" t="s">
        <v>2999</v>
      </c>
      <c r="G1149" s="2" t="s">
        <v>4416</v>
      </c>
      <c r="H1149">
        <v>551198000058</v>
      </c>
      <c r="I1149" s="2" t="s">
        <v>2714</v>
      </c>
      <c r="J1149" s="2" t="s">
        <v>2715</v>
      </c>
      <c r="K1149">
        <v>60</v>
      </c>
      <c r="L1149" s="3">
        <v>45875.479166666664</v>
      </c>
      <c r="M1149" s="6">
        <f ca="1">TODAY() -appointments_complete_FULL_2025_08_03T19_53_00[[#This Row],[start_time]]</f>
        <v>-2.4791666666642413</v>
      </c>
      <c r="N1149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49" s="3">
        <v>45875.520833333336</v>
      </c>
      <c r="P1149">
        <v>60</v>
      </c>
      <c r="Q1149" s="2" t="s">
        <v>2356</v>
      </c>
      <c r="R1149" s="2" t="s">
        <v>1149</v>
      </c>
      <c r="S1149" s="2" t="s">
        <v>1150</v>
      </c>
      <c r="T1149" s="2" t="s">
        <v>2924</v>
      </c>
      <c r="U1149" s="2" t="s">
        <v>1152</v>
      </c>
      <c r="V1149" s="2" t="s">
        <v>2924</v>
      </c>
      <c r="W1149" s="2" t="s">
        <v>33</v>
      </c>
      <c r="X1149" s="2" t="s">
        <v>2703</v>
      </c>
      <c r="Y1149" s="2" t="s">
        <v>2704</v>
      </c>
      <c r="Z1149" s="2" t="s">
        <v>2358</v>
      </c>
      <c r="AA1149" s="2" t="s">
        <v>2359</v>
      </c>
      <c r="AB1149" s="2" t="s">
        <v>3059</v>
      </c>
      <c r="AC1149" s="2" t="s">
        <v>33</v>
      </c>
      <c r="AD1149" s="2" t="s">
        <v>4417</v>
      </c>
      <c r="AE1149" s="2" t="s">
        <v>33</v>
      </c>
      <c r="AF1149" s="2" t="s">
        <v>33</v>
      </c>
      <c r="AG1149" s="2" t="s">
        <v>33</v>
      </c>
      <c r="AH1149" s="3">
        <v>45868.418946759259</v>
      </c>
      <c r="AI1149" s="3">
        <v>45868.418946759259</v>
      </c>
    </row>
    <row r="1150" spans="1:35">
      <c r="A1150" s="2" t="s">
        <v>4418</v>
      </c>
      <c r="B1150" s="2" t="s">
        <v>2774</v>
      </c>
      <c r="C1150" s="2" t="s">
        <v>2775</v>
      </c>
      <c r="D1150" s="2" t="s">
        <v>2774</v>
      </c>
      <c r="E1150" s="2" t="s">
        <v>2776</v>
      </c>
      <c r="F1150" s="2" t="s">
        <v>4419</v>
      </c>
      <c r="G1150" s="2" t="s">
        <v>4420</v>
      </c>
      <c r="H1150">
        <v>551190000344</v>
      </c>
      <c r="I1150" s="2" t="s">
        <v>2779</v>
      </c>
      <c r="J1150" s="2" t="s">
        <v>2780</v>
      </c>
      <c r="K1150">
        <v>60</v>
      </c>
      <c r="L1150" s="3">
        <v>45909.6875</v>
      </c>
      <c r="M1150" s="6">
        <f ca="1">TODAY() -appointments_complete_FULL_2025_08_03T19_53_00[[#This Row],[start_time]]</f>
        <v>-36.6875</v>
      </c>
      <c r="N1150" s="6">
        <f ca="1">IF(AND(appointments_complete_FULL_2025_08_03T19_53_00[[#This Row],[Dias]]&lt;=90,appointments_complete_FULL_2025_08_03T19_53_00[[#This Row],[Dias]]&gt;30),90,IF(AND(appointments_complete_FULL_2025_08_03T19_53_00[[#This Row],[Dias]]&lt;=30,appointments_complete_FULL_2025_08_03T19_53_00[[#This Row],[Dias]]&gt;7),30,IF(AND(appointments_complete_FULL_2025_08_03T19_53_00[[#This Row],[Dias]]&lt;=7,appointments_complete_FULL_2025_08_03T19_53_00[[#This Row],[Dias]]&gt;0),7,99)))</f>
        <v>99</v>
      </c>
      <c r="O1150" s="3">
        <v>45909.729166666664</v>
      </c>
      <c r="P1150">
        <v>60</v>
      </c>
      <c r="Q1150" s="2" t="s">
        <v>2356</v>
      </c>
      <c r="R1150" s="2" t="s">
        <v>1149</v>
      </c>
      <c r="S1150" s="2" t="s">
        <v>1150</v>
      </c>
      <c r="T1150" s="2" t="s">
        <v>3072</v>
      </c>
      <c r="U1150" s="2" t="s">
        <v>1152</v>
      </c>
      <c r="V1150" s="2" t="s">
        <v>3072</v>
      </c>
      <c r="W1150" s="2" t="s">
        <v>33</v>
      </c>
      <c r="X1150" s="2" t="s">
        <v>2703</v>
      </c>
      <c r="Y1150" s="2" t="s">
        <v>2704</v>
      </c>
      <c r="Z1150" s="2" t="s">
        <v>2358</v>
      </c>
      <c r="AA1150" s="2" t="s">
        <v>2359</v>
      </c>
      <c r="AB1150" s="2" t="s">
        <v>2843</v>
      </c>
      <c r="AC1150" s="2" t="s">
        <v>33</v>
      </c>
      <c r="AD1150" s="2" t="s">
        <v>4421</v>
      </c>
      <c r="AE1150" s="2" t="s">
        <v>33</v>
      </c>
      <c r="AF1150" s="2" t="s">
        <v>33</v>
      </c>
      <c r="AG1150" s="2" t="s">
        <v>33</v>
      </c>
      <c r="AH1150" s="3">
        <v>45868.418946759259</v>
      </c>
      <c r="AI1150" s="3">
        <v>45868.418946759259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EDEB-A517-F34C-93CA-CF0A94E298EE}">
  <dimension ref="A2:T11"/>
  <sheetViews>
    <sheetView tabSelected="1" workbookViewId="0">
      <pane xSplit="14520" ySplit="3960" topLeftCell="N12"/>
      <selection activeCell="B2" sqref="B2"/>
      <selection pane="topRight" activeCell="U1" sqref="U1:U1048576"/>
      <selection pane="bottomLeft" activeCell="A12" sqref="A12"/>
      <selection pane="bottomRight" activeCell="G12" sqref="G12"/>
    </sheetView>
  </sheetViews>
  <sheetFormatPr baseColWidth="10" defaultRowHeight="16"/>
  <cols>
    <col min="1" max="1" width="21.42578125" bestFit="1" customWidth="1"/>
    <col min="2" max="2" width="20.140625" bestFit="1" customWidth="1"/>
    <col min="3" max="3" width="18.5703125" bestFit="1" customWidth="1"/>
    <col min="4" max="4" width="18.28515625" bestFit="1" customWidth="1"/>
    <col min="5" max="5" width="11.7109375" bestFit="1" customWidth="1"/>
    <col min="6" max="7" width="9.85546875" bestFit="1" customWidth="1"/>
    <col min="8" max="8" width="17" bestFit="1" customWidth="1"/>
    <col min="9" max="9" width="21.85546875" bestFit="1" customWidth="1"/>
    <col min="10" max="11" width="2" bestFit="1" customWidth="1"/>
    <col min="12" max="12" width="17" bestFit="1" customWidth="1"/>
    <col min="13" max="13" width="15" bestFit="1" customWidth="1"/>
    <col min="15" max="15" width="17" bestFit="1" customWidth="1"/>
    <col min="16" max="16" width="17.5703125" bestFit="1" customWidth="1"/>
    <col min="17" max="17" width="9" bestFit="1" customWidth="1"/>
    <col min="18" max="18" width="17" bestFit="1" customWidth="1"/>
    <col min="19" max="19" width="24.5703125" bestFit="1" customWidth="1"/>
    <col min="20" max="20" width="24" bestFit="1" customWidth="1"/>
    <col min="21" max="24" width="9" bestFit="1" customWidth="1"/>
    <col min="25" max="25" width="8" bestFit="1" customWidth="1"/>
    <col min="26" max="29" width="9" bestFit="1" customWidth="1"/>
    <col min="30" max="30" width="8" bestFit="1" customWidth="1"/>
    <col min="31" max="33" width="9" bestFit="1" customWidth="1"/>
    <col min="34" max="34" width="8" bestFit="1" customWidth="1"/>
    <col min="35" max="41" width="9" bestFit="1" customWidth="1"/>
    <col min="42" max="42" width="8" bestFit="1" customWidth="1"/>
    <col min="43" max="46" width="9" bestFit="1" customWidth="1"/>
    <col min="47" max="47" width="8" bestFit="1" customWidth="1"/>
    <col min="48" max="50" width="9" bestFit="1" customWidth="1"/>
    <col min="51" max="51" width="8" bestFit="1" customWidth="1"/>
    <col min="52" max="54" width="9" bestFit="1" customWidth="1"/>
    <col min="55" max="56" width="8" bestFit="1" customWidth="1"/>
    <col min="57" max="61" width="9" bestFit="1" customWidth="1"/>
    <col min="62" max="62" width="8" bestFit="1" customWidth="1"/>
    <col min="63" max="67" width="9" bestFit="1" customWidth="1"/>
    <col min="68" max="68" width="8" bestFit="1" customWidth="1"/>
    <col min="69" max="71" width="9" bestFit="1" customWidth="1"/>
    <col min="72" max="72" width="7" bestFit="1" customWidth="1"/>
    <col min="73" max="76" width="9" bestFit="1" customWidth="1"/>
    <col min="77" max="77" width="8" bestFit="1" customWidth="1"/>
    <col min="78" max="80" width="9" bestFit="1" customWidth="1"/>
    <col min="81" max="81" width="8" bestFit="1" customWidth="1"/>
    <col min="82" max="87" width="9" bestFit="1" customWidth="1"/>
    <col min="88" max="88" width="8" bestFit="1" customWidth="1"/>
    <col min="89" max="92" width="9" bestFit="1" customWidth="1"/>
    <col min="93" max="93" width="8" bestFit="1" customWidth="1"/>
    <col min="94" max="99" width="9" bestFit="1" customWidth="1"/>
    <col min="100" max="101" width="8" bestFit="1" customWidth="1"/>
    <col min="102" max="107" width="9" bestFit="1" customWidth="1"/>
    <col min="108" max="109" width="8" bestFit="1" customWidth="1"/>
    <col min="110" max="114" width="9" bestFit="1" customWidth="1"/>
    <col min="115" max="116" width="8" bestFit="1" customWidth="1"/>
    <col min="117" max="124" width="9" bestFit="1" customWidth="1"/>
    <col min="125" max="126" width="8" bestFit="1" customWidth="1"/>
    <col min="127" max="133" width="9" bestFit="1" customWidth="1"/>
    <col min="134" max="135" width="8" bestFit="1" customWidth="1"/>
    <col min="136" max="142" width="9" bestFit="1" customWidth="1"/>
    <col min="143" max="144" width="7" bestFit="1" customWidth="1"/>
    <col min="145" max="148" width="9" bestFit="1" customWidth="1"/>
    <col min="149" max="150" width="8" bestFit="1" customWidth="1"/>
    <col min="151" max="156" width="9" bestFit="1" customWidth="1"/>
    <col min="157" max="158" width="8" bestFit="1" customWidth="1"/>
    <col min="159" max="165" width="9" bestFit="1" customWidth="1"/>
    <col min="166" max="167" width="8" bestFit="1" customWidth="1"/>
    <col min="168" max="175" width="9" bestFit="1" customWidth="1"/>
    <col min="176" max="177" width="8" bestFit="1" customWidth="1"/>
    <col min="178" max="184" width="9" bestFit="1" customWidth="1"/>
    <col min="185" max="186" width="8" bestFit="1" customWidth="1"/>
    <col min="187" max="195" width="9" bestFit="1" customWidth="1"/>
    <col min="196" max="197" width="8" bestFit="1" customWidth="1"/>
    <col min="198" max="202" width="9" bestFit="1" customWidth="1"/>
    <col min="203" max="203" width="8" bestFit="1" customWidth="1"/>
    <col min="204" max="212" width="9" bestFit="1" customWidth="1"/>
    <col min="213" max="214" width="8" bestFit="1" customWidth="1"/>
    <col min="215" max="221" width="9" bestFit="1" customWidth="1"/>
    <col min="222" max="223" width="8" bestFit="1" customWidth="1"/>
    <col min="224" max="229" width="9" bestFit="1" customWidth="1"/>
    <col min="230" max="231" width="7" bestFit="1" customWidth="1"/>
    <col min="232" max="239" width="9" bestFit="1" customWidth="1"/>
    <col min="240" max="241" width="8" bestFit="1" customWidth="1"/>
    <col min="242" max="248" width="9" bestFit="1" customWidth="1"/>
    <col min="249" max="250" width="8" bestFit="1" customWidth="1"/>
    <col min="251" max="258" width="9" bestFit="1" customWidth="1"/>
    <col min="259" max="260" width="8" bestFit="1" customWidth="1"/>
    <col min="261" max="265" width="9" bestFit="1" customWidth="1"/>
    <col min="266" max="266" width="8" bestFit="1" customWidth="1"/>
    <col min="267" max="273" width="9" bestFit="1" customWidth="1"/>
    <col min="274" max="275" width="8" bestFit="1" customWidth="1"/>
    <col min="276" max="279" width="9" bestFit="1" customWidth="1"/>
    <col min="280" max="280" width="8" bestFit="1" customWidth="1"/>
    <col min="281" max="285" width="9" bestFit="1" customWidth="1"/>
    <col min="286" max="286" width="8" bestFit="1" customWidth="1"/>
    <col min="287" max="290" width="9" bestFit="1" customWidth="1"/>
    <col min="291" max="292" width="8" bestFit="1" customWidth="1"/>
    <col min="293" max="297" width="9" bestFit="1" customWidth="1"/>
    <col min="298" max="298" width="8" bestFit="1" customWidth="1"/>
    <col min="299" max="304" width="9" bestFit="1" customWidth="1"/>
    <col min="305" max="306" width="7" bestFit="1" customWidth="1"/>
    <col min="307" max="311" width="9" bestFit="1" customWidth="1"/>
    <col min="312" max="312" width="8" bestFit="1" customWidth="1"/>
    <col min="313" max="318" width="9" bestFit="1" customWidth="1"/>
    <col min="319" max="319" width="8" bestFit="1" customWidth="1"/>
    <col min="320" max="330" width="9" bestFit="1" customWidth="1"/>
    <col min="331" max="332" width="8" bestFit="1" customWidth="1"/>
    <col min="333" max="338" width="9" bestFit="1" customWidth="1"/>
    <col min="339" max="340" width="8" bestFit="1" customWidth="1"/>
    <col min="341" max="348" width="9" bestFit="1" customWidth="1"/>
    <col min="349" max="349" width="8" bestFit="1" customWidth="1"/>
    <col min="350" max="355" width="9" bestFit="1" customWidth="1"/>
    <col min="356" max="356" width="8" bestFit="1" customWidth="1"/>
    <col min="357" max="369" width="9" bestFit="1" customWidth="1"/>
    <col min="370" max="370" width="8" bestFit="1" customWidth="1"/>
    <col min="371" max="375" width="9" bestFit="1" customWidth="1"/>
    <col min="376" max="377" width="7" bestFit="1" customWidth="1"/>
    <col min="378" max="382" width="9" bestFit="1" customWidth="1"/>
    <col min="383" max="384" width="8" bestFit="1" customWidth="1"/>
    <col min="385" max="388" width="9" bestFit="1" customWidth="1"/>
    <col min="389" max="390" width="8" bestFit="1" customWidth="1"/>
    <col min="391" max="396" width="9" bestFit="1" customWidth="1"/>
    <col min="397" max="398" width="8" bestFit="1" customWidth="1"/>
    <col min="399" max="403" width="9" bestFit="1" customWidth="1"/>
    <col min="404" max="404" width="8" bestFit="1" customWidth="1"/>
    <col min="405" max="413" width="9" bestFit="1" customWidth="1"/>
    <col min="414" max="414" width="8" bestFit="1" customWidth="1"/>
    <col min="415" max="416" width="9" bestFit="1" customWidth="1"/>
    <col min="417" max="418" width="8" bestFit="1" customWidth="1"/>
    <col min="419" max="422" width="9" bestFit="1" customWidth="1"/>
    <col min="423" max="424" width="8" bestFit="1" customWidth="1"/>
    <col min="425" max="434" width="9" bestFit="1" customWidth="1"/>
    <col min="435" max="435" width="7" bestFit="1" customWidth="1"/>
    <col min="436" max="439" width="9" bestFit="1" customWidth="1"/>
    <col min="440" max="440" width="8" bestFit="1" customWidth="1"/>
    <col min="441" max="446" width="9" bestFit="1" customWidth="1"/>
    <col min="447" max="448" width="8" bestFit="1" customWidth="1"/>
    <col min="449" max="454" width="9" bestFit="1" customWidth="1"/>
    <col min="455" max="456" width="8" bestFit="1" customWidth="1"/>
    <col min="457" max="459" width="9" bestFit="1" customWidth="1"/>
    <col min="460" max="460" width="8" bestFit="1" customWidth="1"/>
    <col min="461" max="469" width="9" bestFit="1" customWidth="1"/>
    <col min="470" max="470" width="8" bestFit="1" customWidth="1"/>
    <col min="471" max="479" width="9" bestFit="1" customWidth="1"/>
    <col min="480" max="480" width="8" bestFit="1" customWidth="1"/>
    <col min="481" max="484" width="9" bestFit="1" customWidth="1"/>
    <col min="485" max="486" width="7" bestFit="1" customWidth="1"/>
    <col min="487" max="493" width="9" bestFit="1" customWidth="1"/>
    <col min="494" max="495" width="8" bestFit="1" customWidth="1"/>
    <col min="496" max="497" width="9" bestFit="1" customWidth="1"/>
    <col min="498" max="498" width="8" bestFit="1" customWidth="1"/>
    <col min="499" max="499" width="9" bestFit="1" customWidth="1"/>
    <col min="500" max="501" width="8" bestFit="1" customWidth="1"/>
    <col min="502" max="504" width="9" bestFit="1" customWidth="1"/>
    <col min="505" max="505" width="8" bestFit="1" customWidth="1"/>
    <col min="506" max="507" width="9" bestFit="1" customWidth="1"/>
    <col min="508" max="509" width="8" bestFit="1" customWidth="1"/>
    <col min="510" max="513" width="9" bestFit="1" customWidth="1"/>
    <col min="514" max="514" width="8" bestFit="1" customWidth="1"/>
    <col min="515" max="515" width="9" bestFit="1" customWidth="1"/>
    <col min="516" max="516" width="8" bestFit="1" customWidth="1"/>
    <col min="517" max="527" width="9" bestFit="1" customWidth="1"/>
    <col min="528" max="528" width="8" bestFit="1" customWidth="1"/>
    <col min="529" max="533" width="9" bestFit="1" customWidth="1"/>
    <col min="534" max="534" width="9.85546875" bestFit="1" customWidth="1"/>
  </cols>
  <sheetData>
    <row r="2" spans="1:20">
      <c r="A2" s="4" t="s">
        <v>4431</v>
      </c>
      <c r="B2" t="s">
        <v>4430</v>
      </c>
      <c r="H2" s="4" t="s">
        <v>4431</v>
      </c>
      <c r="I2" t="s">
        <v>4430</v>
      </c>
      <c r="L2" s="4" t="s">
        <v>4431</v>
      </c>
      <c r="M2" t="s">
        <v>4430</v>
      </c>
      <c r="O2" s="4" t="s">
        <v>4431</v>
      </c>
      <c r="P2" t="s">
        <v>4430</v>
      </c>
      <c r="R2" s="4" t="s">
        <v>4431</v>
      </c>
      <c r="S2" t="s">
        <v>4430</v>
      </c>
    </row>
    <row r="4" spans="1:20">
      <c r="A4" s="4" t="s">
        <v>4439</v>
      </c>
      <c r="B4" s="4" t="s">
        <v>4425</v>
      </c>
      <c r="H4" s="4" t="s">
        <v>4423</v>
      </c>
      <c r="I4" t="s">
        <v>4437</v>
      </c>
      <c r="L4" s="4" t="s">
        <v>4423</v>
      </c>
      <c r="M4" t="s">
        <v>4438</v>
      </c>
      <c r="O4" s="4" t="s">
        <v>4423</v>
      </c>
      <c r="P4" t="s">
        <v>4440</v>
      </c>
      <c r="R4" s="4" t="s">
        <v>4423</v>
      </c>
      <c r="S4" t="s">
        <v>4441</v>
      </c>
      <c r="T4" t="s">
        <v>4442</v>
      </c>
    </row>
    <row r="5" spans="1:20">
      <c r="A5" s="4" t="s">
        <v>4423</v>
      </c>
      <c r="B5" t="s">
        <v>36</v>
      </c>
      <c r="C5" t="s">
        <v>51</v>
      </c>
      <c r="D5" t="s">
        <v>63</v>
      </c>
      <c r="E5" t="s">
        <v>58</v>
      </c>
      <c r="F5" t="s">
        <v>4424</v>
      </c>
      <c r="H5" s="5" t="s">
        <v>77</v>
      </c>
      <c r="I5" s="2">
        <v>200</v>
      </c>
      <c r="L5" s="5" t="s">
        <v>77</v>
      </c>
      <c r="M5" s="2">
        <v>1332</v>
      </c>
      <c r="O5" s="5" t="s">
        <v>77</v>
      </c>
      <c r="P5" s="2">
        <v>24.83044199999998</v>
      </c>
      <c r="R5" s="5" t="s">
        <v>77</v>
      </c>
      <c r="S5" s="2">
        <v>400</v>
      </c>
      <c r="T5" s="2">
        <v>185.68999999999966</v>
      </c>
    </row>
    <row r="6" spans="1:20">
      <c r="A6" s="5" t="s">
        <v>77</v>
      </c>
      <c r="B6" s="2">
        <v>68</v>
      </c>
      <c r="C6" s="2">
        <v>66</v>
      </c>
      <c r="D6" s="2"/>
      <c r="E6" s="2">
        <v>66</v>
      </c>
      <c r="F6" s="2">
        <v>200</v>
      </c>
      <c r="H6" s="5" t="s">
        <v>83</v>
      </c>
      <c r="I6" s="2">
        <v>215</v>
      </c>
      <c r="L6" s="5" t="s">
        <v>83</v>
      </c>
      <c r="M6" s="2">
        <v>1459</v>
      </c>
      <c r="O6" s="5" t="s">
        <v>83</v>
      </c>
      <c r="P6" s="2">
        <v>27.834714000000002</v>
      </c>
      <c r="R6" s="5" t="s">
        <v>83</v>
      </c>
      <c r="S6" s="2">
        <v>407</v>
      </c>
      <c r="T6" s="2">
        <v>192.72319999999954</v>
      </c>
    </row>
    <row r="7" spans="1:20">
      <c r="A7" s="5" t="s">
        <v>83</v>
      </c>
      <c r="B7" s="2"/>
      <c r="C7" s="2">
        <v>96</v>
      </c>
      <c r="D7" s="2">
        <v>119</v>
      </c>
      <c r="E7" s="2"/>
      <c r="F7" s="2">
        <v>215</v>
      </c>
      <c r="H7" s="5" t="s">
        <v>41</v>
      </c>
      <c r="I7" s="2">
        <v>191</v>
      </c>
      <c r="L7" s="5" t="s">
        <v>41</v>
      </c>
      <c r="M7" s="2">
        <v>1318</v>
      </c>
      <c r="O7" s="5" t="s">
        <v>41</v>
      </c>
      <c r="P7" s="2">
        <v>24.283602000000002</v>
      </c>
      <c r="R7" s="5" t="s">
        <v>41</v>
      </c>
      <c r="S7" s="2">
        <v>400</v>
      </c>
      <c r="T7" s="2">
        <v>177.11499999999981</v>
      </c>
    </row>
    <row r="8" spans="1:20">
      <c r="A8" s="5" t="s">
        <v>41</v>
      </c>
      <c r="B8" s="2">
        <v>55</v>
      </c>
      <c r="C8" s="2">
        <v>77</v>
      </c>
      <c r="D8" s="2"/>
      <c r="E8" s="2">
        <v>59</v>
      </c>
      <c r="F8" s="2">
        <v>191</v>
      </c>
      <c r="H8" s="5" t="s">
        <v>47</v>
      </c>
      <c r="I8" s="2">
        <v>168</v>
      </c>
      <c r="L8" s="5" t="s">
        <v>47</v>
      </c>
      <c r="M8" s="2">
        <v>1140</v>
      </c>
      <c r="O8" s="5" t="s">
        <v>47</v>
      </c>
      <c r="P8" s="2">
        <v>20.451816000000001</v>
      </c>
      <c r="R8" s="5" t="s">
        <v>47</v>
      </c>
      <c r="S8" s="2">
        <v>318</v>
      </c>
      <c r="T8" s="2">
        <v>150.59249999999989</v>
      </c>
    </row>
    <row r="9" spans="1:20">
      <c r="A9" s="5" t="s">
        <v>47</v>
      </c>
      <c r="B9" s="2"/>
      <c r="C9" s="2">
        <v>75</v>
      </c>
      <c r="D9" s="2">
        <v>93</v>
      </c>
      <c r="E9" s="2"/>
      <c r="F9" s="2">
        <v>168</v>
      </c>
      <c r="H9" s="5" t="s">
        <v>28</v>
      </c>
      <c r="I9" s="2">
        <v>208</v>
      </c>
      <c r="L9" s="5" t="s">
        <v>28</v>
      </c>
      <c r="M9" s="2">
        <v>1401</v>
      </c>
      <c r="O9" s="5" t="s">
        <v>28</v>
      </c>
      <c r="P9" s="2">
        <v>25.942536000000015</v>
      </c>
      <c r="R9" s="5" t="s">
        <v>28</v>
      </c>
      <c r="S9" s="2">
        <v>423</v>
      </c>
      <c r="T9" s="2">
        <v>193.06999999999977</v>
      </c>
    </row>
    <row r="10" spans="1:20">
      <c r="A10" s="5" t="s">
        <v>28</v>
      </c>
      <c r="B10" s="2">
        <v>69</v>
      </c>
      <c r="C10" s="2">
        <v>73</v>
      </c>
      <c r="D10" s="2"/>
      <c r="E10" s="2">
        <v>66</v>
      </c>
      <c r="F10" s="2">
        <v>208</v>
      </c>
      <c r="H10" s="5" t="s">
        <v>4424</v>
      </c>
      <c r="I10" s="2">
        <v>982</v>
      </c>
      <c r="L10" s="5" t="s">
        <v>4424</v>
      </c>
      <c r="M10" s="2">
        <v>6650</v>
      </c>
      <c r="O10" s="5" t="s">
        <v>4424</v>
      </c>
      <c r="P10" s="2">
        <v>123.34311</v>
      </c>
      <c r="R10" s="5" t="s">
        <v>4424</v>
      </c>
      <c r="S10" s="2">
        <v>1948</v>
      </c>
      <c r="T10" s="2">
        <v>899.19069999999851</v>
      </c>
    </row>
    <row r="11" spans="1:20">
      <c r="A11" s="5" t="s">
        <v>4424</v>
      </c>
      <c r="B11" s="2">
        <v>192</v>
      </c>
      <c r="C11" s="2">
        <v>387</v>
      </c>
      <c r="D11" s="2">
        <v>212</v>
      </c>
      <c r="E11" s="2">
        <v>191</v>
      </c>
      <c r="F11" s="2">
        <v>982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7922-856E-0F45-8C2C-F1B21168BBC4}">
  <dimension ref="A1:AH1042"/>
  <sheetViews>
    <sheetView topLeftCell="L2" workbookViewId="0">
      <selection activeCell="S9" sqref="S9"/>
    </sheetView>
  </sheetViews>
  <sheetFormatPr baseColWidth="10" defaultRowHeight="16"/>
  <cols>
    <col min="1" max="1" width="35.85546875" bestFit="1" customWidth="1"/>
    <col min="2" max="2" width="15.7109375" bestFit="1" customWidth="1"/>
    <col min="3" max="3" width="23.5703125" bestFit="1" customWidth="1"/>
    <col min="4" max="4" width="15.28515625" bestFit="1" customWidth="1"/>
    <col min="5" max="5" width="14.7109375" bestFit="1" customWidth="1"/>
    <col min="6" max="6" width="24.5703125" bestFit="1" customWidth="1"/>
    <col min="7" max="7" width="12.85546875" bestFit="1" customWidth="1"/>
    <col min="8" max="8" width="17.42578125" bestFit="1" customWidth="1"/>
    <col min="9" max="9" width="9.5703125" bestFit="1" customWidth="1"/>
    <col min="10" max="11" width="15.7109375" bestFit="1" customWidth="1"/>
    <col min="12" max="12" width="18.7109375" style="6" customWidth="1"/>
    <col min="13" max="13" width="9.85546875" style="6" bestFit="1" customWidth="1"/>
    <col min="14" max="14" width="9.42578125" style="6" bestFit="1" customWidth="1"/>
    <col min="15" max="15" width="18.85546875" bestFit="1" customWidth="1"/>
    <col min="16" max="16" width="17.85546875" bestFit="1" customWidth="1"/>
    <col min="17" max="17" width="16.28515625" bestFit="1" customWidth="1"/>
    <col min="18" max="18" width="16.42578125" bestFit="1" customWidth="1"/>
    <col min="19" max="19" width="19" bestFit="1" customWidth="1"/>
    <col min="20" max="20" width="29.5703125" bestFit="1" customWidth="1"/>
    <col min="21" max="21" width="39.85546875" bestFit="1" customWidth="1"/>
    <col min="22" max="22" width="22.140625" bestFit="1" customWidth="1"/>
    <col min="23" max="23" width="15.140625" bestFit="1" customWidth="1"/>
    <col min="24" max="24" width="22" bestFit="1" customWidth="1"/>
    <col min="25" max="25" width="18.42578125" customWidth="1"/>
    <col min="26" max="26" width="18.42578125" bestFit="1" customWidth="1"/>
    <col min="27" max="27" width="18.85546875" bestFit="1" customWidth="1"/>
    <col min="28" max="28" width="14.7109375" bestFit="1" customWidth="1"/>
    <col min="29" max="29" width="25.7109375" bestFit="1" customWidth="1"/>
    <col min="30" max="30" width="22.140625" bestFit="1" customWidth="1"/>
    <col min="31" max="31" width="12" bestFit="1" customWidth="1"/>
    <col min="32" max="32" width="14.140625" bestFit="1" customWidth="1"/>
    <col min="33" max="33" width="18.5703125" bestFit="1" customWidth="1"/>
    <col min="34" max="34" width="18.28515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4432</v>
      </c>
      <c r="J1" t="s">
        <v>8</v>
      </c>
      <c r="K1" t="s">
        <v>9</v>
      </c>
      <c r="L1" t="s">
        <v>10</v>
      </c>
      <c r="M1" s="6" t="s">
        <v>4428</v>
      </c>
      <c r="N1" s="6" t="s">
        <v>4431</v>
      </c>
      <c r="O1" s="6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4433</v>
      </c>
      <c r="Z1" t="s">
        <v>21</v>
      </c>
      <c r="AA1" t="s">
        <v>22</v>
      </c>
      <c r="AB1" t="s">
        <v>4435</v>
      </c>
      <c r="AC1" t="s">
        <v>23</v>
      </c>
      <c r="AD1" t="s">
        <v>4434</v>
      </c>
      <c r="AE1" t="s">
        <v>4436</v>
      </c>
      <c r="AF1" t="s">
        <v>24</v>
      </c>
      <c r="AG1" t="s">
        <v>25</v>
      </c>
      <c r="AH1" t="s">
        <v>26</v>
      </c>
    </row>
    <row r="2" spans="1:34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>
        <v>551190000004</v>
      </c>
      <c r="H2">
        <v>60000</v>
      </c>
      <c r="I2">
        <f>conversation_summary_by_conversation_2025_08_03T20_27_01[[#This Row],[duration_minutes]]/10000</f>
        <v>6</v>
      </c>
      <c r="J2" s="2" t="s">
        <v>33</v>
      </c>
      <c r="K2" s="2" t="s">
        <v>33</v>
      </c>
      <c r="L2" s="2" t="s">
        <v>33</v>
      </c>
      <c r="M2" s="6">
        <f ca="1">TODAY()-conversation_summary_by_conversation_2025_08_03T20_27_01[[#This Row],[conversation_start]]</f>
        <v>94.645138888889051</v>
      </c>
      <c r="N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2" s="6">
        <v>45778.354861111111</v>
      </c>
      <c r="P2" s="3">
        <v>45778.357615740744</v>
      </c>
      <c r="Q2">
        <v>4</v>
      </c>
      <c r="R2">
        <v>2</v>
      </c>
      <c r="S2">
        <v>2</v>
      </c>
      <c r="T2" s="2" t="s">
        <v>34</v>
      </c>
      <c r="U2" s="2" t="s">
        <v>35</v>
      </c>
      <c r="V2" s="2" t="s">
        <v>36</v>
      </c>
      <c r="W2" s="2" t="s">
        <v>37</v>
      </c>
      <c r="X2">
        <v>9400</v>
      </c>
      <c r="Y2">
        <f>conversation_summary_by_conversation_2025_08_03T20_27_01[[#This Row],[avg_confidence_score]]/10000</f>
        <v>0.94</v>
      </c>
      <c r="Z2">
        <v>515</v>
      </c>
      <c r="AA2">
        <v>81</v>
      </c>
      <c r="AB2">
        <f>(conversation_summary_by_conversation_2025_08_03T20_27_01[[#This Row],[total_api_cost_usd]]/10000)*5.58</f>
        <v>4.5197999999999995E-2</v>
      </c>
      <c r="AC2">
        <v>8</v>
      </c>
      <c r="AD2">
        <f>(conversation_summary_by_conversation_2025_08_03T20_27_01[[#This Row],[total_processing_cost_usd]]/10000)*5.58</f>
        <v>4.4640000000000001E-3</v>
      </c>
      <c r="AE2">
        <f>conversation_summary_by_conversation_2025_08_03T20_27_01[[#This Row],[total_api_cost]]+conversation_summary_by_conversation_2025_08_03T20_27_01[[#This Row],[totao_processing_cost]]</f>
        <v>4.9661999999999998E-2</v>
      </c>
      <c r="AF2" s="2" t="s">
        <v>38</v>
      </c>
      <c r="AG2" s="2" t="s">
        <v>39</v>
      </c>
      <c r="AH2" s="2" t="s">
        <v>33</v>
      </c>
    </row>
    <row r="3" spans="1:34">
      <c r="A3" s="2" t="s">
        <v>40</v>
      </c>
      <c r="B3" s="2" t="s">
        <v>41</v>
      </c>
      <c r="C3" s="2" t="s">
        <v>42</v>
      </c>
      <c r="D3" s="2" t="s">
        <v>30</v>
      </c>
      <c r="E3" s="2" t="s">
        <v>43</v>
      </c>
      <c r="F3" s="2" t="s">
        <v>44</v>
      </c>
      <c r="G3">
        <v>551190000001</v>
      </c>
      <c r="H3">
        <v>60000</v>
      </c>
      <c r="I3">
        <f>conversation_summary_by_conversation_2025_08_03T20_27_01[[#This Row],[duration_minutes]]/10000</f>
        <v>6</v>
      </c>
      <c r="J3" s="2" t="s">
        <v>33</v>
      </c>
      <c r="K3" s="2" t="s">
        <v>33</v>
      </c>
      <c r="L3" s="2" t="s">
        <v>33</v>
      </c>
      <c r="M3" s="6">
        <f ca="1">TODAY()-conversation_summary_by_conversation_2025_08_03T20_27_01[[#This Row],[conversation_start]]</f>
        <v>94.644444444442343</v>
      </c>
      <c r="N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3" s="6">
        <v>45778.355555555558</v>
      </c>
      <c r="P3" s="3">
        <v>45778.358738425923</v>
      </c>
      <c r="Q3">
        <v>4</v>
      </c>
      <c r="R3">
        <v>2</v>
      </c>
      <c r="S3">
        <v>2</v>
      </c>
      <c r="T3" s="2" t="s">
        <v>34</v>
      </c>
      <c r="U3" s="2" t="s">
        <v>45</v>
      </c>
      <c r="V3" s="2" t="s">
        <v>36</v>
      </c>
      <c r="W3" s="2" t="s">
        <v>37</v>
      </c>
      <c r="X3">
        <v>9400</v>
      </c>
      <c r="Y3">
        <f>conversation_summary_by_conversation_2025_08_03T20_27_01[[#This Row],[avg_confidence_score]]/10000</f>
        <v>0.94</v>
      </c>
      <c r="Z3">
        <v>401</v>
      </c>
      <c r="AA3">
        <v>63</v>
      </c>
      <c r="AB3">
        <f>(conversation_summary_by_conversation_2025_08_03T20_27_01[[#This Row],[total_api_cost_usd]]/10000)*5.58</f>
        <v>3.5153999999999998E-2</v>
      </c>
      <c r="AC3">
        <v>6</v>
      </c>
      <c r="AD3">
        <f>(conversation_summary_by_conversation_2025_08_03T20_27_01[[#This Row],[total_processing_cost_usd]]/10000)*5.58</f>
        <v>3.3479999999999998E-3</v>
      </c>
      <c r="AE3">
        <f>conversation_summary_by_conversation_2025_08_03T20_27_01[[#This Row],[total_api_cost]]+conversation_summary_by_conversation_2025_08_03T20_27_01[[#This Row],[totao_processing_cost]]</f>
        <v>3.8501999999999995E-2</v>
      </c>
      <c r="AF3" s="2" t="s">
        <v>38</v>
      </c>
      <c r="AG3" s="2" t="s">
        <v>39</v>
      </c>
      <c r="AH3" s="2" t="s">
        <v>33</v>
      </c>
    </row>
    <row r="4" spans="1:34">
      <c r="A4" s="2" t="s">
        <v>46</v>
      </c>
      <c r="B4" s="2" t="s">
        <v>47</v>
      </c>
      <c r="C4" s="2" t="s">
        <v>47</v>
      </c>
      <c r="D4" s="2" t="s">
        <v>48</v>
      </c>
      <c r="E4" s="2" t="s">
        <v>31</v>
      </c>
      <c r="F4" s="2" t="s">
        <v>32</v>
      </c>
      <c r="G4">
        <v>551190000004</v>
      </c>
      <c r="H4">
        <v>90000</v>
      </c>
      <c r="I4">
        <f>conversation_summary_by_conversation_2025_08_03T20_27_01[[#This Row],[duration_minutes]]/10000</f>
        <v>9</v>
      </c>
      <c r="J4" s="2" t="s">
        <v>33</v>
      </c>
      <c r="K4" s="2" t="s">
        <v>33</v>
      </c>
      <c r="L4" s="2" t="s">
        <v>33</v>
      </c>
      <c r="M4" s="6">
        <f ca="1">TODAY()-conversation_summary_by_conversation_2025_08_03T20_27_01[[#This Row],[conversation_start]]</f>
        <v>94.602083333331393</v>
      </c>
      <c r="N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4" s="6">
        <v>45778.397916666669</v>
      </c>
      <c r="P4" s="3">
        <v>45778.407650462963</v>
      </c>
      <c r="Q4">
        <v>6</v>
      </c>
      <c r="R4">
        <v>3</v>
      </c>
      <c r="S4">
        <v>3</v>
      </c>
      <c r="T4" s="2" t="s">
        <v>49</v>
      </c>
      <c r="U4" s="2" t="s">
        <v>50</v>
      </c>
      <c r="V4" s="2" t="s">
        <v>51</v>
      </c>
      <c r="W4" s="2" t="s">
        <v>37</v>
      </c>
      <c r="X4">
        <v>9167</v>
      </c>
      <c r="Y4">
        <f>conversation_summary_by_conversation_2025_08_03T20_27_01[[#This Row],[avg_confidence_score]]/10000</f>
        <v>0.91669999999999996</v>
      </c>
      <c r="Z4">
        <v>794</v>
      </c>
      <c r="AA4">
        <v>125</v>
      </c>
      <c r="AB4">
        <f>(conversation_summary_by_conversation_2025_08_03T20_27_01[[#This Row],[total_api_cost_usd]]/10000)*5.58</f>
        <v>6.9750000000000006E-2</v>
      </c>
      <c r="AC4">
        <v>12</v>
      </c>
      <c r="AD4">
        <f>(conversation_summary_by_conversation_2025_08_03T20_27_01[[#This Row],[total_processing_cost_usd]]/10000)*5.58</f>
        <v>6.6959999999999997E-3</v>
      </c>
      <c r="AE4">
        <f>conversation_summary_by_conversation_2025_08_03T20_27_01[[#This Row],[total_api_cost]]+conversation_summary_by_conversation_2025_08_03T20_27_01[[#This Row],[totao_processing_cost]]</f>
        <v>7.6446E-2</v>
      </c>
      <c r="AF4" s="2" t="s">
        <v>38</v>
      </c>
      <c r="AG4" s="2" t="s">
        <v>39</v>
      </c>
      <c r="AH4" s="2" t="s">
        <v>33</v>
      </c>
    </row>
    <row r="5" spans="1:34">
      <c r="A5" s="2" t="s">
        <v>52</v>
      </c>
      <c r="B5" s="2" t="s">
        <v>41</v>
      </c>
      <c r="C5" s="2" t="s">
        <v>42</v>
      </c>
      <c r="D5" s="2" t="s">
        <v>30</v>
      </c>
      <c r="E5" s="2" t="s">
        <v>43</v>
      </c>
      <c r="F5" s="2" t="s">
        <v>44</v>
      </c>
      <c r="G5">
        <v>551190000001</v>
      </c>
      <c r="H5">
        <v>90000</v>
      </c>
      <c r="I5">
        <f>conversation_summary_by_conversation_2025_08_03T20_27_01[[#This Row],[duration_minutes]]/10000</f>
        <v>9</v>
      </c>
      <c r="J5" s="2" t="s">
        <v>33</v>
      </c>
      <c r="K5" s="2" t="s">
        <v>33</v>
      </c>
      <c r="L5" s="2" t="s">
        <v>33</v>
      </c>
      <c r="M5" s="6">
        <f ca="1">TODAY()-conversation_summary_by_conversation_2025_08_03T20_27_01[[#This Row],[conversation_start]]</f>
        <v>94.504861111112405</v>
      </c>
      <c r="N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5" s="6">
        <v>45778.495138888888</v>
      </c>
      <c r="P5" s="3">
        <v>45778.503171296295</v>
      </c>
      <c r="Q5">
        <v>6</v>
      </c>
      <c r="R5">
        <v>3</v>
      </c>
      <c r="S5">
        <v>3</v>
      </c>
      <c r="T5" s="2" t="s">
        <v>53</v>
      </c>
      <c r="U5" s="2" t="s">
        <v>54</v>
      </c>
      <c r="V5" s="2" t="s">
        <v>51</v>
      </c>
      <c r="W5" s="2" t="s">
        <v>37</v>
      </c>
      <c r="X5">
        <v>9200</v>
      </c>
      <c r="Y5">
        <f>conversation_summary_by_conversation_2025_08_03T20_27_01[[#This Row],[avg_confidence_score]]/10000</f>
        <v>0.92</v>
      </c>
      <c r="Z5">
        <v>691</v>
      </c>
      <c r="AA5">
        <v>109</v>
      </c>
      <c r="AB5">
        <f>(conversation_summary_by_conversation_2025_08_03T20_27_01[[#This Row],[total_api_cost_usd]]/10000)*5.58</f>
        <v>6.0822000000000001E-2</v>
      </c>
      <c r="AC5">
        <v>11</v>
      </c>
      <c r="AD5">
        <f>(conversation_summary_by_conversation_2025_08_03T20_27_01[[#This Row],[total_processing_cost_usd]]/10000)*5.58</f>
        <v>6.1380000000000002E-3</v>
      </c>
      <c r="AE5">
        <f>conversation_summary_by_conversation_2025_08_03T20_27_01[[#This Row],[total_api_cost]]+conversation_summary_by_conversation_2025_08_03T20_27_01[[#This Row],[totao_processing_cost]]</f>
        <v>6.6960000000000006E-2</v>
      </c>
      <c r="AF5" s="2" t="s">
        <v>38</v>
      </c>
      <c r="AG5" s="2" t="s">
        <v>39</v>
      </c>
      <c r="AH5" s="2" t="s">
        <v>33</v>
      </c>
    </row>
    <row r="6" spans="1:34">
      <c r="A6" s="2" t="s">
        <v>55</v>
      </c>
      <c r="B6" s="2" t="s">
        <v>41</v>
      </c>
      <c r="C6" s="2" t="s">
        <v>42</v>
      </c>
      <c r="D6" s="2" t="s">
        <v>30</v>
      </c>
      <c r="E6" s="2" t="s">
        <v>43</v>
      </c>
      <c r="F6" s="2" t="s">
        <v>44</v>
      </c>
      <c r="G6">
        <v>551190000001</v>
      </c>
      <c r="H6">
        <v>50000</v>
      </c>
      <c r="I6">
        <f>conversation_summary_by_conversation_2025_08_03T20_27_01[[#This Row],[duration_minutes]]/10000</f>
        <v>5</v>
      </c>
      <c r="J6" s="2" t="s">
        <v>33</v>
      </c>
      <c r="K6" s="2" t="s">
        <v>33</v>
      </c>
      <c r="L6" s="2" t="s">
        <v>33</v>
      </c>
      <c r="M6" s="6">
        <f ca="1">TODAY()-conversation_summary_by_conversation_2025_08_03T20_27_01[[#This Row],[conversation_start]]</f>
        <v>94.414583333331393</v>
      </c>
      <c r="N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6" s="6">
        <v>45778.585416666669</v>
      </c>
      <c r="P6" s="3">
        <v>45778.589039351849</v>
      </c>
      <c r="Q6">
        <v>3</v>
      </c>
      <c r="R6">
        <v>2</v>
      </c>
      <c r="S6">
        <v>1</v>
      </c>
      <c r="T6" s="2" t="s">
        <v>56</v>
      </c>
      <c r="U6" s="2" t="s">
        <v>57</v>
      </c>
      <c r="V6" s="2" t="s">
        <v>58</v>
      </c>
      <c r="W6" s="2" t="s">
        <v>59</v>
      </c>
      <c r="X6">
        <v>9250</v>
      </c>
      <c r="Y6">
        <f>conversation_summary_by_conversation_2025_08_03T20_27_01[[#This Row],[avg_confidence_score]]/10000</f>
        <v>0.92500000000000004</v>
      </c>
      <c r="Z6">
        <v>212</v>
      </c>
      <c r="AA6">
        <v>32</v>
      </c>
      <c r="AB6">
        <f>(conversation_summary_by_conversation_2025_08_03T20_27_01[[#This Row],[total_api_cost_usd]]/10000)*5.58</f>
        <v>1.7856E-2</v>
      </c>
      <c r="AC6">
        <v>3</v>
      </c>
      <c r="AD6">
        <f>(conversation_summary_by_conversation_2025_08_03T20_27_01[[#This Row],[total_processing_cost_usd]]/10000)*5.58</f>
        <v>1.6739999999999999E-3</v>
      </c>
      <c r="AE6">
        <f>conversation_summary_by_conversation_2025_08_03T20_27_01[[#This Row],[total_api_cost]]+conversation_summary_by_conversation_2025_08_03T20_27_01[[#This Row],[totao_processing_cost]]</f>
        <v>1.9529999999999999E-2</v>
      </c>
      <c r="AF6" s="2" t="s">
        <v>38</v>
      </c>
      <c r="AG6" s="2" t="s">
        <v>39</v>
      </c>
      <c r="AH6" s="2" t="s">
        <v>33</v>
      </c>
    </row>
    <row r="7" spans="1:34">
      <c r="A7" s="2" t="s">
        <v>60</v>
      </c>
      <c r="B7" s="2" t="s">
        <v>47</v>
      </c>
      <c r="C7" s="2" t="s">
        <v>47</v>
      </c>
      <c r="D7" s="2" t="s">
        <v>48</v>
      </c>
      <c r="E7" s="2" t="s">
        <v>43</v>
      </c>
      <c r="F7" s="2" t="s">
        <v>44</v>
      </c>
      <c r="G7">
        <v>551190000001</v>
      </c>
      <c r="H7">
        <v>50000</v>
      </c>
      <c r="I7">
        <f>conversation_summary_by_conversation_2025_08_03T20_27_01[[#This Row],[duration_minutes]]/10000</f>
        <v>5</v>
      </c>
      <c r="J7" s="2" t="s">
        <v>33</v>
      </c>
      <c r="K7" s="2" t="s">
        <v>33</v>
      </c>
      <c r="L7" s="2" t="s">
        <v>33</v>
      </c>
      <c r="M7" s="6">
        <f ca="1">TODAY()-conversation_summary_by_conversation_2025_08_03T20_27_01[[#This Row],[conversation_start]]</f>
        <v>94.409027777779556</v>
      </c>
      <c r="N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7" s="6">
        <v>45778.59097222222</v>
      </c>
      <c r="P7" s="3">
        <v>45778.594074074077</v>
      </c>
      <c r="Q7">
        <v>3</v>
      </c>
      <c r="R7">
        <v>2</v>
      </c>
      <c r="S7">
        <v>1</v>
      </c>
      <c r="T7" s="2" t="s">
        <v>61</v>
      </c>
      <c r="U7" s="2" t="s">
        <v>62</v>
      </c>
      <c r="V7" s="2" t="s">
        <v>63</v>
      </c>
      <c r="W7" s="2" t="s">
        <v>59</v>
      </c>
      <c r="X7">
        <v>8800</v>
      </c>
      <c r="Y7">
        <f>conversation_summary_by_conversation_2025_08_03T20_27_01[[#This Row],[avg_confidence_score]]/10000</f>
        <v>0.88</v>
      </c>
      <c r="Z7">
        <v>184</v>
      </c>
      <c r="AA7">
        <v>28</v>
      </c>
      <c r="AB7">
        <f>(conversation_summary_by_conversation_2025_08_03T20_27_01[[#This Row],[total_api_cost_usd]]/10000)*5.58</f>
        <v>1.5624000000000001E-2</v>
      </c>
      <c r="AC7">
        <v>3</v>
      </c>
      <c r="AD7">
        <f>(conversation_summary_by_conversation_2025_08_03T20_27_01[[#This Row],[total_processing_cost_usd]]/10000)*5.58</f>
        <v>1.6739999999999999E-3</v>
      </c>
      <c r="AE7">
        <f>conversation_summary_by_conversation_2025_08_03T20_27_01[[#This Row],[total_api_cost]]+conversation_summary_by_conversation_2025_08_03T20_27_01[[#This Row],[totao_processing_cost]]</f>
        <v>1.7298000000000001E-2</v>
      </c>
      <c r="AF7" s="2" t="s">
        <v>38</v>
      </c>
      <c r="AG7" s="2" t="s">
        <v>39</v>
      </c>
      <c r="AH7" s="2" t="s">
        <v>33</v>
      </c>
    </row>
    <row r="8" spans="1:34">
      <c r="A8" s="2" t="s">
        <v>64</v>
      </c>
      <c r="B8" s="2" t="s">
        <v>28</v>
      </c>
      <c r="C8" s="2" t="s">
        <v>29</v>
      </c>
      <c r="D8" s="2" t="s">
        <v>30</v>
      </c>
      <c r="E8" s="2" t="s">
        <v>43</v>
      </c>
      <c r="F8" s="2" t="s">
        <v>44</v>
      </c>
      <c r="G8">
        <v>551190000001</v>
      </c>
      <c r="H8">
        <v>50000</v>
      </c>
      <c r="I8">
        <f>conversation_summary_by_conversation_2025_08_03T20_27_01[[#This Row],[duration_minutes]]/10000</f>
        <v>5</v>
      </c>
      <c r="J8" s="2" t="s">
        <v>33</v>
      </c>
      <c r="K8" s="2" t="s">
        <v>33</v>
      </c>
      <c r="L8" s="2" t="s">
        <v>33</v>
      </c>
      <c r="M8" s="6">
        <f ca="1">TODAY()-conversation_summary_by_conversation_2025_08_03T20_27_01[[#This Row],[conversation_start]]</f>
        <v>94.371527777781012</v>
      </c>
      <c r="N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8" s="6">
        <v>45778.628472222219</v>
      </c>
      <c r="P8" s="3">
        <v>45778.630173611113</v>
      </c>
      <c r="Q8">
        <v>3</v>
      </c>
      <c r="R8">
        <v>2</v>
      </c>
      <c r="S8">
        <v>1</v>
      </c>
      <c r="T8" s="2" t="s">
        <v>56</v>
      </c>
      <c r="U8" s="2" t="s">
        <v>57</v>
      </c>
      <c r="V8" s="2" t="s">
        <v>58</v>
      </c>
      <c r="W8" s="2" t="s">
        <v>59</v>
      </c>
      <c r="X8">
        <v>9250</v>
      </c>
      <c r="Y8">
        <f>conversation_summary_by_conversation_2025_08_03T20_27_01[[#This Row],[avg_confidence_score]]/10000</f>
        <v>0.92500000000000004</v>
      </c>
      <c r="Z8">
        <v>213</v>
      </c>
      <c r="AA8">
        <v>32</v>
      </c>
      <c r="AB8">
        <f>(conversation_summary_by_conversation_2025_08_03T20_27_01[[#This Row],[total_api_cost_usd]]/10000)*5.58</f>
        <v>1.7856E-2</v>
      </c>
      <c r="AC8">
        <v>3</v>
      </c>
      <c r="AD8">
        <f>(conversation_summary_by_conversation_2025_08_03T20_27_01[[#This Row],[total_processing_cost_usd]]/10000)*5.58</f>
        <v>1.6739999999999999E-3</v>
      </c>
      <c r="AE8">
        <f>conversation_summary_by_conversation_2025_08_03T20_27_01[[#This Row],[total_api_cost]]+conversation_summary_by_conversation_2025_08_03T20_27_01[[#This Row],[totao_processing_cost]]</f>
        <v>1.9529999999999999E-2</v>
      </c>
      <c r="AF8" s="2" t="s">
        <v>38</v>
      </c>
      <c r="AG8" s="2" t="s">
        <v>39</v>
      </c>
      <c r="AH8" s="2" t="s">
        <v>33</v>
      </c>
    </row>
    <row r="9" spans="1:34">
      <c r="A9" s="2" t="s">
        <v>65</v>
      </c>
      <c r="B9" s="2" t="s">
        <v>28</v>
      </c>
      <c r="C9" s="2" t="s">
        <v>29</v>
      </c>
      <c r="D9" s="2" t="s">
        <v>30</v>
      </c>
      <c r="E9" s="2" t="s">
        <v>66</v>
      </c>
      <c r="F9" s="2" t="s">
        <v>67</v>
      </c>
      <c r="G9">
        <v>551190000002</v>
      </c>
      <c r="H9">
        <v>60000</v>
      </c>
      <c r="I9">
        <f>conversation_summary_by_conversation_2025_08_03T20_27_01[[#This Row],[duration_minutes]]/10000</f>
        <v>6</v>
      </c>
      <c r="J9" s="2" t="s">
        <v>33</v>
      </c>
      <c r="K9" s="2" t="s">
        <v>33</v>
      </c>
      <c r="L9" s="2" t="s">
        <v>33</v>
      </c>
      <c r="M9" s="6">
        <f ca="1">TODAY()-conversation_summary_by_conversation_2025_08_03T20_27_01[[#This Row],[conversation_start]]</f>
        <v>94.370833333334303</v>
      </c>
      <c r="N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9" s="6">
        <v>45778.629166666666</v>
      </c>
      <c r="P9" s="3">
        <v>45778.631828703707</v>
      </c>
      <c r="Q9">
        <v>4</v>
      </c>
      <c r="R9">
        <v>2</v>
      </c>
      <c r="S9">
        <v>2</v>
      </c>
      <c r="T9" s="2" t="s">
        <v>34</v>
      </c>
      <c r="U9" s="2" t="s">
        <v>45</v>
      </c>
      <c r="V9" s="2" t="s">
        <v>36</v>
      </c>
      <c r="W9" s="2" t="s">
        <v>37</v>
      </c>
      <c r="X9">
        <v>9400</v>
      </c>
      <c r="Y9">
        <f>conversation_summary_by_conversation_2025_08_03T20_27_01[[#This Row],[avg_confidence_score]]/10000</f>
        <v>0.94</v>
      </c>
      <c r="Z9">
        <v>409</v>
      </c>
      <c r="AA9">
        <v>64</v>
      </c>
      <c r="AB9">
        <f>(conversation_summary_by_conversation_2025_08_03T20_27_01[[#This Row],[total_api_cost_usd]]/10000)*5.58</f>
        <v>3.5712000000000001E-2</v>
      </c>
      <c r="AC9">
        <v>6</v>
      </c>
      <c r="AD9">
        <f>(conversation_summary_by_conversation_2025_08_03T20_27_01[[#This Row],[total_processing_cost_usd]]/10000)*5.58</f>
        <v>3.3479999999999998E-3</v>
      </c>
      <c r="AE9">
        <f>conversation_summary_by_conversation_2025_08_03T20_27_01[[#This Row],[total_api_cost]]+conversation_summary_by_conversation_2025_08_03T20_27_01[[#This Row],[totao_processing_cost]]</f>
        <v>3.9059999999999997E-2</v>
      </c>
      <c r="AF9" s="2" t="s">
        <v>38</v>
      </c>
      <c r="AG9" s="2" t="s">
        <v>39</v>
      </c>
      <c r="AH9" s="2" t="s">
        <v>33</v>
      </c>
    </row>
    <row r="10" spans="1:34">
      <c r="A10" s="2" t="s">
        <v>68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>
        <v>551190000004</v>
      </c>
      <c r="H10">
        <v>90000</v>
      </c>
      <c r="I10">
        <f>conversation_summary_by_conversation_2025_08_03T20_27_01[[#This Row],[duration_minutes]]/10000</f>
        <v>9</v>
      </c>
      <c r="J10" s="2" t="s">
        <v>33</v>
      </c>
      <c r="K10" s="2" t="s">
        <v>33</v>
      </c>
      <c r="L10" s="2" t="s">
        <v>33</v>
      </c>
      <c r="M10" s="6">
        <f ca="1">TODAY()-conversation_summary_by_conversation_2025_08_03T20_27_01[[#This Row],[conversation_start]]</f>
        <v>94.368055555554747</v>
      </c>
      <c r="N1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10" s="6">
        <v>45778.631944444445</v>
      </c>
      <c r="P10" s="3">
        <v>45778.640219907407</v>
      </c>
      <c r="Q10">
        <v>6</v>
      </c>
      <c r="R10">
        <v>3</v>
      </c>
      <c r="S10">
        <v>3</v>
      </c>
      <c r="T10" s="2" t="s">
        <v>53</v>
      </c>
      <c r="U10" s="2" t="s">
        <v>69</v>
      </c>
      <c r="V10" s="2" t="s">
        <v>51</v>
      </c>
      <c r="W10" s="2" t="s">
        <v>37</v>
      </c>
      <c r="X10">
        <v>9200</v>
      </c>
      <c r="Y10">
        <f>conversation_summary_by_conversation_2025_08_03T20_27_01[[#This Row],[avg_confidence_score]]/10000</f>
        <v>0.92</v>
      </c>
      <c r="Z10">
        <v>754</v>
      </c>
      <c r="AA10">
        <v>118</v>
      </c>
      <c r="AB10">
        <f>(conversation_summary_by_conversation_2025_08_03T20_27_01[[#This Row],[total_api_cost_usd]]/10000)*5.58</f>
        <v>6.5844E-2</v>
      </c>
      <c r="AC10">
        <v>12</v>
      </c>
      <c r="AD10">
        <f>(conversation_summary_by_conversation_2025_08_03T20_27_01[[#This Row],[total_processing_cost_usd]]/10000)*5.58</f>
        <v>6.6959999999999997E-3</v>
      </c>
      <c r="AE10">
        <f>conversation_summary_by_conversation_2025_08_03T20_27_01[[#This Row],[total_api_cost]]+conversation_summary_by_conversation_2025_08_03T20_27_01[[#This Row],[totao_processing_cost]]</f>
        <v>7.2539999999999993E-2</v>
      </c>
      <c r="AF10" s="2" t="s">
        <v>38</v>
      </c>
      <c r="AG10" s="2" t="s">
        <v>39</v>
      </c>
      <c r="AH10" s="2" t="s">
        <v>33</v>
      </c>
    </row>
    <row r="11" spans="1:34">
      <c r="A11" s="2" t="s">
        <v>70</v>
      </c>
      <c r="B11" s="2" t="s">
        <v>41</v>
      </c>
      <c r="C11" s="2" t="s">
        <v>42</v>
      </c>
      <c r="D11" s="2" t="s">
        <v>30</v>
      </c>
      <c r="E11" s="2" t="s">
        <v>71</v>
      </c>
      <c r="F11" s="2" t="s">
        <v>72</v>
      </c>
      <c r="G11">
        <v>551190000003</v>
      </c>
      <c r="H11">
        <v>60000</v>
      </c>
      <c r="I11">
        <f>conversation_summary_by_conversation_2025_08_03T20_27_01[[#This Row],[duration_minutes]]/10000</f>
        <v>6</v>
      </c>
      <c r="J11" s="2" t="s">
        <v>33</v>
      </c>
      <c r="K11" s="2" t="s">
        <v>33</v>
      </c>
      <c r="L11" s="2" t="s">
        <v>33</v>
      </c>
      <c r="M11" s="6">
        <f ca="1">TODAY()-conversation_summary_by_conversation_2025_08_03T20_27_01[[#This Row],[conversation_start]]</f>
        <v>94.359722222223354</v>
      </c>
      <c r="N1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11" s="6">
        <v>45778.640277777777</v>
      </c>
      <c r="P11" s="3">
        <v>45778.643206018518</v>
      </c>
      <c r="Q11">
        <v>4</v>
      </c>
      <c r="R11">
        <v>2</v>
      </c>
      <c r="S11">
        <v>2</v>
      </c>
      <c r="T11" s="2" t="s">
        <v>34</v>
      </c>
      <c r="U11" s="2" t="s">
        <v>35</v>
      </c>
      <c r="V11" s="2" t="s">
        <v>36</v>
      </c>
      <c r="W11" s="2" t="s">
        <v>37</v>
      </c>
      <c r="X11">
        <v>9400</v>
      </c>
      <c r="Y11">
        <f>conversation_summary_by_conversation_2025_08_03T20_27_01[[#This Row],[avg_confidence_score]]/10000</f>
        <v>0.94</v>
      </c>
      <c r="Z11">
        <v>467</v>
      </c>
      <c r="AA11">
        <v>73</v>
      </c>
      <c r="AB11">
        <f>(conversation_summary_by_conversation_2025_08_03T20_27_01[[#This Row],[total_api_cost_usd]]/10000)*5.58</f>
        <v>4.0733999999999999E-2</v>
      </c>
      <c r="AC11">
        <v>7</v>
      </c>
      <c r="AD11">
        <f>(conversation_summary_by_conversation_2025_08_03T20_27_01[[#This Row],[total_processing_cost_usd]]/10000)*5.58</f>
        <v>3.9060000000000002E-3</v>
      </c>
      <c r="AE11">
        <f>conversation_summary_by_conversation_2025_08_03T20_27_01[[#This Row],[total_api_cost]]+conversation_summary_by_conversation_2025_08_03T20_27_01[[#This Row],[totao_processing_cost]]</f>
        <v>4.4639999999999999E-2</v>
      </c>
      <c r="AF11" s="2" t="s">
        <v>38</v>
      </c>
      <c r="AG11" s="2" t="s">
        <v>39</v>
      </c>
      <c r="AH11" s="2" t="s">
        <v>33</v>
      </c>
    </row>
    <row r="12" spans="1:34">
      <c r="A12" s="2" t="s">
        <v>73</v>
      </c>
      <c r="B12" s="2" t="s">
        <v>41</v>
      </c>
      <c r="C12" s="2" t="s">
        <v>42</v>
      </c>
      <c r="D12" s="2" t="s">
        <v>30</v>
      </c>
      <c r="E12" s="2" t="s">
        <v>74</v>
      </c>
      <c r="F12" s="2" t="s">
        <v>75</v>
      </c>
      <c r="G12">
        <v>551190000000</v>
      </c>
      <c r="H12">
        <v>60000</v>
      </c>
      <c r="I12">
        <f>conversation_summary_by_conversation_2025_08_03T20_27_01[[#This Row],[duration_minutes]]/10000</f>
        <v>6</v>
      </c>
      <c r="J12" s="2" t="s">
        <v>33</v>
      </c>
      <c r="K12" s="2" t="s">
        <v>33</v>
      </c>
      <c r="L12" s="2" t="s">
        <v>33</v>
      </c>
      <c r="M12" s="6">
        <f ca="1">TODAY()-conversation_summary_by_conversation_2025_08_03T20_27_01[[#This Row],[conversation_start]]</f>
        <v>94.31388888888614</v>
      </c>
      <c r="N1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12" s="6">
        <v>45778.686111111114</v>
      </c>
      <c r="P12" s="3">
        <v>45778.691701388889</v>
      </c>
      <c r="Q12">
        <v>4</v>
      </c>
      <c r="R12">
        <v>2</v>
      </c>
      <c r="S12">
        <v>2</v>
      </c>
      <c r="T12" s="2" t="s">
        <v>34</v>
      </c>
      <c r="U12" s="2" t="s">
        <v>35</v>
      </c>
      <c r="V12" s="2" t="s">
        <v>36</v>
      </c>
      <c r="W12" s="2" t="s">
        <v>37</v>
      </c>
      <c r="X12">
        <v>9400</v>
      </c>
      <c r="Y12">
        <f>conversation_summary_by_conversation_2025_08_03T20_27_01[[#This Row],[avg_confidence_score]]/10000</f>
        <v>0.94</v>
      </c>
      <c r="Z12">
        <v>499</v>
      </c>
      <c r="AA12">
        <v>78</v>
      </c>
      <c r="AB12">
        <f>(conversation_summary_by_conversation_2025_08_03T20_27_01[[#This Row],[total_api_cost_usd]]/10000)*5.58</f>
        <v>4.3524E-2</v>
      </c>
      <c r="AC12">
        <v>8</v>
      </c>
      <c r="AD12">
        <f>(conversation_summary_by_conversation_2025_08_03T20_27_01[[#This Row],[total_processing_cost_usd]]/10000)*5.58</f>
        <v>4.4640000000000001E-3</v>
      </c>
      <c r="AE12">
        <f>conversation_summary_by_conversation_2025_08_03T20_27_01[[#This Row],[total_api_cost]]+conversation_summary_by_conversation_2025_08_03T20_27_01[[#This Row],[totao_processing_cost]]</f>
        <v>4.7988000000000003E-2</v>
      </c>
      <c r="AF12" s="2" t="s">
        <v>38</v>
      </c>
      <c r="AG12" s="2" t="s">
        <v>39</v>
      </c>
      <c r="AH12" s="2" t="s">
        <v>33</v>
      </c>
    </row>
    <row r="13" spans="1:34">
      <c r="A13" s="2" t="s">
        <v>76</v>
      </c>
      <c r="B13" s="2" t="s">
        <v>77</v>
      </c>
      <c r="C13" s="2" t="s">
        <v>78</v>
      </c>
      <c r="D13" s="2" t="s">
        <v>30</v>
      </c>
      <c r="E13" s="2" t="s">
        <v>66</v>
      </c>
      <c r="F13" s="2" t="s">
        <v>67</v>
      </c>
      <c r="G13">
        <v>551190000002</v>
      </c>
      <c r="H13">
        <v>60000</v>
      </c>
      <c r="I13">
        <f>conversation_summary_by_conversation_2025_08_03T20_27_01[[#This Row],[duration_minutes]]/10000</f>
        <v>6</v>
      </c>
      <c r="J13" s="2" t="s">
        <v>33</v>
      </c>
      <c r="K13" s="2" t="s">
        <v>33</v>
      </c>
      <c r="L13" s="2" t="s">
        <v>33</v>
      </c>
      <c r="M13" s="6">
        <f ca="1">TODAY()-conversation_summary_by_conversation_2025_08_03T20_27_01[[#This Row],[conversation_start]]</f>
        <v>94.256944444445253</v>
      </c>
      <c r="N1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13" s="6">
        <v>45778.743055555555</v>
      </c>
      <c r="P13" s="3">
        <v>45778.748113425929</v>
      </c>
      <c r="Q13">
        <v>4</v>
      </c>
      <c r="R13">
        <v>2</v>
      </c>
      <c r="S13">
        <v>2</v>
      </c>
      <c r="T13" s="2" t="s">
        <v>34</v>
      </c>
      <c r="U13" s="2" t="s">
        <v>35</v>
      </c>
      <c r="V13" s="2" t="s">
        <v>36</v>
      </c>
      <c r="W13" s="2" t="s">
        <v>37</v>
      </c>
      <c r="X13">
        <v>9400</v>
      </c>
      <c r="Y13">
        <f>conversation_summary_by_conversation_2025_08_03T20_27_01[[#This Row],[avg_confidence_score]]/10000</f>
        <v>0.94</v>
      </c>
      <c r="Z13">
        <v>508</v>
      </c>
      <c r="AA13">
        <v>80</v>
      </c>
      <c r="AB13">
        <f>(conversation_summary_by_conversation_2025_08_03T20_27_01[[#This Row],[total_api_cost_usd]]/10000)*5.58</f>
        <v>4.4639999999999999E-2</v>
      </c>
      <c r="AC13">
        <v>8</v>
      </c>
      <c r="AD13">
        <f>(conversation_summary_by_conversation_2025_08_03T20_27_01[[#This Row],[total_processing_cost_usd]]/10000)*5.58</f>
        <v>4.4640000000000001E-3</v>
      </c>
      <c r="AE13">
        <f>conversation_summary_by_conversation_2025_08_03T20_27_01[[#This Row],[total_api_cost]]+conversation_summary_by_conversation_2025_08_03T20_27_01[[#This Row],[totao_processing_cost]]</f>
        <v>4.9104000000000002E-2</v>
      </c>
      <c r="AF13" s="2" t="s">
        <v>38</v>
      </c>
      <c r="AG13" s="2" t="s">
        <v>39</v>
      </c>
      <c r="AH13" s="2" t="s">
        <v>33</v>
      </c>
    </row>
    <row r="14" spans="1:34">
      <c r="A14" s="2" t="s">
        <v>79</v>
      </c>
      <c r="B14" s="2" t="s">
        <v>77</v>
      </c>
      <c r="C14" s="2" t="s">
        <v>78</v>
      </c>
      <c r="D14" s="2" t="s">
        <v>30</v>
      </c>
      <c r="E14" s="2" t="s">
        <v>43</v>
      </c>
      <c r="F14" s="2" t="s">
        <v>44</v>
      </c>
      <c r="G14">
        <v>551190000001</v>
      </c>
      <c r="H14">
        <v>50000</v>
      </c>
      <c r="I14">
        <f>conversation_summary_by_conversation_2025_08_03T20_27_01[[#This Row],[duration_minutes]]/10000</f>
        <v>5</v>
      </c>
      <c r="J14" s="2" t="s">
        <v>33</v>
      </c>
      <c r="K14" s="2" t="s">
        <v>33</v>
      </c>
      <c r="L14" s="2" t="s">
        <v>33</v>
      </c>
      <c r="M14" s="6">
        <f ca="1">TODAY()-conversation_summary_by_conversation_2025_08_03T20_27_01[[#This Row],[conversation_start]]</f>
        <v>94.239583333335759</v>
      </c>
      <c r="N1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14" s="6">
        <v>45778.760416666664</v>
      </c>
      <c r="P14" s="3">
        <v>45778.763958333337</v>
      </c>
      <c r="Q14">
        <v>3</v>
      </c>
      <c r="R14">
        <v>2</v>
      </c>
      <c r="S14">
        <v>1</v>
      </c>
      <c r="T14" s="2" t="s">
        <v>56</v>
      </c>
      <c r="U14" s="2" t="s">
        <v>57</v>
      </c>
      <c r="V14" s="2" t="s">
        <v>58</v>
      </c>
      <c r="W14" s="2" t="s">
        <v>59</v>
      </c>
      <c r="X14">
        <v>9250</v>
      </c>
      <c r="Y14">
        <f>conversation_summary_by_conversation_2025_08_03T20_27_01[[#This Row],[avg_confidence_score]]/10000</f>
        <v>0.92500000000000004</v>
      </c>
      <c r="Z14">
        <v>221</v>
      </c>
      <c r="AA14">
        <v>34</v>
      </c>
      <c r="AB14">
        <f>(conversation_summary_by_conversation_2025_08_03T20_27_01[[#This Row],[total_api_cost_usd]]/10000)*5.58</f>
        <v>1.8971999999999999E-2</v>
      </c>
      <c r="AC14">
        <v>3</v>
      </c>
      <c r="AD14">
        <f>(conversation_summary_by_conversation_2025_08_03T20_27_01[[#This Row],[total_processing_cost_usd]]/10000)*5.58</f>
        <v>1.6739999999999999E-3</v>
      </c>
      <c r="AE14">
        <f>conversation_summary_by_conversation_2025_08_03T20_27_01[[#This Row],[total_api_cost]]+conversation_summary_by_conversation_2025_08_03T20_27_01[[#This Row],[totao_processing_cost]]</f>
        <v>2.0645999999999998E-2</v>
      </c>
      <c r="AF14" s="2" t="s">
        <v>38</v>
      </c>
      <c r="AG14" s="2" t="s">
        <v>39</v>
      </c>
      <c r="AH14" s="2" t="s">
        <v>33</v>
      </c>
    </row>
    <row r="15" spans="1:34">
      <c r="A15" s="2" t="s">
        <v>80</v>
      </c>
      <c r="B15" s="2" t="s">
        <v>47</v>
      </c>
      <c r="C15" s="2" t="s">
        <v>47</v>
      </c>
      <c r="D15" s="2" t="s">
        <v>48</v>
      </c>
      <c r="E15" s="2" t="s">
        <v>74</v>
      </c>
      <c r="F15" s="2" t="s">
        <v>75</v>
      </c>
      <c r="G15">
        <v>551190000000</v>
      </c>
      <c r="H15">
        <v>50000</v>
      </c>
      <c r="I15">
        <f>conversation_summary_by_conversation_2025_08_03T20_27_01[[#This Row],[duration_minutes]]/10000</f>
        <v>5</v>
      </c>
      <c r="J15" s="2" t="s">
        <v>33</v>
      </c>
      <c r="K15" s="2" t="s">
        <v>33</v>
      </c>
      <c r="L15" s="2" t="s">
        <v>33</v>
      </c>
      <c r="M15" s="6">
        <f ca="1">TODAY()-conversation_summary_by_conversation_2025_08_03T20_27_01[[#This Row],[conversation_start]]</f>
        <v>94.239583333335759</v>
      </c>
      <c r="N1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15" s="6">
        <v>45778.760416666664</v>
      </c>
      <c r="P15" s="3">
        <v>45778.762118055558</v>
      </c>
      <c r="Q15">
        <v>3</v>
      </c>
      <c r="R15">
        <v>2</v>
      </c>
      <c r="S15">
        <v>1</v>
      </c>
      <c r="T15" s="2" t="s">
        <v>61</v>
      </c>
      <c r="U15" s="2" t="s">
        <v>62</v>
      </c>
      <c r="V15" s="2" t="s">
        <v>63</v>
      </c>
      <c r="W15" s="2" t="s">
        <v>59</v>
      </c>
      <c r="X15">
        <v>8800</v>
      </c>
      <c r="Y15">
        <f>conversation_summary_by_conversation_2025_08_03T20_27_01[[#This Row],[avg_confidence_score]]/10000</f>
        <v>0.88</v>
      </c>
      <c r="Z15">
        <v>197</v>
      </c>
      <c r="AA15">
        <v>30</v>
      </c>
      <c r="AB15">
        <f>(conversation_summary_by_conversation_2025_08_03T20_27_01[[#This Row],[total_api_cost_usd]]/10000)*5.58</f>
        <v>1.6740000000000001E-2</v>
      </c>
      <c r="AC15">
        <v>3</v>
      </c>
      <c r="AD15">
        <f>(conversation_summary_by_conversation_2025_08_03T20_27_01[[#This Row],[total_processing_cost_usd]]/10000)*5.58</f>
        <v>1.6739999999999999E-3</v>
      </c>
      <c r="AE15">
        <f>conversation_summary_by_conversation_2025_08_03T20_27_01[[#This Row],[total_api_cost]]+conversation_summary_by_conversation_2025_08_03T20_27_01[[#This Row],[totao_processing_cost]]</f>
        <v>1.8414E-2</v>
      </c>
      <c r="AF15" s="2" t="s">
        <v>38</v>
      </c>
      <c r="AG15" s="2" t="s">
        <v>39</v>
      </c>
      <c r="AH15" s="2" t="s">
        <v>33</v>
      </c>
    </row>
    <row r="16" spans="1:34">
      <c r="A16" s="2" t="s">
        <v>81</v>
      </c>
      <c r="B16" s="2" t="s">
        <v>77</v>
      </c>
      <c r="C16" s="2" t="s">
        <v>78</v>
      </c>
      <c r="D16" s="2" t="s">
        <v>30</v>
      </c>
      <c r="E16" s="2" t="s">
        <v>66</v>
      </c>
      <c r="F16" s="2" t="s">
        <v>67</v>
      </c>
      <c r="G16">
        <v>551190000002</v>
      </c>
      <c r="H16">
        <v>90000</v>
      </c>
      <c r="I16">
        <f>conversation_summary_by_conversation_2025_08_03T20_27_01[[#This Row],[duration_minutes]]/10000</f>
        <v>9</v>
      </c>
      <c r="J16" s="2" t="s">
        <v>33</v>
      </c>
      <c r="K16" s="2" t="s">
        <v>33</v>
      </c>
      <c r="L16" s="2" t="s">
        <v>33</v>
      </c>
      <c r="M16" s="6">
        <f ca="1">TODAY()-conversation_summary_by_conversation_2025_08_03T20_27_01[[#This Row],[conversation_start]]</f>
        <v>93.65763888888614</v>
      </c>
      <c r="N1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16" s="6">
        <v>45779.342361111114</v>
      </c>
      <c r="P16" s="3">
        <v>45779.352141203701</v>
      </c>
      <c r="Q16">
        <v>6</v>
      </c>
      <c r="R16">
        <v>3</v>
      </c>
      <c r="S16">
        <v>3</v>
      </c>
      <c r="T16" s="2" t="s">
        <v>53</v>
      </c>
      <c r="U16" s="2" t="s">
        <v>69</v>
      </c>
      <c r="V16" s="2" t="s">
        <v>51</v>
      </c>
      <c r="W16" s="2" t="s">
        <v>37</v>
      </c>
      <c r="X16">
        <v>9200</v>
      </c>
      <c r="Y16">
        <f>conversation_summary_by_conversation_2025_08_03T20_27_01[[#This Row],[avg_confidence_score]]/10000</f>
        <v>0.92</v>
      </c>
      <c r="Z16">
        <v>858</v>
      </c>
      <c r="AA16">
        <v>135</v>
      </c>
      <c r="AB16">
        <f>(conversation_summary_by_conversation_2025_08_03T20_27_01[[#This Row],[total_api_cost_usd]]/10000)*5.58</f>
        <v>7.5329999999999994E-2</v>
      </c>
      <c r="AC16">
        <v>14</v>
      </c>
      <c r="AD16">
        <f>(conversation_summary_by_conversation_2025_08_03T20_27_01[[#This Row],[total_processing_cost_usd]]/10000)*5.58</f>
        <v>7.8120000000000004E-3</v>
      </c>
      <c r="AE16">
        <f>conversation_summary_by_conversation_2025_08_03T20_27_01[[#This Row],[total_api_cost]]+conversation_summary_by_conversation_2025_08_03T20_27_01[[#This Row],[totao_processing_cost]]</f>
        <v>8.3141999999999994E-2</v>
      </c>
      <c r="AF16" s="2" t="s">
        <v>38</v>
      </c>
      <c r="AG16" s="2" t="s">
        <v>39</v>
      </c>
      <c r="AH16" s="2" t="s">
        <v>33</v>
      </c>
    </row>
    <row r="17" spans="1:34">
      <c r="A17" s="2" t="s">
        <v>82</v>
      </c>
      <c r="B17" s="2" t="s">
        <v>83</v>
      </c>
      <c r="C17" s="2" t="s">
        <v>84</v>
      </c>
      <c r="D17" s="2" t="s">
        <v>48</v>
      </c>
      <c r="E17" s="2" t="s">
        <v>31</v>
      </c>
      <c r="F17" s="2" t="s">
        <v>32</v>
      </c>
      <c r="G17">
        <v>551190000004</v>
      </c>
      <c r="H17">
        <v>50000</v>
      </c>
      <c r="I17">
        <f>conversation_summary_by_conversation_2025_08_03T20_27_01[[#This Row],[duration_minutes]]/10000</f>
        <v>5</v>
      </c>
      <c r="J17" s="2" t="s">
        <v>33</v>
      </c>
      <c r="K17" s="2" t="s">
        <v>33</v>
      </c>
      <c r="L17" s="2" t="s">
        <v>33</v>
      </c>
      <c r="M17" s="6">
        <f ca="1">TODAY()-conversation_summary_by_conversation_2025_08_03T20_27_01[[#This Row],[conversation_start]]</f>
        <v>93.636111111110949</v>
      </c>
      <c r="N1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17" s="6">
        <v>45779.363888888889</v>
      </c>
      <c r="P17" s="3">
        <v>45779.367881944447</v>
      </c>
      <c r="Q17">
        <v>3</v>
      </c>
      <c r="R17">
        <v>2</v>
      </c>
      <c r="S17">
        <v>1</v>
      </c>
      <c r="T17" s="2" t="s">
        <v>61</v>
      </c>
      <c r="U17" s="2" t="s">
        <v>62</v>
      </c>
      <c r="V17" s="2" t="s">
        <v>63</v>
      </c>
      <c r="W17" s="2" t="s">
        <v>59</v>
      </c>
      <c r="X17">
        <v>8800</v>
      </c>
      <c r="Y17">
        <f>conversation_summary_by_conversation_2025_08_03T20_27_01[[#This Row],[avg_confidence_score]]/10000</f>
        <v>0.88</v>
      </c>
      <c r="Z17">
        <v>209</v>
      </c>
      <c r="AA17">
        <v>32</v>
      </c>
      <c r="AB17">
        <f>(conversation_summary_by_conversation_2025_08_03T20_27_01[[#This Row],[total_api_cost_usd]]/10000)*5.58</f>
        <v>1.7856E-2</v>
      </c>
      <c r="AC17">
        <v>3</v>
      </c>
      <c r="AD17">
        <f>(conversation_summary_by_conversation_2025_08_03T20_27_01[[#This Row],[total_processing_cost_usd]]/10000)*5.58</f>
        <v>1.6739999999999999E-3</v>
      </c>
      <c r="AE17">
        <f>conversation_summary_by_conversation_2025_08_03T20_27_01[[#This Row],[total_api_cost]]+conversation_summary_by_conversation_2025_08_03T20_27_01[[#This Row],[totao_processing_cost]]</f>
        <v>1.9529999999999999E-2</v>
      </c>
      <c r="AF17" s="2" t="s">
        <v>38</v>
      </c>
      <c r="AG17" s="2" t="s">
        <v>39</v>
      </c>
      <c r="AH17" s="2" t="s">
        <v>33</v>
      </c>
    </row>
    <row r="18" spans="1:34">
      <c r="A18" s="2" t="s">
        <v>85</v>
      </c>
      <c r="B18" s="2" t="s">
        <v>83</v>
      </c>
      <c r="C18" s="2" t="s">
        <v>84</v>
      </c>
      <c r="D18" s="2" t="s">
        <v>48</v>
      </c>
      <c r="E18" s="2" t="s">
        <v>71</v>
      </c>
      <c r="F18" s="2" t="s">
        <v>72</v>
      </c>
      <c r="G18">
        <v>551190000003</v>
      </c>
      <c r="H18">
        <v>50000</v>
      </c>
      <c r="I18">
        <f>conversation_summary_by_conversation_2025_08_03T20_27_01[[#This Row],[duration_minutes]]/10000</f>
        <v>5</v>
      </c>
      <c r="J18" s="2" t="s">
        <v>33</v>
      </c>
      <c r="K18" s="2" t="s">
        <v>33</v>
      </c>
      <c r="L18" s="2" t="s">
        <v>33</v>
      </c>
      <c r="M18" s="6">
        <f ca="1">TODAY()-conversation_summary_by_conversation_2025_08_03T20_27_01[[#This Row],[conversation_start]]</f>
        <v>93.622222222220444</v>
      </c>
      <c r="N1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18" s="6">
        <v>45779.37777777778</v>
      </c>
      <c r="P18" s="3">
        <v>45779.379710648151</v>
      </c>
      <c r="Q18">
        <v>3</v>
      </c>
      <c r="R18">
        <v>2</v>
      </c>
      <c r="S18">
        <v>1</v>
      </c>
      <c r="T18" s="2" t="s">
        <v>61</v>
      </c>
      <c r="U18" s="2" t="s">
        <v>62</v>
      </c>
      <c r="V18" s="2" t="s">
        <v>63</v>
      </c>
      <c r="W18" s="2" t="s">
        <v>59</v>
      </c>
      <c r="X18">
        <v>8800</v>
      </c>
      <c r="Y18">
        <f>conversation_summary_by_conversation_2025_08_03T20_27_01[[#This Row],[avg_confidence_score]]/10000</f>
        <v>0.88</v>
      </c>
      <c r="Z18">
        <v>183</v>
      </c>
      <c r="AA18">
        <v>28</v>
      </c>
      <c r="AB18">
        <f>(conversation_summary_by_conversation_2025_08_03T20_27_01[[#This Row],[total_api_cost_usd]]/10000)*5.58</f>
        <v>1.5624000000000001E-2</v>
      </c>
      <c r="AC18">
        <v>3</v>
      </c>
      <c r="AD18">
        <f>(conversation_summary_by_conversation_2025_08_03T20_27_01[[#This Row],[total_processing_cost_usd]]/10000)*5.58</f>
        <v>1.6739999999999999E-3</v>
      </c>
      <c r="AE18">
        <f>conversation_summary_by_conversation_2025_08_03T20_27_01[[#This Row],[total_api_cost]]+conversation_summary_by_conversation_2025_08_03T20_27_01[[#This Row],[totao_processing_cost]]</f>
        <v>1.7298000000000001E-2</v>
      </c>
      <c r="AF18" s="2" t="s">
        <v>38</v>
      </c>
      <c r="AG18" s="2" t="s">
        <v>39</v>
      </c>
      <c r="AH18" s="2" t="s">
        <v>33</v>
      </c>
    </row>
    <row r="19" spans="1:34">
      <c r="A19" s="2" t="s">
        <v>86</v>
      </c>
      <c r="B19" s="2" t="s">
        <v>41</v>
      </c>
      <c r="C19" s="2" t="s">
        <v>42</v>
      </c>
      <c r="D19" s="2" t="s">
        <v>30</v>
      </c>
      <c r="E19" s="2" t="s">
        <v>71</v>
      </c>
      <c r="F19" s="2" t="s">
        <v>72</v>
      </c>
      <c r="G19">
        <v>551190000003</v>
      </c>
      <c r="H19">
        <v>90000</v>
      </c>
      <c r="I19">
        <f>conversation_summary_by_conversation_2025_08_03T20_27_01[[#This Row],[duration_minutes]]/10000</f>
        <v>9</v>
      </c>
      <c r="J19" s="2" t="s">
        <v>33</v>
      </c>
      <c r="K19" s="2" t="s">
        <v>33</v>
      </c>
      <c r="L19" s="2" t="s">
        <v>33</v>
      </c>
      <c r="M19" s="6">
        <f ca="1">TODAY()-conversation_summary_by_conversation_2025_08_03T20_27_01[[#This Row],[conversation_start]]</f>
        <v>93.541666666664241</v>
      </c>
      <c r="N1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19" s="6">
        <v>45779.458333333336</v>
      </c>
      <c r="P19" s="3">
        <v>45779.467789351853</v>
      </c>
      <c r="Q19">
        <v>6</v>
      </c>
      <c r="R19">
        <v>3</v>
      </c>
      <c r="S19">
        <v>3</v>
      </c>
      <c r="T19" s="2" t="s">
        <v>53</v>
      </c>
      <c r="U19" s="2" t="s">
        <v>69</v>
      </c>
      <c r="V19" s="2" t="s">
        <v>51</v>
      </c>
      <c r="W19" s="2" t="s">
        <v>37</v>
      </c>
      <c r="X19">
        <v>9200</v>
      </c>
      <c r="Y19">
        <f>conversation_summary_by_conversation_2025_08_03T20_27_01[[#This Row],[avg_confidence_score]]/10000</f>
        <v>0.92</v>
      </c>
      <c r="Z19">
        <v>824</v>
      </c>
      <c r="AA19">
        <v>130</v>
      </c>
      <c r="AB19">
        <f>(conversation_summary_by_conversation_2025_08_03T20_27_01[[#This Row],[total_api_cost_usd]]/10000)*5.58</f>
        <v>7.2539999999999993E-2</v>
      </c>
      <c r="AC19">
        <v>13</v>
      </c>
      <c r="AD19">
        <f>(conversation_summary_by_conversation_2025_08_03T20_27_01[[#This Row],[total_processing_cost_usd]]/10000)*5.58</f>
        <v>7.254E-3</v>
      </c>
      <c r="AE19">
        <f>conversation_summary_by_conversation_2025_08_03T20_27_01[[#This Row],[total_api_cost]]+conversation_summary_by_conversation_2025_08_03T20_27_01[[#This Row],[totao_processing_cost]]</f>
        <v>7.979399999999999E-2</v>
      </c>
      <c r="AF19" s="2" t="s">
        <v>38</v>
      </c>
      <c r="AG19" s="2" t="s">
        <v>39</v>
      </c>
      <c r="AH19" s="2" t="s">
        <v>33</v>
      </c>
    </row>
    <row r="20" spans="1:34">
      <c r="A20" s="2" t="s">
        <v>87</v>
      </c>
      <c r="B20" s="2" t="s">
        <v>28</v>
      </c>
      <c r="C20" s="2" t="s">
        <v>29</v>
      </c>
      <c r="D20" s="2" t="s">
        <v>30</v>
      </c>
      <c r="E20" s="2" t="s">
        <v>74</v>
      </c>
      <c r="F20" s="2" t="s">
        <v>75</v>
      </c>
      <c r="G20">
        <v>551190000000</v>
      </c>
      <c r="H20">
        <v>90000</v>
      </c>
      <c r="I20">
        <f>conversation_summary_by_conversation_2025_08_03T20_27_01[[#This Row],[duration_minutes]]/10000</f>
        <v>9</v>
      </c>
      <c r="J20" s="2" t="s">
        <v>33</v>
      </c>
      <c r="K20" s="2" t="s">
        <v>33</v>
      </c>
      <c r="L20" s="2" t="s">
        <v>33</v>
      </c>
      <c r="M20" s="6">
        <f ca="1">TODAY()-conversation_summary_by_conversation_2025_08_03T20_27_01[[#This Row],[conversation_start]]</f>
        <v>93.526388888887595</v>
      </c>
      <c r="N2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20" s="6">
        <v>45779.473611111112</v>
      </c>
      <c r="P20" s="3">
        <v>45779.482002314813</v>
      </c>
      <c r="Q20">
        <v>6</v>
      </c>
      <c r="R20">
        <v>3</v>
      </c>
      <c r="S20">
        <v>3</v>
      </c>
      <c r="T20" s="2" t="s">
        <v>53</v>
      </c>
      <c r="U20" s="2" t="s">
        <v>69</v>
      </c>
      <c r="V20" s="2" t="s">
        <v>51</v>
      </c>
      <c r="W20" s="2" t="s">
        <v>37</v>
      </c>
      <c r="X20">
        <v>9200</v>
      </c>
      <c r="Y20">
        <f>conversation_summary_by_conversation_2025_08_03T20_27_01[[#This Row],[avg_confidence_score]]/10000</f>
        <v>0.92</v>
      </c>
      <c r="Z20">
        <v>773</v>
      </c>
      <c r="AA20">
        <v>121</v>
      </c>
      <c r="AB20">
        <f>(conversation_summary_by_conversation_2025_08_03T20_27_01[[#This Row],[total_api_cost_usd]]/10000)*5.58</f>
        <v>6.7517999999999995E-2</v>
      </c>
      <c r="AC20">
        <v>12</v>
      </c>
      <c r="AD20">
        <f>(conversation_summary_by_conversation_2025_08_03T20_27_01[[#This Row],[total_processing_cost_usd]]/10000)*5.58</f>
        <v>6.6959999999999997E-3</v>
      </c>
      <c r="AE20">
        <f>conversation_summary_by_conversation_2025_08_03T20_27_01[[#This Row],[total_api_cost]]+conversation_summary_by_conversation_2025_08_03T20_27_01[[#This Row],[totao_processing_cost]]</f>
        <v>7.4213999999999988E-2</v>
      </c>
      <c r="AF20" s="2" t="s">
        <v>38</v>
      </c>
      <c r="AG20" s="2" t="s">
        <v>39</v>
      </c>
      <c r="AH20" s="2" t="s">
        <v>33</v>
      </c>
    </row>
    <row r="21" spans="1:34">
      <c r="A21" s="2" t="s">
        <v>88</v>
      </c>
      <c r="B21" s="2" t="s">
        <v>83</v>
      </c>
      <c r="C21" s="2" t="s">
        <v>84</v>
      </c>
      <c r="D21" s="2" t="s">
        <v>48</v>
      </c>
      <c r="E21" s="2" t="s">
        <v>66</v>
      </c>
      <c r="F21" s="2" t="s">
        <v>67</v>
      </c>
      <c r="G21">
        <v>551190000002</v>
      </c>
      <c r="H21">
        <v>50000</v>
      </c>
      <c r="I21">
        <f>conversation_summary_by_conversation_2025_08_03T20_27_01[[#This Row],[duration_minutes]]/10000</f>
        <v>5</v>
      </c>
      <c r="J21" s="2" t="s">
        <v>33</v>
      </c>
      <c r="K21" s="2" t="s">
        <v>33</v>
      </c>
      <c r="L21" s="2" t="s">
        <v>33</v>
      </c>
      <c r="M21" s="6">
        <f ca="1">TODAY()-conversation_summary_by_conversation_2025_08_03T20_27_01[[#This Row],[conversation_start]]</f>
        <v>93.411111111112405</v>
      </c>
      <c r="N2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21" s="6">
        <v>45779.588888888888</v>
      </c>
      <c r="P21" s="3">
        <v>45779.590567129628</v>
      </c>
      <c r="Q21">
        <v>3</v>
      </c>
      <c r="R21">
        <v>2</v>
      </c>
      <c r="S21">
        <v>1</v>
      </c>
      <c r="T21" s="2" t="s">
        <v>61</v>
      </c>
      <c r="U21" s="2" t="s">
        <v>62</v>
      </c>
      <c r="V21" s="2" t="s">
        <v>63</v>
      </c>
      <c r="W21" s="2" t="s">
        <v>59</v>
      </c>
      <c r="X21">
        <v>8800</v>
      </c>
      <c r="Y21">
        <f>conversation_summary_by_conversation_2025_08_03T20_27_01[[#This Row],[avg_confidence_score]]/10000</f>
        <v>0.88</v>
      </c>
      <c r="Z21">
        <v>224</v>
      </c>
      <c r="AA21">
        <v>34</v>
      </c>
      <c r="AB21">
        <f>(conversation_summary_by_conversation_2025_08_03T20_27_01[[#This Row],[total_api_cost_usd]]/10000)*5.58</f>
        <v>1.8971999999999999E-2</v>
      </c>
      <c r="AC21">
        <v>3</v>
      </c>
      <c r="AD21">
        <f>(conversation_summary_by_conversation_2025_08_03T20_27_01[[#This Row],[total_processing_cost_usd]]/10000)*5.58</f>
        <v>1.6739999999999999E-3</v>
      </c>
      <c r="AE21">
        <f>conversation_summary_by_conversation_2025_08_03T20_27_01[[#This Row],[total_api_cost]]+conversation_summary_by_conversation_2025_08_03T20_27_01[[#This Row],[totao_processing_cost]]</f>
        <v>2.0645999999999998E-2</v>
      </c>
      <c r="AF21" s="2" t="s">
        <v>38</v>
      </c>
      <c r="AG21" s="2" t="s">
        <v>39</v>
      </c>
      <c r="AH21" s="2" t="s">
        <v>33</v>
      </c>
    </row>
    <row r="22" spans="1:34">
      <c r="A22" s="2" t="s">
        <v>89</v>
      </c>
      <c r="B22" s="2" t="s">
        <v>47</v>
      </c>
      <c r="C22" s="2" t="s">
        <v>47</v>
      </c>
      <c r="D22" s="2" t="s">
        <v>48</v>
      </c>
      <c r="E22" s="2" t="s">
        <v>31</v>
      </c>
      <c r="F22" s="2" t="s">
        <v>32</v>
      </c>
      <c r="G22">
        <v>551190000004</v>
      </c>
      <c r="H22">
        <v>90000</v>
      </c>
      <c r="I22">
        <f>conversation_summary_by_conversation_2025_08_03T20_27_01[[#This Row],[duration_minutes]]/10000</f>
        <v>9</v>
      </c>
      <c r="J22" s="2" t="s">
        <v>33</v>
      </c>
      <c r="K22" s="2" t="s">
        <v>33</v>
      </c>
      <c r="L22" s="2" t="s">
        <v>33</v>
      </c>
      <c r="M22" s="6">
        <f ca="1">TODAY()-conversation_summary_by_conversation_2025_08_03T20_27_01[[#This Row],[conversation_start]]</f>
        <v>93.40625</v>
      </c>
      <c r="N2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22" s="6">
        <v>45779.59375</v>
      </c>
      <c r="P22" s="3">
        <v>45779.601469907408</v>
      </c>
      <c r="Q22">
        <v>6</v>
      </c>
      <c r="R22">
        <v>3</v>
      </c>
      <c r="S22">
        <v>3</v>
      </c>
      <c r="T22" s="2" t="s">
        <v>49</v>
      </c>
      <c r="U22" s="2" t="s">
        <v>90</v>
      </c>
      <c r="V22" s="2" t="s">
        <v>51</v>
      </c>
      <c r="W22" s="2" t="s">
        <v>37</v>
      </c>
      <c r="X22">
        <v>9167</v>
      </c>
      <c r="Y22">
        <f>conversation_summary_by_conversation_2025_08_03T20_27_01[[#This Row],[avg_confidence_score]]/10000</f>
        <v>0.91669999999999996</v>
      </c>
      <c r="Z22">
        <v>688</v>
      </c>
      <c r="AA22">
        <v>108</v>
      </c>
      <c r="AB22">
        <f>(conversation_summary_by_conversation_2025_08_03T20_27_01[[#This Row],[total_api_cost_usd]]/10000)*5.58</f>
        <v>6.0264000000000005E-2</v>
      </c>
      <c r="AC22">
        <v>11</v>
      </c>
      <c r="AD22">
        <f>(conversation_summary_by_conversation_2025_08_03T20_27_01[[#This Row],[total_processing_cost_usd]]/10000)*5.58</f>
        <v>6.1380000000000002E-3</v>
      </c>
      <c r="AE22">
        <f>conversation_summary_by_conversation_2025_08_03T20_27_01[[#This Row],[total_api_cost]]+conversation_summary_by_conversation_2025_08_03T20_27_01[[#This Row],[totao_processing_cost]]</f>
        <v>6.6402000000000003E-2</v>
      </c>
      <c r="AF22" s="2" t="s">
        <v>38</v>
      </c>
      <c r="AG22" s="2" t="s">
        <v>39</v>
      </c>
      <c r="AH22" s="2" t="s">
        <v>33</v>
      </c>
    </row>
    <row r="23" spans="1:34">
      <c r="A23" s="2" t="s">
        <v>91</v>
      </c>
      <c r="B23" s="2" t="s">
        <v>77</v>
      </c>
      <c r="C23" s="2" t="s">
        <v>78</v>
      </c>
      <c r="D23" s="2" t="s">
        <v>30</v>
      </c>
      <c r="E23" s="2" t="s">
        <v>74</v>
      </c>
      <c r="F23" s="2" t="s">
        <v>75</v>
      </c>
      <c r="G23">
        <v>551190000000</v>
      </c>
      <c r="H23">
        <v>50000</v>
      </c>
      <c r="I23">
        <f>conversation_summary_by_conversation_2025_08_03T20_27_01[[#This Row],[duration_minutes]]/10000</f>
        <v>5</v>
      </c>
      <c r="J23" s="2" t="s">
        <v>33</v>
      </c>
      <c r="K23" s="2" t="s">
        <v>33</v>
      </c>
      <c r="L23" s="2" t="s">
        <v>33</v>
      </c>
      <c r="M23" s="6">
        <f ca="1">TODAY()-conversation_summary_by_conversation_2025_08_03T20_27_01[[#This Row],[conversation_start]]</f>
        <v>93.368750000001455</v>
      </c>
      <c r="N2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23" s="6">
        <v>45779.631249999999</v>
      </c>
      <c r="P23" s="3">
        <v>45779.633368055554</v>
      </c>
      <c r="Q23">
        <v>3</v>
      </c>
      <c r="R23">
        <v>2</v>
      </c>
      <c r="S23">
        <v>1</v>
      </c>
      <c r="T23" s="2" t="s">
        <v>56</v>
      </c>
      <c r="U23" s="2" t="s">
        <v>57</v>
      </c>
      <c r="V23" s="2" t="s">
        <v>58</v>
      </c>
      <c r="W23" s="2" t="s">
        <v>59</v>
      </c>
      <c r="X23">
        <v>9250</v>
      </c>
      <c r="Y23">
        <f>conversation_summary_by_conversation_2025_08_03T20_27_01[[#This Row],[avg_confidence_score]]/10000</f>
        <v>0.92500000000000004</v>
      </c>
      <c r="Z23">
        <v>185</v>
      </c>
      <c r="AA23">
        <v>28</v>
      </c>
      <c r="AB23">
        <f>(conversation_summary_by_conversation_2025_08_03T20_27_01[[#This Row],[total_api_cost_usd]]/10000)*5.58</f>
        <v>1.5624000000000001E-2</v>
      </c>
      <c r="AC23">
        <v>3</v>
      </c>
      <c r="AD23">
        <f>(conversation_summary_by_conversation_2025_08_03T20_27_01[[#This Row],[total_processing_cost_usd]]/10000)*5.58</f>
        <v>1.6739999999999999E-3</v>
      </c>
      <c r="AE23">
        <f>conversation_summary_by_conversation_2025_08_03T20_27_01[[#This Row],[total_api_cost]]+conversation_summary_by_conversation_2025_08_03T20_27_01[[#This Row],[totao_processing_cost]]</f>
        <v>1.7298000000000001E-2</v>
      </c>
      <c r="AF23" s="2" t="s">
        <v>38</v>
      </c>
      <c r="AG23" s="2" t="s">
        <v>39</v>
      </c>
      <c r="AH23" s="2" t="s">
        <v>33</v>
      </c>
    </row>
    <row r="24" spans="1:34">
      <c r="A24" s="2" t="s">
        <v>92</v>
      </c>
      <c r="B24" s="2" t="s">
        <v>47</v>
      </c>
      <c r="C24" s="2" t="s">
        <v>47</v>
      </c>
      <c r="D24" s="2" t="s">
        <v>48</v>
      </c>
      <c r="E24" s="2" t="s">
        <v>66</v>
      </c>
      <c r="F24" s="2" t="s">
        <v>67</v>
      </c>
      <c r="G24">
        <v>551190000002</v>
      </c>
      <c r="H24">
        <v>90000</v>
      </c>
      <c r="I24">
        <f>conversation_summary_by_conversation_2025_08_03T20_27_01[[#This Row],[duration_minutes]]/10000</f>
        <v>9</v>
      </c>
      <c r="J24" s="2" t="s">
        <v>33</v>
      </c>
      <c r="K24" s="2" t="s">
        <v>33</v>
      </c>
      <c r="L24" s="2" t="s">
        <v>33</v>
      </c>
      <c r="M24" s="6">
        <f ca="1">TODAY()-conversation_summary_by_conversation_2025_08_03T20_27_01[[#This Row],[conversation_start]]</f>
        <v>93.333333333335759</v>
      </c>
      <c r="N2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24" s="6">
        <v>45779.666666666664</v>
      </c>
      <c r="P24" s="3">
        <v>45779.675578703704</v>
      </c>
      <c r="Q24">
        <v>6</v>
      </c>
      <c r="R24">
        <v>3</v>
      </c>
      <c r="S24">
        <v>3</v>
      </c>
      <c r="T24" s="2" t="s">
        <v>49</v>
      </c>
      <c r="U24" s="2" t="s">
        <v>50</v>
      </c>
      <c r="V24" s="2" t="s">
        <v>51</v>
      </c>
      <c r="W24" s="2" t="s">
        <v>37</v>
      </c>
      <c r="X24">
        <v>9167</v>
      </c>
      <c r="Y24">
        <f>conversation_summary_by_conversation_2025_08_03T20_27_01[[#This Row],[avg_confidence_score]]/10000</f>
        <v>0.91669999999999996</v>
      </c>
      <c r="Z24">
        <v>931</v>
      </c>
      <c r="AA24">
        <v>147</v>
      </c>
      <c r="AB24">
        <f>(conversation_summary_by_conversation_2025_08_03T20_27_01[[#This Row],[total_api_cost_usd]]/10000)*5.58</f>
        <v>8.2026000000000002E-2</v>
      </c>
      <c r="AC24">
        <v>15</v>
      </c>
      <c r="AD24">
        <f>(conversation_summary_by_conversation_2025_08_03T20_27_01[[#This Row],[total_processing_cost_usd]]/10000)*5.58</f>
        <v>8.3700000000000007E-3</v>
      </c>
      <c r="AE24">
        <f>conversation_summary_by_conversation_2025_08_03T20_27_01[[#This Row],[total_api_cost]]+conversation_summary_by_conversation_2025_08_03T20_27_01[[#This Row],[totao_processing_cost]]</f>
        <v>9.0396000000000004E-2</v>
      </c>
      <c r="AF24" s="2" t="s">
        <v>38</v>
      </c>
      <c r="AG24" s="2" t="s">
        <v>39</v>
      </c>
      <c r="AH24" s="2" t="s">
        <v>33</v>
      </c>
    </row>
    <row r="25" spans="1:34">
      <c r="A25" s="2" t="s">
        <v>93</v>
      </c>
      <c r="B25" s="2" t="s">
        <v>28</v>
      </c>
      <c r="C25" s="2" t="s">
        <v>29</v>
      </c>
      <c r="D25" s="2" t="s">
        <v>30</v>
      </c>
      <c r="E25" s="2" t="s">
        <v>66</v>
      </c>
      <c r="F25" s="2" t="s">
        <v>67</v>
      </c>
      <c r="G25">
        <v>551190000002</v>
      </c>
      <c r="H25">
        <v>90000</v>
      </c>
      <c r="I25">
        <f>conversation_summary_by_conversation_2025_08_03T20_27_01[[#This Row],[duration_minutes]]/10000</f>
        <v>9</v>
      </c>
      <c r="J25" s="2" t="s">
        <v>33</v>
      </c>
      <c r="K25" s="2" t="s">
        <v>33</v>
      </c>
      <c r="L25" s="2" t="s">
        <v>33</v>
      </c>
      <c r="M25" s="6">
        <f ca="1">TODAY()-conversation_summary_by_conversation_2025_08_03T20_27_01[[#This Row],[conversation_start]]</f>
        <v>93.190972222218988</v>
      </c>
      <c r="N2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25" s="6">
        <v>45779.809027777781</v>
      </c>
      <c r="P25" s="3">
        <v>45779.815648148149</v>
      </c>
      <c r="Q25">
        <v>6</v>
      </c>
      <c r="R25">
        <v>3</v>
      </c>
      <c r="S25">
        <v>3</v>
      </c>
      <c r="T25" s="2" t="s">
        <v>53</v>
      </c>
      <c r="U25" s="2" t="s">
        <v>69</v>
      </c>
      <c r="V25" s="2" t="s">
        <v>51</v>
      </c>
      <c r="W25" s="2" t="s">
        <v>37</v>
      </c>
      <c r="X25">
        <v>9200</v>
      </c>
      <c r="Y25">
        <f>conversation_summary_by_conversation_2025_08_03T20_27_01[[#This Row],[avg_confidence_score]]/10000</f>
        <v>0.92</v>
      </c>
      <c r="Z25">
        <v>716</v>
      </c>
      <c r="AA25">
        <v>112</v>
      </c>
      <c r="AB25">
        <f>(conversation_summary_by_conversation_2025_08_03T20_27_01[[#This Row],[total_api_cost_usd]]/10000)*5.58</f>
        <v>6.2496000000000003E-2</v>
      </c>
      <c r="AC25">
        <v>11</v>
      </c>
      <c r="AD25">
        <f>(conversation_summary_by_conversation_2025_08_03T20_27_01[[#This Row],[total_processing_cost_usd]]/10000)*5.58</f>
        <v>6.1380000000000002E-3</v>
      </c>
      <c r="AE25">
        <f>conversation_summary_by_conversation_2025_08_03T20_27_01[[#This Row],[total_api_cost]]+conversation_summary_by_conversation_2025_08_03T20_27_01[[#This Row],[totao_processing_cost]]</f>
        <v>6.8634000000000001E-2</v>
      </c>
      <c r="AF25" s="2" t="s">
        <v>38</v>
      </c>
      <c r="AG25" s="2" t="s">
        <v>39</v>
      </c>
      <c r="AH25" s="2" t="s">
        <v>33</v>
      </c>
    </row>
    <row r="26" spans="1:34">
      <c r="A26" s="2" t="s">
        <v>94</v>
      </c>
      <c r="B26" s="2" t="s">
        <v>41</v>
      </c>
      <c r="C26" s="2" t="s">
        <v>42</v>
      </c>
      <c r="D26" s="2" t="s">
        <v>30</v>
      </c>
      <c r="E26" s="2" t="s">
        <v>71</v>
      </c>
      <c r="F26" s="2" t="s">
        <v>72</v>
      </c>
      <c r="G26">
        <v>551190000003</v>
      </c>
      <c r="H26">
        <v>50000</v>
      </c>
      <c r="I26">
        <f>conversation_summary_by_conversation_2025_08_03T20_27_01[[#This Row],[duration_minutes]]/10000</f>
        <v>5</v>
      </c>
      <c r="J26" s="2" t="s">
        <v>33</v>
      </c>
      <c r="K26" s="2" t="s">
        <v>33</v>
      </c>
      <c r="L26" s="2" t="s">
        <v>33</v>
      </c>
      <c r="M26" s="6">
        <f ca="1">TODAY()-conversation_summary_by_conversation_2025_08_03T20_27_01[[#This Row],[conversation_start]]</f>
        <v>92.590972222220444</v>
      </c>
      <c r="N2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26" s="6">
        <v>45780.40902777778</v>
      </c>
      <c r="P26" s="3">
        <v>45780.412129629629</v>
      </c>
      <c r="Q26">
        <v>3</v>
      </c>
      <c r="R26">
        <v>2</v>
      </c>
      <c r="S26">
        <v>1</v>
      </c>
      <c r="T26" s="2" t="s">
        <v>56</v>
      </c>
      <c r="U26" s="2" t="s">
        <v>57</v>
      </c>
      <c r="V26" s="2" t="s">
        <v>58</v>
      </c>
      <c r="W26" s="2" t="s">
        <v>59</v>
      </c>
      <c r="X26">
        <v>9250</v>
      </c>
      <c r="Y26">
        <f>conversation_summary_by_conversation_2025_08_03T20_27_01[[#This Row],[avg_confidence_score]]/10000</f>
        <v>0.92500000000000004</v>
      </c>
      <c r="Z26">
        <v>251</v>
      </c>
      <c r="AA26">
        <v>39</v>
      </c>
      <c r="AB26">
        <f>(conversation_summary_by_conversation_2025_08_03T20_27_01[[#This Row],[total_api_cost_usd]]/10000)*5.58</f>
        <v>2.1762E-2</v>
      </c>
      <c r="AC26">
        <v>4</v>
      </c>
      <c r="AD26">
        <f>(conversation_summary_by_conversation_2025_08_03T20_27_01[[#This Row],[total_processing_cost_usd]]/10000)*5.58</f>
        <v>2.232E-3</v>
      </c>
      <c r="AE26">
        <f>conversation_summary_by_conversation_2025_08_03T20_27_01[[#This Row],[total_api_cost]]+conversation_summary_by_conversation_2025_08_03T20_27_01[[#This Row],[totao_processing_cost]]</f>
        <v>2.3994000000000001E-2</v>
      </c>
      <c r="AF26" s="2" t="s">
        <v>38</v>
      </c>
      <c r="AG26" s="2" t="s">
        <v>39</v>
      </c>
      <c r="AH26" s="2" t="s">
        <v>33</v>
      </c>
    </row>
    <row r="27" spans="1:34">
      <c r="A27" s="2" t="s">
        <v>95</v>
      </c>
      <c r="B27" s="2" t="s">
        <v>41</v>
      </c>
      <c r="C27" s="2" t="s">
        <v>42</v>
      </c>
      <c r="D27" s="2" t="s">
        <v>30</v>
      </c>
      <c r="E27" s="2" t="s">
        <v>71</v>
      </c>
      <c r="F27" s="2" t="s">
        <v>72</v>
      </c>
      <c r="G27">
        <v>551190000003</v>
      </c>
      <c r="H27">
        <v>60000</v>
      </c>
      <c r="I27">
        <f>conversation_summary_by_conversation_2025_08_03T20_27_01[[#This Row],[duration_minutes]]/10000</f>
        <v>6</v>
      </c>
      <c r="J27" s="2" t="s">
        <v>33</v>
      </c>
      <c r="K27" s="2" t="s">
        <v>33</v>
      </c>
      <c r="L27" s="2" t="s">
        <v>33</v>
      </c>
      <c r="M27" s="6">
        <f ca="1">TODAY()-conversation_summary_by_conversation_2025_08_03T20_27_01[[#This Row],[conversation_start]]</f>
        <v>92.565972222218988</v>
      </c>
      <c r="N2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27" s="6">
        <v>45780.434027777781</v>
      </c>
      <c r="P27" s="3">
        <v>45780.439328703702</v>
      </c>
      <c r="Q27">
        <v>4</v>
      </c>
      <c r="R27">
        <v>2</v>
      </c>
      <c r="S27">
        <v>2</v>
      </c>
      <c r="T27" s="2" t="s">
        <v>34</v>
      </c>
      <c r="U27" s="2" t="s">
        <v>35</v>
      </c>
      <c r="V27" s="2" t="s">
        <v>36</v>
      </c>
      <c r="W27" s="2" t="s">
        <v>37</v>
      </c>
      <c r="X27">
        <v>9400</v>
      </c>
      <c r="Y27">
        <f>conversation_summary_by_conversation_2025_08_03T20_27_01[[#This Row],[avg_confidence_score]]/10000</f>
        <v>0.94</v>
      </c>
      <c r="Z27">
        <v>394</v>
      </c>
      <c r="AA27">
        <v>62</v>
      </c>
      <c r="AB27">
        <f>(conversation_summary_by_conversation_2025_08_03T20_27_01[[#This Row],[total_api_cost_usd]]/10000)*5.58</f>
        <v>3.4596000000000002E-2</v>
      </c>
      <c r="AC27">
        <v>6</v>
      </c>
      <c r="AD27">
        <f>(conversation_summary_by_conversation_2025_08_03T20_27_01[[#This Row],[total_processing_cost_usd]]/10000)*5.58</f>
        <v>3.3479999999999998E-3</v>
      </c>
      <c r="AE27">
        <f>conversation_summary_by_conversation_2025_08_03T20_27_01[[#This Row],[total_api_cost]]+conversation_summary_by_conversation_2025_08_03T20_27_01[[#This Row],[totao_processing_cost]]</f>
        <v>3.7943999999999999E-2</v>
      </c>
      <c r="AF27" s="2" t="s">
        <v>38</v>
      </c>
      <c r="AG27" s="2" t="s">
        <v>39</v>
      </c>
      <c r="AH27" s="2" t="s">
        <v>33</v>
      </c>
    </row>
    <row r="28" spans="1:34">
      <c r="A28" s="2" t="s">
        <v>96</v>
      </c>
      <c r="B28" s="2" t="s">
        <v>41</v>
      </c>
      <c r="C28" s="2" t="s">
        <v>42</v>
      </c>
      <c r="D28" s="2" t="s">
        <v>30</v>
      </c>
      <c r="E28" s="2" t="s">
        <v>74</v>
      </c>
      <c r="F28" s="2" t="s">
        <v>75</v>
      </c>
      <c r="G28">
        <v>551190000000</v>
      </c>
      <c r="H28">
        <v>50000</v>
      </c>
      <c r="I28">
        <f>conversation_summary_by_conversation_2025_08_03T20_27_01[[#This Row],[duration_minutes]]/10000</f>
        <v>5</v>
      </c>
      <c r="J28" s="2" t="s">
        <v>33</v>
      </c>
      <c r="K28" s="2" t="s">
        <v>33</v>
      </c>
      <c r="L28" s="2" t="s">
        <v>33</v>
      </c>
      <c r="M28" s="6">
        <f ca="1">TODAY()-conversation_summary_by_conversation_2025_08_03T20_27_01[[#This Row],[conversation_start]]</f>
        <v>92.561805555553292</v>
      </c>
      <c r="N2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28" s="6">
        <v>45780.438194444447</v>
      </c>
      <c r="P28" s="3">
        <v>45780.441516203704</v>
      </c>
      <c r="Q28">
        <v>3</v>
      </c>
      <c r="R28">
        <v>2</v>
      </c>
      <c r="S28">
        <v>1</v>
      </c>
      <c r="T28" s="2" t="s">
        <v>56</v>
      </c>
      <c r="U28" s="2" t="s">
        <v>57</v>
      </c>
      <c r="V28" s="2" t="s">
        <v>58</v>
      </c>
      <c r="W28" s="2" t="s">
        <v>59</v>
      </c>
      <c r="X28">
        <v>9250</v>
      </c>
      <c r="Y28">
        <f>conversation_summary_by_conversation_2025_08_03T20_27_01[[#This Row],[avg_confidence_score]]/10000</f>
        <v>0.92500000000000004</v>
      </c>
      <c r="Z28">
        <v>247</v>
      </c>
      <c r="AA28">
        <v>38</v>
      </c>
      <c r="AB28">
        <f>(conversation_summary_by_conversation_2025_08_03T20_27_01[[#This Row],[total_api_cost_usd]]/10000)*5.58</f>
        <v>2.1204000000000001E-2</v>
      </c>
      <c r="AC28">
        <v>4</v>
      </c>
      <c r="AD28">
        <f>(conversation_summary_by_conversation_2025_08_03T20_27_01[[#This Row],[total_processing_cost_usd]]/10000)*5.58</f>
        <v>2.232E-3</v>
      </c>
      <c r="AE28">
        <f>conversation_summary_by_conversation_2025_08_03T20_27_01[[#This Row],[total_api_cost]]+conversation_summary_by_conversation_2025_08_03T20_27_01[[#This Row],[totao_processing_cost]]</f>
        <v>2.3436000000000002E-2</v>
      </c>
      <c r="AF28" s="2" t="s">
        <v>38</v>
      </c>
      <c r="AG28" s="2" t="s">
        <v>39</v>
      </c>
      <c r="AH28" s="2" t="s">
        <v>33</v>
      </c>
    </row>
    <row r="29" spans="1:34">
      <c r="A29" s="2" t="s">
        <v>97</v>
      </c>
      <c r="B29" s="2" t="s">
        <v>41</v>
      </c>
      <c r="C29" s="2" t="s">
        <v>42</v>
      </c>
      <c r="D29" s="2" t="s">
        <v>30</v>
      </c>
      <c r="E29" s="2" t="s">
        <v>74</v>
      </c>
      <c r="F29" s="2" t="s">
        <v>75</v>
      </c>
      <c r="G29">
        <v>551190000000</v>
      </c>
      <c r="H29">
        <v>60000</v>
      </c>
      <c r="I29">
        <f>conversation_summary_by_conversation_2025_08_03T20_27_01[[#This Row],[duration_minutes]]/10000</f>
        <v>6</v>
      </c>
      <c r="J29" s="2" t="s">
        <v>33</v>
      </c>
      <c r="K29" s="2" t="s">
        <v>33</v>
      </c>
      <c r="L29" s="2" t="s">
        <v>33</v>
      </c>
      <c r="M29" s="6">
        <f ca="1">TODAY()-conversation_summary_by_conversation_2025_08_03T20_27_01[[#This Row],[conversation_start]]</f>
        <v>92.54374999999709</v>
      </c>
      <c r="N2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29" s="6">
        <v>45780.456250000003</v>
      </c>
      <c r="P29" s="3">
        <v>45780.459976851853</v>
      </c>
      <c r="Q29">
        <v>4</v>
      </c>
      <c r="R29">
        <v>2</v>
      </c>
      <c r="S29">
        <v>2</v>
      </c>
      <c r="T29" s="2" t="s">
        <v>34</v>
      </c>
      <c r="U29" s="2" t="s">
        <v>45</v>
      </c>
      <c r="V29" s="2" t="s">
        <v>36</v>
      </c>
      <c r="W29" s="2" t="s">
        <v>37</v>
      </c>
      <c r="X29">
        <v>9400</v>
      </c>
      <c r="Y29">
        <f>conversation_summary_by_conversation_2025_08_03T20_27_01[[#This Row],[avg_confidence_score]]/10000</f>
        <v>0.94</v>
      </c>
      <c r="Z29">
        <v>452</v>
      </c>
      <c r="AA29">
        <v>71</v>
      </c>
      <c r="AB29">
        <f>(conversation_summary_by_conversation_2025_08_03T20_27_01[[#This Row],[total_api_cost_usd]]/10000)*5.58</f>
        <v>3.9618E-2</v>
      </c>
      <c r="AC29">
        <v>7</v>
      </c>
      <c r="AD29">
        <f>(conversation_summary_by_conversation_2025_08_03T20_27_01[[#This Row],[total_processing_cost_usd]]/10000)*5.58</f>
        <v>3.9060000000000002E-3</v>
      </c>
      <c r="AE29">
        <f>conversation_summary_by_conversation_2025_08_03T20_27_01[[#This Row],[total_api_cost]]+conversation_summary_by_conversation_2025_08_03T20_27_01[[#This Row],[totao_processing_cost]]</f>
        <v>4.3524E-2</v>
      </c>
      <c r="AF29" s="2" t="s">
        <v>38</v>
      </c>
      <c r="AG29" s="2" t="s">
        <v>39</v>
      </c>
      <c r="AH29" s="2" t="s">
        <v>33</v>
      </c>
    </row>
    <row r="30" spans="1:34">
      <c r="A30" s="2" t="s">
        <v>98</v>
      </c>
      <c r="B30" s="2" t="s">
        <v>47</v>
      </c>
      <c r="C30" s="2" t="s">
        <v>47</v>
      </c>
      <c r="D30" s="2" t="s">
        <v>48</v>
      </c>
      <c r="E30" s="2" t="s">
        <v>71</v>
      </c>
      <c r="F30" s="2" t="s">
        <v>72</v>
      </c>
      <c r="G30">
        <v>551190000003</v>
      </c>
      <c r="H30">
        <v>90000</v>
      </c>
      <c r="I30">
        <f>conversation_summary_by_conversation_2025_08_03T20_27_01[[#This Row],[duration_minutes]]/10000</f>
        <v>9</v>
      </c>
      <c r="J30" s="2" t="s">
        <v>33</v>
      </c>
      <c r="K30" s="2" t="s">
        <v>33</v>
      </c>
      <c r="L30" s="2" t="s">
        <v>33</v>
      </c>
      <c r="M30" s="6">
        <f ca="1">TODAY()-conversation_summary_by_conversation_2025_08_03T20_27_01[[#This Row],[conversation_start]]</f>
        <v>92.397222222221899</v>
      </c>
      <c r="N3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30" s="6">
        <v>45780.602777777778</v>
      </c>
      <c r="P30" s="3">
        <v>45780.609629629631</v>
      </c>
      <c r="Q30">
        <v>6</v>
      </c>
      <c r="R30">
        <v>3</v>
      </c>
      <c r="S30">
        <v>3</v>
      </c>
      <c r="T30" s="2" t="s">
        <v>49</v>
      </c>
      <c r="U30" s="2" t="s">
        <v>90</v>
      </c>
      <c r="V30" s="2" t="s">
        <v>51</v>
      </c>
      <c r="W30" s="2" t="s">
        <v>37</v>
      </c>
      <c r="X30">
        <v>9167</v>
      </c>
      <c r="Y30">
        <f>conversation_summary_by_conversation_2025_08_03T20_27_01[[#This Row],[avg_confidence_score]]/10000</f>
        <v>0.91669999999999996</v>
      </c>
      <c r="Z30">
        <v>724</v>
      </c>
      <c r="AA30">
        <v>114</v>
      </c>
      <c r="AB30">
        <f>(conversation_summary_by_conversation_2025_08_03T20_27_01[[#This Row],[total_api_cost_usd]]/10000)*5.58</f>
        <v>6.3612000000000002E-2</v>
      </c>
      <c r="AC30">
        <v>11</v>
      </c>
      <c r="AD30">
        <f>(conversation_summary_by_conversation_2025_08_03T20_27_01[[#This Row],[total_processing_cost_usd]]/10000)*5.58</f>
        <v>6.1380000000000002E-3</v>
      </c>
      <c r="AE30">
        <f>conversation_summary_by_conversation_2025_08_03T20_27_01[[#This Row],[total_api_cost]]+conversation_summary_by_conversation_2025_08_03T20_27_01[[#This Row],[totao_processing_cost]]</f>
        <v>6.9750000000000006E-2</v>
      </c>
      <c r="AF30" s="2" t="s">
        <v>38</v>
      </c>
      <c r="AG30" s="2" t="s">
        <v>39</v>
      </c>
      <c r="AH30" s="2" t="s">
        <v>33</v>
      </c>
    </row>
    <row r="31" spans="1:34">
      <c r="A31" s="2" t="s">
        <v>99</v>
      </c>
      <c r="B31" s="2" t="s">
        <v>28</v>
      </c>
      <c r="C31" s="2" t="s">
        <v>29</v>
      </c>
      <c r="D31" s="2" t="s">
        <v>30</v>
      </c>
      <c r="E31" s="2" t="s">
        <v>43</v>
      </c>
      <c r="F31" s="2" t="s">
        <v>44</v>
      </c>
      <c r="G31">
        <v>551190000001</v>
      </c>
      <c r="H31">
        <v>60000</v>
      </c>
      <c r="I31">
        <f>conversation_summary_by_conversation_2025_08_03T20_27_01[[#This Row],[duration_minutes]]/10000</f>
        <v>6</v>
      </c>
      <c r="J31" s="2" t="s">
        <v>33</v>
      </c>
      <c r="K31" s="2" t="s">
        <v>33</v>
      </c>
      <c r="L31" s="2" t="s">
        <v>33</v>
      </c>
      <c r="M31" s="6">
        <f ca="1">TODAY()-conversation_summary_by_conversation_2025_08_03T20_27_01[[#This Row],[conversation_start]]</f>
        <v>92.327777777776646</v>
      </c>
      <c r="N3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31" s="6">
        <v>45780.672222222223</v>
      </c>
      <c r="P31" s="3">
        <v>45780.676365740743</v>
      </c>
      <c r="Q31">
        <v>4</v>
      </c>
      <c r="R31">
        <v>2</v>
      </c>
      <c r="S31">
        <v>2</v>
      </c>
      <c r="T31" s="2" t="s">
        <v>34</v>
      </c>
      <c r="U31" s="2" t="s">
        <v>45</v>
      </c>
      <c r="V31" s="2" t="s">
        <v>36</v>
      </c>
      <c r="W31" s="2" t="s">
        <v>37</v>
      </c>
      <c r="X31">
        <v>9400</v>
      </c>
      <c r="Y31">
        <f>conversation_summary_by_conversation_2025_08_03T20_27_01[[#This Row],[avg_confidence_score]]/10000</f>
        <v>0.94</v>
      </c>
      <c r="Z31">
        <v>403</v>
      </c>
      <c r="AA31">
        <v>63</v>
      </c>
      <c r="AB31">
        <f>(conversation_summary_by_conversation_2025_08_03T20_27_01[[#This Row],[total_api_cost_usd]]/10000)*5.58</f>
        <v>3.5153999999999998E-2</v>
      </c>
      <c r="AC31">
        <v>6</v>
      </c>
      <c r="AD31">
        <f>(conversation_summary_by_conversation_2025_08_03T20_27_01[[#This Row],[total_processing_cost_usd]]/10000)*5.58</f>
        <v>3.3479999999999998E-3</v>
      </c>
      <c r="AE31">
        <f>conversation_summary_by_conversation_2025_08_03T20_27_01[[#This Row],[total_api_cost]]+conversation_summary_by_conversation_2025_08_03T20_27_01[[#This Row],[totao_processing_cost]]</f>
        <v>3.8501999999999995E-2</v>
      </c>
      <c r="AF31" s="2" t="s">
        <v>38</v>
      </c>
      <c r="AG31" s="2" t="s">
        <v>39</v>
      </c>
      <c r="AH31" s="2" t="s">
        <v>33</v>
      </c>
    </row>
    <row r="32" spans="1:34">
      <c r="A32" s="2" t="s">
        <v>100</v>
      </c>
      <c r="B32" s="2" t="s">
        <v>77</v>
      </c>
      <c r="C32" s="2" t="s">
        <v>78</v>
      </c>
      <c r="D32" s="2" t="s">
        <v>30</v>
      </c>
      <c r="E32" s="2" t="s">
        <v>31</v>
      </c>
      <c r="F32" s="2" t="s">
        <v>32</v>
      </c>
      <c r="G32">
        <v>551190000004</v>
      </c>
      <c r="H32">
        <v>90000</v>
      </c>
      <c r="I32">
        <f>conversation_summary_by_conversation_2025_08_03T20_27_01[[#This Row],[duration_minutes]]/10000</f>
        <v>9</v>
      </c>
      <c r="J32" s="2" t="s">
        <v>33</v>
      </c>
      <c r="K32" s="2" t="s">
        <v>33</v>
      </c>
      <c r="L32" s="2" t="s">
        <v>33</v>
      </c>
      <c r="M32" s="6">
        <f ca="1">TODAY()-conversation_summary_by_conversation_2025_08_03T20_27_01[[#This Row],[conversation_start]]</f>
        <v>92.326388888890506</v>
      </c>
      <c r="N3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32" s="6">
        <v>45780.673611111109</v>
      </c>
      <c r="P32" s="3">
        <v>45780.682372685187</v>
      </c>
      <c r="Q32">
        <v>6</v>
      </c>
      <c r="R32">
        <v>3</v>
      </c>
      <c r="S32">
        <v>3</v>
      </c>
      <c r="T32" s="2" t="s">
        <v>53</v>
      </c>
      <c r="U32" s="2" t="s">
        <v>69</v>
      </c>
      <c r="V32" s="2" t="s">
        <v>51</v>
      </c>
      <c r="W32" s="2" t="s">
        <v>37</v>
      </c>
      <c r="X32">
        <v>9200</v>
      </c>
      <c r="Y32">
        <f>conversation_summary_by_conversation_2025_08_03T20_27_01[[#This Row],[avg_confidence_score]]/10000</f>
        <v>0.92</v>
      </c>
      <c r="Z32">
        <v>785</v>
      </c>
      <c r="AA32">
        <v>124</v>
      </c>
      <c r="AB32">
        <f>(conversation_summary_by_conversation_2025_08_03T20_27_01[[#This Row],[total_api_cost_usd]]/10000)*5.58</f>
        <v>6.9192000000000004E-2</v>
      </c>
      <c r="AC32">
        <v>12</v>
      </c>
      <c r="AD32">
        <f>(conversation_summary_by_conversation_2025_08_03T20_27_01[[#This Row],[total_processing_cost_usd]]/10000)*5.58</f>
        <v>6.6959999999999997E-3</v>
      </c>
      <c r="AE32">
        <f>conversation_summary_by_conversation_2025_08_03T20_27_01[[#This Row],[total_api_cost]]+conversation_summary_by_conversation_2025_08_03T20_27_01[[#This Row],[totao_processing_cost]]</f>
        <v>7.5887999999999997E-2</v>
      </c>
      <c r="AF32" s="2" t="s">
        <v>38</v>
      </c>
      <c r="AG32" s="2" t="s">
        <v>39</v>
      </c>
      <c r="AH32" s="2" t="s">
        <v>33</v>
      </c>
    </row>
    <row r="33" spans="1:34">
      <c r="A33" s="2" t="s">
        <v>101</v>
      </c>
      <c r="B33" s="2" t="s">
        <v>47</v>
      </c>
      <c r="C33" s="2" t="s">
        <v>47</v>
      </c>
      <c r="D33" s="2" t="s">
        <v>48</v>
      </c>
      <c r="E33" s="2" t="s">
        <v>66</v>
      </c>
      <c r="F33" s="2" t="s">
        <v>67</v>
      </c>
      <c r="G33">
        <v>551190000002</v>
      </c>
      <c r="H33">
        <v>90000</v>
      </c>
      <c r="I33">
        <f>conversation_summary_by_conversation_2025_08_03T20_27_01[[#This Row],[duration_minutes]]/10000</f>
        <v>9</v>
      </c>
      <c r="J33" s="2" t="s">
        <v>33</v>
      </c>
      <c r="K33" s="2" t="s">
        <v>33</v>
      </c>
      <c r="L33" s="2" t="s">
        <v>33</v>
      </c>
      <c r="M33" s="6">
        <f ca="1">TODAY()-conversation_summary_by_conversation_2025_08_03T20_27_01[[#This Row],[conversation_start]]</f>
        <v>92.31388888888614</v>
      </c>
      <c r="N3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33" s="6">
        <v>45780.686111111114</v>
      </c>
      <c r="P33" s="3">
        <v>45780.694594907407</v>
      </c>
      <c r="Q33">
        <v>6</v>
      </c>
      <c r="R33">
        <v>3</v>
      </c>
      <c r="S33">
        <v>3</v>
      </c>
      <c r="T33" s="2" t="s">
        <v>49</v>
      </c>
      <c r="U33" s="2" t="s">
        <v>50</v>
      </c>
      <c r="V33" s="2" t="s">
        <v>51</v>
      </c>
      <c r="W33" s="2" t="s">
        <v>102</v>
      </c>
      <c r="X33">
        <v>9167</v>
      </c>
      <c r="Y33">
        <f>conversation_summary_by_conversation_2025_08_03T20_27_01[[#This Row],[avg_confidence_score]]/10000</f>
        <v>0.91669999999999996</v>
      </c>
      <c r="Z33">
        <v>786</v>
      </c>
      <c r="AA33">
        <v>123</v>
      </c>
      <c r="AB33">
        <f>(conversation_summary_by_conversation_2025_08_03T20_27_01[[#This Row],[total_api_cost_usd]]/10000)*5.58</f>
        <v>6.8634000000000001E-2</v>
      </c>
      <c r="AC33">
        <v>12</v>
      </c>
      <c r="AD33">
        <f>(conversation_summary_by_conversation_2025_08_03T20_27_01[[#This Row],[total_processing_cost_usd]]/10000)*5.58</f>
        <v>6.6959999999999997E-3</v>
      </c>
      <c r="AE33">
        <f>conversation_summary_by_conversation_2025_08_03T20_27_01[[#This Row],[total_api_cost]]+conversation_summary_by_conversation_2025_08_03T20_27_01[[#This Row],[totao_processing_cost]]</f>
        <v>7.5329999999999994E-2</v>
      </c>
      <c r="AF33" s="2" t="s">
        <v>38</v>
      </c>
      <c r="AG33" s="2" t="s">
        <v>39</v>
      </c>
      <c r="AH33" s="2" t="s">
        <v>33</v>
      </c>
    </row>
    <row r="34" spans="1:34">
      <c r="A34" s="2" t="s">
        <v>103</v>
      </c>
      <c r="B34" s="2" t="s">
        <v>28</v>
      </c>
      <c r="C34" s="2" t="s">
        <v>29</v>
      </c>
      <c r="D34" s="2" t="s">
        <v>30</v>
      </c>
      <c r="E34" s="2" t="s">
        <v>31</v>
      </c>
      <c r="F34" s="2" t="s">
        <v>32</v>
      </c>
      <c r="G34">
        <v>551190000004</v>
      </c>
      <c r="H34">
        <v>90000</v>
      </c>
      <c r="I34">
        <f>conversation_summary_by_conversation_2025_08_03T20_27_01[[#This Row],[duration_minutes]]/10000</f>
        <v>9</v>
      </c>
      <c r="J34" s="2" t="s">
        <v>33</v>
      </c>
      <c r="K34" s="2" t="s">
        <v>33</v>
      </c>
      <c r="L34" s="2" t="s">
        <v>33</v>
      </c>
      <c r="M34" s="6">
        <f ca="1">TODAY()-conversation_summary_by_conversation_2025_08_03T20_27_01[[#This Row],[conversation_start]]</f>
        <v>92.303472222221899</v>
      </c>
      <c r="N3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34" s="6">
        <v>45780.696527777778</v>
      </c>
      <c r="P34" s="3">
        <v>45780.704062500001</v>
      </c>
      <c r="Q34">
        <v>6</v>
      </c>
      <c r="R34">
        <v>3</v>
      </c>
      <c r="S34">
        <v>3</v>
      </c>
      <c r="T34" s="2" t="s">
        <v>53</v>
      </c>
      <c r="U34" s="2" t="s">
        <v>69</v>
      </c>
      <c r="V34" s="2" t="s">
        <v>51</v>
      </c>
      <c r="W34" s="2" t="s">
        <v>37</v>
      </c>
      <c r="X34">
        <v>9200</v>
      </c>
      <c r="Y34">
        <f>conversation_summary_by_conversation_2025_08_03T20_27_01[[#This Row],[avg_confidence_score]]/10000</f>
        <v>0.92</v>
      </c>
      <c r="Z34">
        <v>722</v>
      </c>
      <c r="AA34">
        <v>113</v>
      </c>
      <c r="AB34">
        <f>(conversation_summary_by_conversation_2025_08_03T20_27_01[[#This Row],[total_api_cost_usd]]/10000)*5.58</f>
        <v>6.3053999999999999E-2</v>
      </c>
      <c r="AC34">
        <v>11</v>
      </c>
      <c r="AD34">
        <f>(conversation_summary_by_conversation_2025_08_03T20_27_01[[#This Row],[total_processing_cost_usd]]/10000)*5.58</f>
        <v>6.1380000000000002E-3</v>
      </c>
      <c r="AE34">
        <f>conversation_summary_by_conversation_2025_08_03T20_27_01[[#This Row],[total_api_cost]]+conversation_summary_by_conversation_2025_08_03T20_27_01[[#This Row],[totao_processing_cost]]</f>
        <v>6.9192000000000004E-2</v>
      </c>
      <c r="AF34" s="2" t="s">
        <v>38</v>
      </c>
      <c r="AG34" s="2" t="s">
        <v>39</v>
      </c>
      <c r="AH34" s="2" t="s">
        <v>33</v>
      </c>
    </row>
    <row r="35" spans="1:34">
      <c r="A35" s="2" t="s">
        <v>104</v>
      </c>
      <c r="B35" s="2" t="s">
        <v>77</v>
      </c>
      <c r="C35" s="2" t="s">
        <v>78</v>
      </c>
      <c r="D35" s="2" t="s">
        <v>30</v>
      </c>
      <c r="E35" s="2" t="s">
        <v>71</v>
      </c>
      <c r="F35" s="2" t="s">
        <v>72</v>
      </c>
      <c r="G35">
        <v>551190000003</v>
      </c>
      <c r="H35">
        <v>50000</v>
      </c>
      <c r="I35">
        <f>conversation_summary_by_conversation_2025_08_03T20_27_01[[#This Row],[duration_minutes]]/10000</f>
        <v>5</v>
      </c>
      <c r="J35" s="2" t="s">
        <v>33</v>
      </c>
      <c r="K35" s="2" t="s">
        <v>33</v>
      </c>
      <c r="L35" s="2" t="s">
        <v>33</v>
      </c>
      <c r="M35" s="6">
        <f ca="1">TODAY()-conversation_summary_by_conversation_2025_08_03T20_27_01[[#This Row],[conversation_start]]</f>
        <v>92.285416666665697</v>
      </c>
      <c r="N3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35" s="6">
        <v>45780.714583333334</v>
      </c>
      <c r="P35" s="3">
        <v>45780.71738425926</v>
      </c>
      <c r="Q35">
        <v>3</v>
      </c>
      <c r="R35">
        <v>2</v>
      </c>
      <c r="S35">
        <v>1</v>
      </c>
      <c r="T35" s="2" t="s">
        <v>56</v>
      </c>
      <c r="U35" s="2" t="s">
        <v>57</v>
      </c>
      <c r="V35" s="2" t="s">
        <v>58</v>
      </c>
      <c r="W35" s="2" t="s">
        <v>59</v>
      </c>
      <c r="X35">
        <v>9250</v>
      </c>
      <c r="Y35">
        <f>conversation_summary_by_conversation_2025_08_03T20_27_01[[#This Row],[avg_confidence_score]]/10000</f>
        <v>0.92500000000000004</v>
      </c>
      <c r="Z35">
        <v>190</v>
      </c>
      <c r="AA35">
        <v>29</v>
      </c>
      <c r="AB35">
        <f>(conversation_summary_by_conversation_2025_08_03T20_27_01[[#This Row],[total_api_cost_usd]]/10000)*5.58</f>
        <v>1.6181999999999998E-2</v>
      </c>
      <c r="AC35">
        <v>3</v>
      </c>
      <c r="AD35">
        <f>(conversation_summary_by_conversation_2025_08_03T20_27_01[[#This Row],[total_processing_cost_usd]]/10000)*5.58</f>
        <v>1.6739999999999999E-3</v>
      </c>
      <c r="AE35">
        <f>conversation_summary_by_conversation_2025_08_03T20_27_01[[#This Row],[total_api_cost]]+conversation_summary_by_conversation_2025_08_03T20_27_01[[#This Row],[totao_processing_cost]]</f>
        <v>1.7855999999999997E-2</v>
      </c>
      <c r="AF35" s="2" t="s">
        <v>38</v>
      </c>
      <c r="AG35" s="2" t="s">
        <v>39</v>
      </c>
      <c r="AH35" s="2" t="s">
        <v>33</v>
      </c>
    </row>
    <row r="36" spans="1:34">
      <c r="A36" s="2" t="s">
        <v>105</v>
      </c>
      <c r="B36" s="2" t="s">
        <v>83</v>
      </c>
      <c r="C36" s="2" t="s">
        <v>84</v>
      </c>
      <c r="D36" s="2" t="s">
        <v>48</v>
      </c>
      <c r="E36" s="2" t="s">
        <v>71</v>
      </c>
      <c r="F36" s="2" t="s">
        <v>72</v>
      </c>
      <c r="G36">
        <v>551190000003</v>
      </c>
      <c r="H36">
        <v>90000</v>
      </c>
      <c r="I36">
        <f>conversation_summary_by_conversation_2025_08_03T20_27_01[[#This Row],[duration_minutes]]/10000</f>
        <v>9</v>
      </c>
      <c r="J36" s="2" t="s">
        <v>33</v>
      </c>
      <c r="K36" s="2" t="s">
        <v>33</v>
      </c>
      <c r="L36" s="2" t="s">
        <v>33</v>
      </c>
      <c r="M36" s="6">
        <f ca="1">TODAY()-conversation_summary_by_conversation_2025_08_03T20_27_01[[#This Row],[conversation_start]]</f>
        <v>92.270833333335759</v>
      </c>
      <c r="N3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36" s="6">
        <v>45780.729166666664</v>
      </c>
      <c r="P36" s="3">
        <v>45780.738807870373</v>
      </c>
      <c r="Q36">
        <v>6</v>
      </c>
      <c r="R36">
        <v>3</v>
      </c>
      <c r="S36">
        <v>3</v>
      </c>
      <c r="T36" s="2" t="s">
        <v>49</v>
      </c>
      <c r="U36" s="2" t="s">
        <v>50</v>
      </c>
      <c r="V36" s="2" t="s">
        <v>51</v>
      </c>
      <c r="W36" s="2" t="s">
        <v>37</v>
      </c>
      <c r="X36">
        <v>9167</v>
      </c>
      <c r="Y36">
        <f>conversation_summary_by_conversation_2025_08_03T20_27_01[[#This Row],[avg_confidence_score]]/10000</f>
        <v>0.91669999999999996</v>
      </c>
      <c r="Z36">
        <v>706</v>
      </c>
      <c r="AA36">
        <v>111</v>
      </c>
      <c r="AB36">
        <f>(conversation_summary_by_conversation_2025_08_03T20_27_01[[#This Row],[total_api_cost_usd]]/10000)*5.58</f>
        <v>6.1938000000000007E-2</v>
      </c>
      <c r="AC36">
        <v>11</v>
      </c>
      <c r="AD36">
        <f>(conversation_summary_by_conversation_2025_08_03T20_27_01[[#This Row],[total_processing_cost_usd]]/10000)*5.58</f>
        <v>6.1380000000000002E-3</v>
      </c>
      <c r="AE36">
        <f>conversation_summary_by_conversation_2025_08_03T20_27_01[[#This Row],[total_api_cost]]+conversation_summary_by_conversation_2025_08_03T20_27_01[[#This Row],[totao_processing_cost]]</f>
        <v>6.8076000000000012E-2</v>
      </c>
      <c r="AF36" s="2" t="s">
        <v>38</v>
      </c>
      <c r="AG36" s="2" t="s">
        <v>39</v>
      </c>
      <c r="AH36" s="2" t="s">
        <v>33</v>
      </c>
    </row>
    <row r="37" spans="1:34">
      <c r="A37" s="2" t="s">
        <v>106</v>
      </c>
      <c r="B37" s="2" t="s">
        <v>41</v>
      </c>
      <c r="C37" s="2" t="s">
        <v>42</v>
      </c>
      <c r="D37" s="2" t="s">
        <v>30</v>
      </c>
      <c r="E37" s="2" t="s">
        <v>71</v>
      </c>
      <c r="F37" s="2" t="s">
        <v>72</v>
      </c>
      <c r="G37">
        <v>551190000003</v>
      </c>
      <c r="H37">
        <v>50000</v>
      </c>
      <c r="I37">
        <f>conversation_summary_by_conversation_2025_08_03T20_27_01[[#This Row],[duration_minutes]]/10000</f>
        <v>5</v>
      </c>
      <c r="J37" s="2" t="s">
        <v>33</v>
      </c>
      <c r="K37" s="2" t="s">
        <v>33</v>
      </c>
      <c r="L37" s="2" t="s">
        <v>33</v>
      </c>
      <c r="M37" s="6">
        <f ca="1">TODAY()-conversation_summary_by_conversation_2025_08_03T20_27_01[[#This Row],[conversation_start]]</f>
        <v>92.25138888888614</v>
      </c>
      <c r="N3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37" s="6">
        <v>45780.748611111114</v>
      </c>
      <c r="P37" s="3">
        <v>45780.75068287037</v>
      </c>
      <c r="Q37">
        <v>3</v>
      </c>
      <c r="R37">
        <v>2</v>
      </c>
      <c r="S37">
        <v>1</v>
      </c>
      <c r="T37" s="2" t="s">
        <v>56</v>
      </c>
      <c r="U37" s="2" t="s">
        <v>57</v>
      </c>
      <c r="V37" s="2" t="s">
        <v>58</v>
      </c>
      <c r="W37" s="2" t="s">
        <v>59</v>
      </c>
      <c r="X37">
        <v>9250</v>
      </c>
      <c r="Y37">
        <f>conversation_summary_by_conversation_2025_08_03T20_27_01[[#This Row],[avg_confidence_score]]/10000</f>
        <v>0.92500000000000004</v>
      </c>
      <c r="Z37">
        <v>239</v>
      </c>
      <c r="AA37">
        <v>37</v>
      </c>
      <c r="AB37">
        <f>(conversation_summary_by_conversation_2025_08_03T20_27_01[[#This Row],[total_api_cost_usd]]/10000)*5.58</f>
        <v>2.0646000000000001E-2</v>
      </c>
      <c r="AC37">
        <v>4</v>
      </c>
      <c r="AD37">
        <f>(conversation_summary_by_conversation_2025_08_03T20_27_01[[#This Row],[total_processing_cost_usd]]/10000)*5.58</f>
        <v>2.232E-3</v>
      </c>
      <c r="AE37">
        <f>conversation_summary_by_conversation_2025_08_03T20_27_01[[#This Row],[total_api_cost]]+conversation_summary_by_conversation_2025_08_03T20_27_01[[#This Row],[totao_processing_cost]]</f>
        <v>2.2878000000000003E-2</v>
      </c>
      <c r="AF37" s="2" t="s">
        <v>38</v>
      </c>
      <c r="AG37" s="2" t="s">
        <v>39</v>
      </c>
      <c r="AH37" s="2" t="s">
        <v>33</v>
      </c>
    </row>
    <row r="38" spans="1:34">
      <c r="A38" s="2" t="s">
        <v>107</v>
      </c>
      <c r="B38" s="2" t="s">
        <v>47</v>
      </c>
      <c r="C38" s="2" t="s">
        <v>47</v>
      </c>
      <c r="D38" s="2" t="s">
        <v>48</v>
      </c>
      <c r="E38" s="2" t="s">
        <v>31</v>
      </c>
      <c r="F38" s="2" t="s">
        <v>32</v>
      </c>
      <c r="G38">
        <v>551190000004</v>
      </c>
      <c r="H38">
        <v>50000</v>
      </c>
      <c r="I38">
        <f>conversation_summary_by_conversation_2025_08_03T20_27_01[[#This Row],[duration_minutes]]/10000</f>
        <v>5</v>
      </c>
      <c r="J38" s="2" t="s">
        <v>33</v>
      </c>
      <c r="K38" s="2" t="s">
        <v>33</v>
      </c>
      <c r="L38" s="2" t="s">
        <v>33</v>
      </c>
      <c r="M38" s="6">
        <f ca="1">TODAY()-conversation_summary_by_conversation_2025_08_03T20_27_01[[#This Row],[conversation_start]]</f>
        <v>91.666666666664241</v>
      </c>
      <c r="N3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38" s="6">
        <v>45781.333333333336</v>
      </c>
      <c r="P38" s="3">
        <v>45781.335787037038</v>
      </c>
      <c r="Q38">
        <v>3</v>
      </c>
      <c r="R38">
        <v>2</v>
      </c>
      <c r="S38">
        <v>1</v>
      </c>
      <c r="T38" s="2" t="s">
        <v>61</v>
      </c>
      <c r="U38" s="2" t="s">
        <v>62</v>
      </c>
      <c r="V38" s="2" t="s">
        <v>63</v>
      </c>
      <c r="W38" s="2" t="s">
        <v>59</v>
      </c>
      <c r="X38">
        <v>8800</v>
      </c>
      <c r="Y38">
        <f>conversation_summary_by_conversation_2025_08_03T20_27_01[[#This Row],[avg_confidence_score]]/10000</f>
        <v>0.88</v>
      </c>
      <c r="Z38">
        <v>223</v>
      </c>
      <c r="AA38">
        <v>34</v>
      </c>
      <c r="AB38">
        <f>(conversation_summary_by_conversation_2025_08_03T20_27_01[[#This Row],[total_api_cost_usd]]/10000)*5.58</f>
        <v>1.8971999999999999E-2</v>
      </c>
      <c r="AC38">
        <v>3</v>
      </c>
      <c r="AD38">
        <f>(conversation_summary_by_conversation_2025_08_03T20_27_01[[#This Row],[total_processing_cost_usd]]/10000)*5.58</f>
        <v>1.6739999999999999E-3</v>
      </c>
      <c r="AE38">
        <f>conversation_summary_by_conversation_2025_08_03T20_27_01[[#This Row],[total_api_cost]]+conversation_summary_by_conversation_2025_08_03T20_27_01[[#This Row],[totao_processing_cost]]</f>
        <v>2.0645999999999998E-2</v>
      </c>
      <c r="AF38" s="2" t="s">
        <v>38</v>
      </c>
      <c r="AG38" s="2" t="s">
        <v>39</v>
      </c>
      <c r="AH38" s="2" t="s">
        <v>33</v>
      </c>
    </row>
    <row r="39" spans="1:34">
      <c r="A39" s="2" t="s">
        <v>108</v>
      </c>
      <c r="B39" s="2" t="s">
        <v>47</v>
      </c>
      <c r="C39" s="2" t="s">
        <v>47</v>
      </c>
      <c r="D39" s="2" t="s">
        <v>48</v>
      </c>
      <c r="E39" s="2" t="s">
        <v>31</v>
      </c>
      <c r="F39" s="2" t="s">
        <v>32</v>
      </c>
      <c r="G39">
        <v>551190000004</v>
      </c>
      <c r="H39">
        <v>90000</v>
      </c>
      <c r="I39">
        <f>conversation_summary_by_conversation_2025_08_03T20_27_01[[#This Row],[duration_minutes]]/10000</f>
        <v>9</v>
      </c>
      <c r="J39" s="2" t="s">
        <v>33</v>
      </c>
      <c r="K39" s="2" t="s">
        <v>33</v>
      </c>
      <c r="L39" s="2" t="s">
        <v>33</v>
      </c>
      <c r="M39" s="6">
        <f ca="1">TODAY()-conversation_summary_by_conversation_2025_08_03T20_27_01[[#This Row],[conversation_start]]</f>
        <v>91.660416666665697</v>
      </c>
      <c r="N3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39" s="6">
        <v>45781.339583333334</v>
      </c>
      <c r="P39" s="3">
        <v>45781.348310185182</v>
      </c>
      <c r="Q39">
        <v>6</v>
      </c>
      <c r="R39">
        <v>3</v>
      </c>
      <c r="S39">
        <v>3</v>
      </c>
      <c r="T39" s="2" t="s">
        <v>49</v>
      </c>
      <c r="U39" s="2" t="s">
        <v>50</v>
      </c>
      <c r="V39" s="2" t="s">
        <v>51</v>
      </c>
      <c r="W39" s="2" t="s">
        <v>37</v>
      </c>
      <c r="X39">
        <v>9167</v>
      </c>
      <c r="Y39">
        <f>conversation_summary_by_conversation_2025_08_03T20_27_01[[#This Row],[avg_confidence_score]]/10000</f>
        <v>0.91669999999999996</v>
      </c>
      <c r="Z39">
        <v>763</v>
      </c>
      <c r="AA39">
        <v>120</v>
      </c>
      <c r="AB39">
        <f>(conversation_summary_by_conversation_2025_08_03T20_27_01[[#This Row],[total_api_cost_usd]]/10000)*5.58</f>
        <v>6.6960000000000006E-2</v>
      </c>
      <c r="AC39">
        <v>12</v>
      </c>
      <c r="AD39">
        <f>(conversation_summary_by_conversation_2025_08_03T20_27_01[[#This Row],[total_processing_cost_usd]]/10000)*5.58</f>
        <v>6.6959999999999997E-3</v>
      </c>
      <c r="AE39">
        <f>conversation_summary_by_conversation_2025_08_03T20_27_01[[#This Row],[total_api_cost]]+conversation_summary_by_conversation_2025_08_03T20_27_01[[#This Row],[totao_processing_cost]]</f>
        <v>7.3655999999999999E-2</v>
      </c>
      <c r="AF39" s="2" t="s">
        <v>38</v>
      </c>
      <c r="AG39" s="2" t="s">
        <v>39</v>
      </c>
      <c r="AH39" s="2" t="s">
        <v>33</v>
      </c>
    </row>
    <row r="40" spans="1:34">
      <c r="A40" s="2" t="s">
        <v>109</v>
      </c>
      <c r="B40" s="2" t="s">
        <v>77</v>
      </c>
      <c r="C40" s="2" t="s">
        <v>78</v>
      </c>
      <c r="D40" s="2" t="s">
        <v>30</v>
      </c>
      <c r="E40" s="2" t="s">
        <v>71</v>
      </c>
      <c r="F40" s="2" t="s">
        <v>72</v>
      </c>
      <c r="G40">
        <v>551190000003</v>
      </c>
      <c r="H40">
        <v>90000</v>
      </c>
      <c r="I40">
        <f>conversation_summary_by_conversation_2025_08_03T20_27_01[[#This Row],[duration_minutes]]/10000</f>
        <v>9</v>
      </c>
      <c r="J40" s="2" t="s">
        <v>33</v>
      </c>
      <c r="K40" s="2" t="s">
        <v>33</v>
      </c>
      <c r="L40" s="2" t="s">
        <v>33</v>
      </c>
      <c r="M40" s="6">
        <f ca="1">TODAY()-conversation_summary_by_conversation_2025_08_03T20_27_01[[#This Row],[conversation_start]]</f>
        <v>91.650000000001455</v>
      </c>
      <c r="N4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40" s="6">
        <v>45781.35</v>
      </c>
      <c r="P40" s="3">
        <v>45781.356215277781</v>
      </c>
      <c r="Q40">
        <v>6</v>
      </c>
      <c r="R40">
        <v>3</v>
      </c>
      <c r="S40">
        <v>3</v>
      </c>
      <c r="T40" s="2" t="s">
        <v>53</v>
      </c>
      <c r="U40" s="2" t="s">
        <v>69</v>
      </c>
      <c r="V40" s="2" t="s">
        <v>51</v>
      </c>
      <c r="W40" s="2" t="s">
        <v>37</v>
      </c>
      <c r="X40">
        <v>9200</v>
      </c>
      <c r="Y40">
        <f>conversation_summary_by_conversation_2025_08_03T20_27_01[[#This Row],[avg_confidence_score]]/10000</f>
        <v>0.92</v>
      </c>
      <c r="Z40">
        <v>791</v>
      </c>
      <c r="AA40">
        <v>124</v>
      </c>
      <c r="AB40">
        <f>(conversation_summary_by_conversation_2025_08_03T20_27_01[[#This Row],[total_api_cost_usd]]/10000)*5.58</f>
        <v>6.9192000000000004E-2</v>
      </c>
      <c r="AC40">
        <v>12</v>
      </c>
      <c r="AD40">
        <f>(conversation_summary_by_conversation_2025_08_03T20_27_01[[#This Row],[total_processing_cost_usd]]/10000)*5.58</f>
        <v>6.6959999999999997E-3</v>
      </c>
      <c r="AE40">
        <f>conversation_summary_by_conversation_2025_08_03T20_27_01[[#This Row],[total_api_cost]]+conversation_summary_by_conversation_2025_08_03T20_27_01[[#This Row],[totao_processing_cost]]</f>
        <v>7.5887999999999997E-2</v>
      </c>
      <c r="AF40" s="2" t="s">
        <v>38</v>
      </c>
      <c r="AG40" s="2" t="s">
        <v>39</v>
      </c>
      <c r="AH40" s="2" t="s">
        <v>33</v>
      </c>
    </row>
    <row r="41" spans="1:34">
      <c r="A41" s="2" t="s">
        <v>110</v>
      </c>
      <c r="B41" s="2" t="s">
        <v>41</v>
      </c>
      <c r="C41" s="2" t="s">
        <v>42</v>
      </c>
      <c r="D41" s="2" t="s">
        <v>30</v>
      </c>
      <c r="E41" s="2" t="s">
        <v>43</v>
      </c>
      <c r="F41" s="2" t="s">
        <v>44</v>
      </c>
      <c r="G41">
        <v>551190000001</v>
      </c>
      <c r="H41">
        <v>50000</v>
      </c>
      <c r="I41">
        <f>conversation_summary_by_conversation_2025_08_03T20_27_01[[#This Row],[duration_minutes]]/10000</f>
        <v>5</v>
      </c>
      <c r="J41" s="2" t="s">
        <v>33</v>
      </c>
      <c r="K41" s="2" t="s">
        <v>33</v>
      </c>
      <c r="L41" s="2" t="s">
        <v>33</v>
      </c>
      <c r="M41" s="6">
        <f ca="1">TODAY()-conversation_summary_by_conversation_2025_08_03T20_27_01[[#This Row],[conversation_start]]</f>
        <v>91.627083333332848</v>
      </c>
      <c r="N4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41" s="6">
        <v>45781.372916666667</v>
      </c>
      <c r="P41" s="3">
        <v>45781.377002314817</v>
      </c>
      <c r="Q41">
        <v>3</v>
      </c>
      <c r="R41">
        <v>2</v>
      </c>
      <c r="S41">
        <v>1</v>
      </c>
      <c r="T41" s="2" t="s">
        <v>56</v>
      </c>
      <c r="U41" s="2" t="s">
        <v>57</v>
      </c>
      <c r="V41" s="2" t="s">
        <v>58</v>
      </c>
      <c r="W41" s="2" t="s">
        <v>59</v>
      </c>
      <c r="X41">
        <v>9250</v>
      </c>
      <c r="Y41">
        <f>conversation_summary_by_conversation_2025_08_03T20_27_01[[#This Row],[avg_confidence_score]]/10000</f>
        <v>0.92500000000000004</v>
      </c>
      <c r="Z41">
        <v>180</v>
      </c>
      <c r="AA41">
        <v>27</v>
      </c>
      <c r="AB41">
        <f>(conversation_summary_by_conversation_2025_08_03T20_27_01[[#This Row],[total_api_cost_usd]]/10000)*5.58</f>
        <v>1.5066000000000001E-2</v>
      </c>
      <c r="AC41">
        <v>3</v>
      </c>
      <c r="AD41">
        <f>(conversation_summary_by_conversation_2025_08_03T20_27_01[[#This Row],[total_processing_cost_usd]]/10000)*5.58</f>
        <v>1.6739999999999999E-3</v>
      </c>
      <c r="AE41">
        <f>conversation_summary_by_conversation_2025_08_03T20_27_01[[#This Row],[total_api_cost]]+conversation_summary_by_conversation_2025_08_03T20_27_01[[#This Row],[totao_processing_cost]]</f>
        <v>1.6740000000000001E-2</v>
      </c>
      <c r="AF41" s="2" t="s">
        <v>38</v>
      </c>
      <c r="AG41" s="2" t="s">
        <v>39</v>
      </c>
      <c r="AH41" s="2" t="s">
        <v>33</v>
      </c>
    </row>
    <row r="42" spans="1:34">
      <c r="A42" s="2" t="s">
        <v>111</v>
      </c>
      <c r="B42" s="2" t="s">
        <v>47</v>
      </c>
      <c r="C42" s="2" t="s">
        <v>47</v>
      </c>
      <c r="D42" s="2" t="s">
        <v>48</v>
      </c>
      <c r="E42" s="2" t="s">
        <v>66</v>
      </c>
      <c r="F42" s="2" t="s">
        <v>67</v>
      </c>
      <c r="G42">
        <v>551190000002</v>
      </c>
      <c r="H42">
        <v>90000</v>
      </c>
      <c r="I42">
        <f>conversation_summary_by_conversation_2025_08_03T20_27_01[[#This Row],[duration_minutes]]/10000</f>
        <v>9</v>
      </c>
      <c r="J42" s="2" t="s">
        <v>33</v>
      </c>
      <c r="K42" s="2" t="s">
        <v>33</v>
      </c>
      <c r="L42" s="2" t="s">
        <v>33</v>
      </c>
      <c r="M42" s="6">
        <f ca="1">TODAY()-conversation_summary_by_conversation_2025_08_03T20_27_01[[#This Row],[conversation_start]]</f>
        <v>91.584722222221899</v>
      </c>
      <c r="N4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42" s="6">
        <v>45781.415277777778</v>
      </c>
      <c r="P42" s="3">
        <v>45781.421226851853</v>
      </c>
      <c r="Q42">
        <v>6</v>
      </c>
      <c r="R42">
        <v>3</v>
      </c>
      <c r="S42">
        <v>3</v>
      </c>
      <c r="T42" s="2" t="s">
        <v>49</v>
      </c>
      <c r="U42" s="2" t="s">
        <v>50</v>
      </c>
      <c r="V42" s="2" t="s">
        <v>51</v>
      </c>
      <c r="W42" s="2" t="s">
        <v>37</v>
      </c>
      <c r="X42">
        <v>9167</v>
      </c>
      <c r="Y42">
        <f>conversation_summary_by_conversation_2025_08_03T20_27_01[[#This Row],[avg_confidence_score]]/10000</f>
        <v>0.91669999999999996</v>
      </c>
      <c r="Z42">
        <v>675</v>
      </c>
      <c r="AA42">
        <v>106</v>
      </c>
      <c r="AB42">
        <f>(conversation_summary_by_conversation_2025_08_03T20_27_01[[#This Row],[total_api_cost_usd]]/10000)*5.58</f>
        <v>5.9147999999999999E-2</v>
      </c>
      <c r="AC42">
        <v>11</v>
      </c>
      <c r="AD42">
        <f>(conversation_summary_by_conversation_2025_08_03T20_27_01[[#This Row],[total_processing_cost_usd]]/10000)*5.58</f>
        <v>6.1380000000000002E-3</v>
      </c>
      <c r="AE42">
        <f>conversation_summary_by_conversation_2025_08_03T20_27_01[[#This Row],[total_api_cost]]+conversation_summary_by_conversation_2025_08_03T20_27_01[[#This Row],[totao_processing_cost]]</f>
        <v>6.5285999999999997E-2</v>
      </c>
      <c r="AF42" s="2" t="s">
        <v>38</v>
      </c>
      <c r="AG42" s="2" t="s">
        <v>39</v>
      </c>
      <c r="AH42" s="2" t="s">
        <v>33</v>
      </c>
    </row>
    <row r="43" spans="1:34">
      <c r="A43" s="2" t="s">
        <v>112</v>
      </c>
      <c r="B43" s="2" t="s">
        <v>47</v>
      </c>
      <c r="C43" s="2" t="s">
        <v>47</v>
      </c>
      <c r="D43" s="2" t="s">
        <v>48</v>
      </c>
      <c r="E43" s="2" t="s">
        <v>71</v>
      </c>
      <c r="F43" s="2" t="s">
        <v>72</v>
      </c>
      <c r="G43">
        <v>551190000003</v>
      </c>
      <c r="H43">
        <v>50000</v>
      </c>
      <c r="I43">
        <f>conversation_summary_by_conversation_2025_08_03T20_27_01[[#This Row],[duration_minutes]]/10000</f>
        <v>5</v>
      </c>
      <c r="J43" s="2" t="s">
        <v>33</v>
      </c>
      <c r="K43" s="2" t="s">
        <v>33</v>
      </c>
      <c r="L43" s="2" t="s">
        <v>33</v>
      </c>
      <c r="M43" s="6">
        <f ca="1">TODAY()-conversation_summary_by_conversation_2025_08_03T20_27_01[[#This Row],[conversation_start]]</f>
        <v>91.573611111110949</v>
      </c>
      <c r="N4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43" s="6">
        <v>45781.426388888889</v>
      </c>
      <c r="P43" s="3">
        <v>45781.429618055554</v>
      </c>
      <c r="Q43">
        <v>3</v>
      </c>
      <c r="R43">
        <v>2</v>
      </c>
      <c r="S43">
        <v>1</v>
      </c>
      <c r="T43" s="2" t="s">
        <v>61</v>
      </c>
      <c r="U43" s="2" t="s">
        <v>62</v>
      </c>
      <c r="V43" s="2" t="s">
        <v>63</v>
      </c>
      <c r="W43" s="2" t="s">
        <v>59</v>
      </c>
      <c r="X43">
        <v>8800</v>
      </c>
      <c r="Y43">
        <f>conversation_summary_by_conversation_2025_08_03T20_27_01[[#This Row],[avg_confidence_score]]/10000</f>
        <v>0.88</v>
      </c>
      <c r="Z43">
        <v>192</v>
      </c>
      <c r="AA43">
        <v>29</v>
      </c>
      <c r="AB43">
        <f>(conversation_summary_by_conversation_2025_08_03T20_27_01[[#This Row],[total_api_cost_usd]]/10000)*5.58</f>
        <v>1.6181999999999998E-2</v>
      </c>
      <c r="AC43">
        <v>3</v>
      </c>
      <c r="AD43">
        <f>(conversation_summary_by_conversation_2025_08_03T20_27_01[[#This Row],[total_processing_cost_usd]]/10000)*5.58</f>
        <v>1.6739999999999999E-3</v>
      </c>
      <c r="AE43">
        <f>conversation_summary_by_conversation_2025_08_03T20_27_01[[#This Row],[total_api_cost]]+conversation_summary_by_conversation_2025_08_03T20_27_01[[#This Row],[totao_processing_cost]]</f>
        <v>1.7855999999999997E-2</v>
      </c>
      <c r="AF43" s="2" t="s">
        <v>38</v>
      </c>
      <c r="AG43" s="2" t="s">
        <v>39</v>
      </c>
      <c r="AH43" s="2" t="s">
        <v>33</v>
      </c>
    </row>
    <row r="44" spans="1:34">
      <c r="A44" s="2" t="s">
        <v>113</v>
      </c>
      <c r="B44" s="2" t="s">
        <v>41</v>
      </c>
      <c r="C44" s="2" t="s">
        <v>42</v>
      </c>
      <c r="D44" s="2" t="s">
        <v>30</v>
      </c>
      <c r="E44" s="2" t="s">
        <v>43</v>
      </c>
      <c r="F44" s="2" t="s">
        <v>44</v>
      </c>
      <c r="G44">
        <v>551190000001</v>
      </c>
      <c r="H44">
        <v>60000</v>
      </c>
      <c r="I44">
        <f>conversation_summary_by_conversation_2025_08_03T20_27_01[[#This Row],[duration_minutes]]/10000</f>
        <v>6</v>
      </c>
      <c r="J44" s="2" t="s">
        <v>33</v>
      </c>
      <c r="K44" s="2" t="s">
        <v>33</v>
      </c>
      <c r="L44" s="2" t="s">
        <v>33</v>
      </c>
      <c r="M44" s="6">
        <f ca="1">TODAY()-conversation_summary_by_conversation_2025_08_03T20_27_01[[#This Row],[conversation_start]]</f>
        <v>91.504861111112405</v>
      </c>
      <c r="N4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44" s="6">
        <v>45781.495138888888</v>
      </c>
      <c r="P44" s="3">
        <v>45781.499155092592</v>
      </c>
      <c r="Q44">
        <v>4</v>
      </c>
      <c r="R44">
        <v>2</v>
      </c>
      <c r="S44">
        <v>2</v>
      </c>
      <c r="T44" s="2" t="s">
        <v>34</v>
      </c>
      <c r="U44" s="2" t="s">
        <v>35</v>
      </c>
      <c r="V44" s="2" t="s">
        <v>36</v>
      </c>
      <c r="W44" s="2" t="s">
        <v>37</v>
      </c>
      <c r="X44">
        <v>9400</v>
      </c>
      <c r="Y44">
        <f>conversation_summary_by_conversation_2025_08_03T20_27_01[[#This Row],[avg_confidence_score]]/10000</f>
        <v>0.94</v>
      </c>
      <c r="Z44">
        <v>428</v>
      </c>
      <c r="AA44">
        <v>67</v>
      </c>
      <c r="AB44">
        <f>(conversation_summary_by_conversation_2025_08_03T20_27_01[[#This Row],[total_api_cost_usd]]/10000)*5.58</f>
        <v>3.7386000000000003E-2</v>
      </c>
      <c r="AC44">
        <v>7</v>
      </c>
      <c r="AD44">
        <f>(conversation_summary_by_conversation_2025_08_03T20_27_01[[#This Row],[total_processing_cost_usd]]/10000)*5.58</f>
        <v>3.9060000000000002E-3</v>
      </c>
      <c r="AE44">
        <f>conversation_summary_by_conversation_2025_08_03T20_27_01[[#This Row],[total_api_cost]]+conversation_summary_by_conversation_2025_08_03T20_27_01[[#This Row],[totao_processing_cost]]</f>
        <v>4.1292000000000002E-2</v>
      </c>
      <c r="AF44" s="2" t="s">
        <v>38</v>
      </c>
      <c r="AG44" s="2" t="s">
        <v>39</v>
      </c>
      <c r="AH44" s="2" t="s">
        <v>33</v>
      </c>
    </row>
    <row r="45" spans="1:34">
      <c r="A45" s="2" t="s">
        <v>114</v>
      </c>
      <c r="B45" s="2" t="s">
        <v>28</v>
      </c>
      <c r="C45" s="2" t="s">
        <v>29</v>
      </c>
      <c r="D45" s="2" t="s">
        <v>30</v>
      </c>
      <c r="E45" s="2" t="s">
        <v>31</v>
      </c>
      <c r="F45" s="2" t="s">
        <v>32</v>
      </c>
      <c r="G45">
        <v>551190000004</v>
      </c>
      <c r="H45">
        <v>90000</v>
      </c>
      <c r="I45">
        <f>conversation_summary_by_conversation_2025_08_03T20_27_01[[#This Row],[duration_minutes]]/10000</f>
        <v>9</v>
      </c>
      <c r="J45" s="2" t="s">
        <v>33</v>
      </c>
      <c r="K45" s="2" t="s">
        <v>33</v>
      </c>
      <c r="L45" s="2" t="s">
        <v>33</v>
      </c>
      <c r="M45" s="6">
        <f ca="1">TODAY()-conversation_summary_by_conversation_2025_08_03T20_27_01[[#This Row],[conversation_start]]</f>
        <v>91.413888888891961</v>
      </c>
      <c r="N4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45" s="6">
        <v>45781.586111111108</v>
      </c>
      <c r="P45" s="3">
        <v>45781.593865740739</v>
      </c>
      <c r="Q45">
        <v>6</v>
      </c>
      <c r="R45">
        <v>3</v>
      </c>
      <c r="S45">
        <v>3</v>
      </c>
      <c r="T45" s="2" t="s">
        <v>53</v>
      </c>
      <c r="U45" s="2" t="s">
        <v>69</v>
      </c>
      <c r="V45" s="2" t="s">
        <v>51</v>
      </c>
      <c r="W45" s="2" t="s">
        <v>37</v>
      </c>
      <c r="X45">
        <v>9200</v>
      </c>
      <c r="Y45">
        <f>conversation_summary_by_conversation_2025_08_03T20_27_01[[#This Row],[avg_confidence_score]]/10000</f>
        <v>0.92</v>
      </c>
      <c r="Z45">
        <v>815</v>
      </c>
      <c r="AA45">
        <v>128</v>
      </c>
      <c r="AB45">
        <f>(conversation_summary_by_conversation_2025_08_03T20_27_01[[#This Row],[total_api_cost_usd]]/10000)*5.58</f>
        <v>7.1424000000000001E-2</v>
      </c>
      <c r="AC45">
        <v>13</v>
      </c>
      <c r="AD45">
        <f>(conversation_summary_by_conversation_2025_08_03T20_27_01[[#This Row],[total_processing_cost_usd]]/10000)*5.58</f>
        <v>7.254E-3</v>
      </c>
      <c r="AE45">
        <f>conversation_summary_by_conversation_2025_08_03T20_27_01[[#This Row],[total_api_cost]]+conversation_summary_by_conversation_2025_08_03T20_27_01[[#This Row],[totao_processing_cost]]</f>
        <v>7.8677999999999998E-2</v>
      </c>
      <c r="AF45" s="2" t="s">
        <v>38</v>
      </c>
      <c r="AG45" s="2" t="s">
        <v>39</v>
      </c>
      <c r="AH45" s="2" t="s">
        <v>33</v>
      </c>
    </row>
    <row r="46" spans="1:34">
      <c r="A46" s="2" t="s">
        <v>115</v>
      </c>
      <c r="B46" s="2" t="s">
        <v>28</v>
      </c>
      <c r="C46" s="2" t="s">
        <v>29</v>
      </c>
      <c r="D46" s="2" t="s">
        <v>30</v>
      </c>
      <c r="E46" s="2" t="s">
        <v>31</v>
      </c>
      <c r="F46" s="2" t="s">
        <v>32</v>
      </c>
      <c r="G46">
        <v>551190000004</v>
      </c>
      <c r="H46">
        <v>50000</v>
      </c>
      <c r="I46">
        <f>conversation_summary_by_conversation_2025_08_03T20_27_01[[#This Row],[duration_minutes]]/10000</f>
        <v>5</v>
      </c>
      <c r="J46" s="2" t="s">
        <v>33</v>
      </c>
      <c r="K46" s="2" t="s">
        <v>33</v>
      </c>
      <c r="L46" s="2" t="s">
        <v>33</v>
      </c>
      <c r="M46" s="6">
        <f ca="1">TODAY()-conversation_summary_by_conversation_2025_08_03T20_27_01[[#This Row],[conversation_start]]</f>
        <v>91.370138888887595</v>
      </c>
      <c r="N4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46" s="6">
        <v>45781.629861111112</v>
      </c>
      <c r="P46" s="3">
        <v>45781.633831018517</v>
      </c>
      <c r="Q46">
        <v>3</v>
      </c>
      <c r="R46">
        <v>2</v>
      </c>
      <c r="S46">
        <v>1</v>
      </c>
      <c r="T46" s="2" t="s">
        <v>56</v>
      </c>
      <c r="U46" s="2" t="s">
        <v>57</v>
      </c>
      <c r="V46" s="2" t="s">
        <v>58</v>
      </c>
      <c r="W46" s="2" t="s">
        <v>59</v>
      </c>
      <c r="X46">
        <v>9250</v>
      </c>
      <c r="Y46">
        <f>conversation_summary_by_conversation_2025_08_03T20_27_01[[#This Row],[avg_confidence_score]]/10000</f>
        <v>0.92500000000000004</v>
      </c>
      <c r="Z46">
        <v>252</v>
      </c>
      <c r="AA46">
        <v>39</v>
      </c>
      <c r="AB46">
        <f>(conversation_summary_by_conversation_2025_08_03T20_27_01[[#This Row],[total_api_cost_usd]]/10000)*5.58</f>
        <v>2.1762E-2</v>
      </c>
      <c r="AC46">
        <v>4</v>
      </c>
      <c r="AD46">
        <f>(conversation_summary_by_conversation_2025_08_03T20_27_01[[#This Row],[total_processing_cost_usd]]/10000)*5.58</f>
        <v>2.232E-3</v>
      </c>
      <c r="AE46">
        <f>conversation_summary_by_conversation_2025_08_03T20_27_01[[#This Row],[total_api_cost]]+conversation_summary_by_conversation_2025_08_03T20_27_01[[#This Row],[totao_processing_cost]]</f>
        <v>2.3994000000000001E-2</v>
      </c>
      <c r="AF46" s="2" t="s">
        <v>38</v>
      </c>
      <c r="AG46" s="2" t="s">
        <v>39</v>
      </c>
      <c r="AH46" s="2" t="s">
        <v>33</v>
      </c>
    </row>
    <row r="47" spans="1:34">
      <c r="A47" s="2" t="s">
        <v>116</v>
      </c>
      <c r="B47" s="2" t="s">
        <v>28</v>
      </c>
      <c r="C47" s="2" t="s">
        <v>29</v>
      </c>
      <c r="D47" s="2" t="s">
        <v>30</v>
      </c>
      <c r="E47" s="2" t="s">
        <v>74</v>
      </c>
      <c r="F47" s="2" t="s">
        <v>75</v>
      </c>
      <c r="G47">
        <v>551190000000</v>
      </c>
      <c r="H47">
        <v>90000</v>
      </c>
      <c r="I47">
        <f>conversation_summary_by_conversation_2025_08_03T20_27_01[[#This Row],[duration_minutes]]/10000</f>
        <v>9</v>
      </c>
      <c r="J47" s="2" t="s">
        <v>33</v>
      </c>
      <c r="K47" s="2" t="s">
        <v>33</v>
      </c>
      <c r="L47" s="2" t="s">
        <v>33</v>
      </c>
      <c r="M47" s="6">
        <f ca="1">TODAY()-conversation_summary_by_conversation_2025_08_03T20_27_01[[#This Row],[conversation_start]]</f>
        <v>91.31111111111386</v>
      </c>
      <c r="N4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47" s="6">
        <v>45781.688888888886</v>
      </c>
      <c r="P47" s="3">
        <v>45781.696388888886</v>
      </c>
      <c r="Q47">
        <v>6</v>
      </c>
      <c r="R47">
        <v>3</v>
      </c>
      <c r="S47">
        <v>3</v>
      </c>
      <c r="T47" s="2" t="s">
        <v>53</v>
      </c>
      <c r="U47" s="2" t="s">
        <v>69</v>
      </c>
      <c r="V47" s="2" t="s">
        <v>51</v>
      </c>
      <c r="W47" s="2" t="s">
        <v>37</v>
      </c>
      <c r="X47">
        <v>9200</v>
      </c>
      <c r="Y47">
        <f>conversation_summary_by_conversation_2025_08_03T20_27_01[[#This Row],[avg_confidence_score]]/10000</f>
        <v>0.92</v>
      </c>
      <c r="Z47">
        <v>739</v>
      </c>
      <c r="AA47">
        <v>116</v>
      </c>
      <c r="AB47">
        <f>(conversation_summary_by_conversation_2025_08_03T20_27_01[[#This Row],[total_api_cost_usd]]/10000)*5.58</f>
        <v>6.4727999999999994E-2</v>
      </c>
      <c r="AC47">
        <v>12</v>
      </c>
      <c r="AD47">
        <f>(conversation_summary_by_conversation_2025_08_03T20_27_01[[#This Row],[total_processing_cost_usd]]/10000)*5.58</f>
        <v>6.6959999999999997E-3</v>
      </c>
      <c r="AE47">
        <f>conversation_summary_by_conversation_2025_08_03T20_27_01[[#This Row],[total_api_cost]]+conversation_summary_by_conversation_2025_08_03T20_27_01[[#This Row],[totao_processing_cost]]</f>
        <v>7.1423999999999987E-2</v>
      </c>
      <c r="AF47" s="2" t="s">
        <v>38</v>
      </c>
      <c r="AG47" s="2" t="s">
        <v>39</v>
      </c>
      <c r="AH47" s="2" t="s">
        <v>33</v>
      </c>
    </row>
    <row r="48" spans="1:34">
      <c r="A48" s="2" t="s">
        <v>117</v>
      </c>
      <c r="B48" s="2" t="s">
        <v>83</v>
      </c>
      <c r="C48" s="2" t="s">
        <v>84</v>
      </c>
      <c r="D48" s="2" t="s">
        <v>48</v>
      </c>
      <c r="E48" s="2" t="s">
        <v>31</v>
      </c>
      <c r="F48" s="2" t="s">
        <v>32</v>
      </c>
      <c r="G48">
        <v>551190000004</v>
      </c>
      <c r="H48">
        <v>90000</v>
      </c>
      <c r="I48">
        <f>conversation_summary_by_conversation_2025_08_03T20_27_01[[#This Row],[duration_minutes]]/10000</f>
        <v>9</v>
      </c>
      <c r="J48" s="2" t="s">
        <v>33</v>
      </c>
      <c r="K48" s="2" t="s">
        <v>33</v>
      </c>
      <c r="L48" s="2" t="s">
        <v>33</v>
      </c>
      <c r="M48" s="6">
        <f ca="1">TODAY()-conversation_summary_by_conversation_2025_08_03T20_27_01[[#This Row],[conversation_start]]</f>
        <v>91.295833333329938</v>
      </c>
      <c r="N4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48" s="6">
        <v>45781.70416666667</v>
      </c>
      <c r="P48" s="3">
        <v>45781.708715277775</v>
      </c>
      <c r="Q48">
        <v>6</v>
      </c>
      <c r="R48">
        <v>3</v>
      </c>
      <c r="S48">
        <v>3</v>
      </c>
      <c r="T48" s="2" t="s">
        <v>49</v>
      </c>
      <c r="U48" s="2" t="s">
        <v>118</v>
      </c>
      <c r="V48" s="2" t="s">
        <v>51</v>
      </c>
      <c r="W48" s="2" t="s">
        <v>37</v>
      </c>
      <c r="X48">
        <v>9167</v>
      </c>
      <c r="Y48">
        <f>conversation_summary_by_conversation_2025_08_03T20_27_01[[#This Row],[avg_confidence_score]]/10000</f>
        <v>0.91669999999999996</v>
      </c>
      <c r="Z48">
        <v>737</v>
      </c>
      <c r="AA48">
        <v>116</v>
      </c>
      <c r="AB48">
        <f>(conversation_summary_by_conversation_2025_08_03T20_27_01[[#This Row],[total_api_cost_usd]]/10000)*5.58</f>
        <v>6.4727999999999994E-2</v>
      </c>
      <c r="AC48">
        <v>12</v>
      </c>
      <c r="AD48">
        <f>(conversation_summary_by_conversation_2025_08_03T20_27_01[[#This Row],[total_processing_cost_usd]]/10000)*5.58</f>
        <v>6.6959999999999997E-3</v>
      </c>
      <c r="AE48">
        <f>conversation_summary_by_conversation_2025_08_03T20_27_01[[#This Row],[total_api_cost]]+conversation_summary_by_conversation_2025_08_03T20_27_01[[#This Row],[totao_processing_cost]]</f>
        <v>7.1423999999999987E-2</v>
      </c>
      <c r="AF48" s="2" t="s">
        <v>38</v>
      </c>
      <c r="AG48" s="2" t="s">
        <v>39</v>
      </c>
      <c r="AH48" s="2" t="s">
        <v>33</v>
      </c>
    </row>
    <row r="49" spans="1:34">
      <c r="A49" s="2" t="s">
        <v>119</v>
      </c>
      <c r="B49" s="2" t="s">
        <v>83</v>
      </c>
      <c r="C49" s="2" t="s">
        <v>84</v>
      </c>
      <c r="D49" s="2" t="s">
        <v>48</v>
      </c>
      <c r="E49" s="2" t="s">
        <v>74</v>
      </c>
      <c r="F49" s="2" t="s">
        <v>75</v>
      </c>
      <c r="G49">
        <v>551190000000</v>
      </c>
      <c r="H49">
        <v>50000</v>
      </c>
      <c r="I49">
        <f>conversation_summary_by_conversation_2025_08_03T20_27_01[[#This Row],[duration_minutes]]/10000</f>
        <v>5</v>
      </c>
      <c r="J49" s="2" t="s">
        <v>33</v>
      </c>
      <c r="K49" s="2" t="s">
        <v>33</v>
      </c>
      <c r="L49" s="2" t="s">
        <v>33</v>
      </c>
      <c r="M49" s="6">
        <f ca="1">TODAY()-conversation_summary_by_conversation_2025_08_03T20_27_01[[#This Row],[conversation_start]]</f>
        <v>91.201388888890506</v>
      </c>
      <c r="N4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49" s="6">
        <v>45781.798611111109</v>
      </c>
      <c r="P49" s="3">
        <v>45781.801446759258</v>
      </c>
      <c r="Q49">
        <v>3</v>
      </c>
      <c r="R49">
        <v>2</v>
      </c>
      <c r="S49">
        <v>1</v>
      </c>
      <c r="T49" s="2" t="s">
        <v>61</v>
      </c>
      <c r="U49" s="2" t="s">
        <v>62</v>
      </c>
      <c r="V49" s="2" t="s">
        <v>63</v>
      </c>
      <c r="W49" s="2" t="s">
        <v>59</v>
      </c>
      <c r="X49">
        <v>8800</v>
      </c>
      <c r="Y49">
        <f>conversation_summary_by_conversation_2025_08_03T20_27_01[[#This Row],[avg_confidence_score]]/10000</f>
        <v>0.88</v>
      </c>
      <c r="Z49">
        <v>215</v>
      </c>
      <c r="AA49">
        <v>33</v>
      </c>
      <c r="AB49">
        <f>(conversation_summary_by_conversation_2025_08_03T20_27_01[[#This Row],[total_api_cost_usd]]/10000)*5.58</f>
        <v>1.8414E-2</v>
      </c>
      <c r="AC49">
        <v>3</v>
      </c>
      <c r="AD49">
        <f>(conversation_summary_by_conversation_2025_08_03T20_27_01[[#This Row],[total_processing_cost_usd]]/10000)*5.58</f>
        <v>1.6739999999999999E-3</v>
      </c>
      <c r="AE49">
        <f>conversation_summary_by_conversation_2025_08_03T20_27_01[[#This Row],[total_api_cost]]+conversation_summary_by_conversation_2025_08_03T20_27_01[[#This Row],[totao_processing_cost]]</f>
        <v>2.0087999999999998E-2</v>
      </c>
      <c r="AF49" s="2" t="s">
        <v>38</v>
      </c>
      <c r="AG49" s="2" t="s">
        <v>39</v>
      </c>
      <c r="AH49" s="2" t="s">
        <v>33</v>
      </c>
    </row>
    <row r="50" spans="1:34">
      <c r="A50" s="2" t="s">
        <v>120</v>
      </c>
      <c r="B50" s="2" t="s">
        <v>41</v>
      </c>
      <c r="C50" s="2" t="s">
        <v>42</v>
      </c>
      <c r="D50" s="2" t="s">
        <v>30</v>
      </c>
      <c r="E50" s="2" t="s">
        <v>31</v>
      </c>
      <c r="F50" s="2" t="s">
        <v>32</v>
      </c>
      <c r="G50">
        <v>551190000004</v>
      </c>
      <c r="H50">
        <v>50000</v>
      </c>
      <c r="I50">
        <f>conversation_summary_by_conversation_2025_08_03T20_27_01[[#This Row],[duration_minutes]]/10000</f>
        <v>5</v>
      </c>
      <c r="J50" s="2" t="s">
        <v>33</v>
      </c>
      <c r="K50" s="2" t="s">
        <v>33</v>
      </c>
      <c r="L50" s="2" t="s">
        <v>33</v>
      </c>
      <c r="M50" s="6">
        <f ca="1">TODAY()-conversation_summary_by_conversation_2025_08_03T20_27_01[[#This Row],[conversation_start]]</f>
        <v>90.636805555557657</v>
      </c>
      <c r="N5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50" s="6">
        <v>45782.363194444442</v>
      </c>
      <c r="P50" s="3">
        <v>45782.365844907406</v>
      </c>
      <c r="Q50">
        <v>3</v>
      </c>
      <c r="R50">
        <v>2</v>
      </c>
      <c r="S50">
        <v>1</v>
      </c>
      <c r="T50" s="2" t="s">
        <v>56</v>
      </c>
      <c r="U50" s="2" t="s">
        <v>57</v>
      </c>
      <c r="V50" s="2" t="s">
        <v>58</v>
      </c>
      <c r="W50" s="2" t="s">
        <v>59</v>
      </c>
      <c r="X50">
        <v>9250</v>
      </c>
      <c r="Y50">
        <f>conversation_summary_by_conversation_2025_08_03T20_27_01[[#This Row],[avg_confidence_score]]/10000</f>
        <v>0.92500000000000004</v>
      </c>
      <c r="Z50">
        <v>230</v>
      </c>
      <c r="AA50">
        <v>35</v>
      </c>
      <c r="AB50">
        <f>(conversation_summary_by_conversation_2025_08_03T20_27_01[[#This Row],[total_api_cost_usd]]/10000)*5.58</f>
        <v>1.9530000000000002E-2</v>
      </c>
      <c r="AC50">
        <v>3</v>
      </c>
      <c r="AD50">
        <f>(conversation_summary_by_conversation_2025_08_03T20_27_01[[#This Row],[total_processing_cost_usd]]/10000)*5.58</f>
        <v>1.6739999999999999E-3</v>
      </c>
      <c r="AE50">
        <f>conversation_summary_by_conversation_2025_08_03T20_27_01[[#This Row],[total_api_cost]]+conversation_summary_by_conversation_2025_08_03T20_27_01[[#This Row],[totao_processing_cost]]</f>
        <v>2.1204000000000001E-2</v>
      </c>
      <c r="AF50" s="2" t="s">
        <v>38</v>
      </c>
      <c r="AG50" s="2" t="s">
        <v>39</v>
      </c>
      <c r="AH50" s="2" t="s">
        <v>33</v>
      </c>
    </row>
    <row r="51" spans="1:34">
      <c r="A51" s="2" t="s">
        <v>121</v>
      </c>
      <c r="B51" s="2" t="s">
        <v>41</v>
      </c>
      <c r="C51" s="2" t="s">
        <v>42</v>
      </c>
      <c r="D51" s="2" t="s">
        <v>30</v>
      </c>
      <c r="E51" s="2" t="s">
        <v>43</v>
      </c>
      <c r="F51" s="2" t="s">
        <v>44</v>
      </c>
      <c r="G51">
        <v>551190000001</v>
      </c>
      <c r="H51">
        <v>90000</v>
      </c>
      <c r="I51">
        <f>conversation_summary_by_conversation_2025_08_03T20_27_01[[#This Row],[duration_minutes]]/10000</f>
        <v>9</v>
      </c>
      <c r="J51" s="2" t="s">
        <v>33</v>
      </c>
      <c r="K51" s="2" t="s">
        <v>33</v>
      </c>
      <c r="L51" s="2" t="s">
        <v>33</v>
      </c>
      <c r="M51" s="6">
        <f ca="1">TODAY()-conversation_summary_by_conversation_2025_08_03T20_27_01[[#This Row],[conversation_start]]</f>
        <v>90.583333333335759</v>
      </c>
      <c r="N5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51" s="6">
        <v>45782.416666666664</v>
      </c>
      <c r="P51" s="3">
        <v>45782.422986111109</v>
      </c>
      <c r="Q51">
        <v>6</v>
      </c>
      <c r="R51">
        <v>3</v>
      </c>
      <c r="S51">
        <v>3</v>
      </c>
      <c r="T51" s="2" t="s">
        <v>53</v>
      </c>
      <c r="U51" s="2" t="s">
        <v>69</v>
      </c>
      <c r="V51" s="2" t="s">
        <v>51</v>
      </c>
      <c r="W51" s="2" t="s">
        <v>37</v>
      </c>
      <c r="X51">
        <v>9200</v>
      </c>
      <c r="Y51">
        <f>conversation_summary_by_conversation_2025_08_03T20_27_01[[#This Row],[avg_confidence_score]]/10000</f>
        <v>0.92</v>
      </c>
      <c r="Z51">
        <v>769</v>
      </c>
      <c r="AA51">
        <v>121</v>
      </c>
      <c r="AB51">
        <f>(conversation_summary_by_conversation_2025_08_03T20_27_01[[#This Row],[total_api_cost_usd]]/10000)*5.58</f>
        <v>6.7517999999999995E-2</v>
      </c>
      <c r="AC51">
        <v>12</v>
      </c>
      <c r="AD51">
        <f>(conversation_summary_by_conversation_2025_08_03T20_27_01[[#This Row],[total_processing_cost_usd]]/10000)*5.58</f>
        <v>6.6959999999999997E-3</v>
      </c>
      <c r="AE51">
        <f>conversation_summary_by_conversation_2025_08_03T20_27_01[[#This Row],[total_api_cost]]+conversation_summary_by_conversation_2025_08_03T20_27_01[[#This Row],[totao_processing_cost]]</f>
        <v>7.4213999999999988E-2</v>
      </c>
      <c r="AF51" s="2" t="s">
        <v>38</v>
      </c>
      <c r="AG51" s="2" t="s">
        <v>39</v>
      </c>
      <c r="AH51" s="2" t="s">
        <v>33</v>
      </c>
    </row>
    <row r="52" spans="1:34">
      <c r="A52" s="2" t="s">
        <v>122</v>
      </c>
      <c r="B52" s="2" t="s">
        <v>28</v>
      </c>
      <c r="C52" s="2" t="s">
        <v>29</v>
      </c>
      <c r="D52" s="2" t="s">
        <v>30</v>
      </c>
      <c r="E52" s="2" t="s">
        <v>66</v>
      </c>
      <c r="F52" s="2" t="s">
        <v>67</v>
      </c>
      <c r="G52">
        <v>551190000002</v>
      </c>
      <c r="H52">
        <v>60000</v>
      </c>
      <c r="I52">
        <f>conversation_summary_by_conversation_2025_08_03T20_27_01[[#This Row],[duration_minutes]]/10000</f>
        <v>6</v>
      </c>
      <c r="J52" s="2" t="s">
        <v>33</v>
      </c>
      <c r="K52" s="2" t="s">
        <v>33</v>
      </c>
      <c r="L52" s="2" t="s">
        <v>33</v>
      </c>
      <c r="M52" s="6">
        <f ca="1">TODAY()-conversation_summary_by_conversation_2025_08_03T20_27_01[[#This Row],[conversation_start]]</f>
        <v>90.560416666667152</v>
      </c>
      <c r="N5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52" s="6">
        <v>45782.439583333333</v>
      </c>
      <c r="P52" s="3">
        <v>45782.442847222221</v>
      </c>
      <c r="Q52">
        <v>4</v>
      </c>
      <c r="R52">
        <v>2</v>
      </c>
      <c r="S52">
        <v>2</v>
      </c>
      <c r="T52" s="2" t="s">
        <v>34</v>
      </c>
      <c r="U52" s="2" t="s">
        <v>35</v>
      </c>
      <c r="V52" s="2" t="s">
        <v>36</v>
      </c>
      <c r="W52" s="2" t="s">
        <v>37</v>
      </c>
      <c r="X52">
        <v>9400</v>
      </c>
      <c r="Y52">
        <f>conversation_summary_by_conversation_2025_08_03T20_27_01[[#This Row],[avg_confidence_score]]/10000</f>
        <v>0.94</v>
      </c>
      <c r="Z52">
        <v>404</v>
      </c>
      <c r="AA52">
        <v>63</v>
      </c>
      <c r="AB52">
        <f>(conversation_summary_by_conversation_2025_08_03T20_27_01[[#This Row],[total_api_cost_usd]]/10000)*5.58</f>
        <v>3.5153999999999998E-2</v>
      </c>
      <c r="AC52">
        <v>6</v>
      </c>
      <c r="AD52">
        <f>(conversation_summary_by_conversation_2025_08_03T20_27_01[[#This Row],[total_processing_cost_usd]]/10000)*5.58</f>
        <v>3.3479999999999998E-3</v>
      </c>
      <c r="AE52">
        <f>conversation_summary_by_conversation_2025_08_03T20_27_01[[#This Row],[total_api_cost]]+conversation_summary_by_conversation_2025_08_03T20_27_01[[#This Row],[totao_processing_cost]]</f>
        <v>3.8501999999999995E-2</v>
      </c>
      <c r="AF52" s="2" t="s">
        <v>38</v>
      </c>
      <c r="AG52" s="2" t="s">
        <v>39</v>
      </c>
      <c r="AH52" s="2" t="s">
        <v>33</v>
      </c>
    </row>
    <row r="53" spans="1:34">
      <c r="A53" s="2" t="s">
        <v>123</v>
      </c>
      <c r="B53" s="2" t="s">
        <v>28</v>
      </c>
      <c r="C53" s="2" t="s">
        <v>29</v>
      </c>
      <c r="D53" s="2" t="s">
        <v>30</v>
      </c>
      <c r="E53" s="2" t="s">
        <v>43</v>
      </c>
      <c r="F53" s="2" t="s">
        <v>44</v>
      </c>
      <c r="G53">
        <v>551190000001</v>
      </c>
      <c r="H53">
        <v>60000</v>
      </c>
      <c r="I53">
        <f>conversation_summary_by_conversation_2025_08_03T20_27_01[[#This Row],[duration_minutes]]/10000</f>
        <v>6</v>
      </c>
      <c r="J53" s="2" t="s">
        <v>33</v>
      </c>
      <c r="K53" s="2" t="s">
        <v>33</v>
      </c>
      <c r="L53" s="2" t="s">
        <v>33</v>
      </c>
      <c r="M53" s="6">
        <f ca="1">TODAY()-conversation_summary_by_conversation_2025_08_03T20_27_01[[#This Row],[conversation_start]]</f>
        <v>90.543055555557657</v>
      </c>
      <c r="N5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53" s="6">
        <v>45782.456944444442</v>
      </c>
      <c r="P53" s="3">
        <v>45782.460995370369</v>
      </c>
      <c r="Q53">
        <v>4</v>
      </c>
      <c r="R53">
        <v>2</v>
      </c>
      <c r="S53">
        <v>2</v>
      </c>
      <c r="T53" s="2" t="s">
        <v>34</v>
      </c>
      <c r="U53" s="2" t="s">
        <v>35</v>
      </c>
      <c r="V53" s="2" t="s">
        <v>36</v>
      </c>
      <c r="W53" s="2" t="s">
        <v>37</v>
      </c>
      <c r="X53">
        <v>9400</v>
      </c>
      <c r="Y53">
        <f>conversation_summary_by_conversation_2025_08_03T20_27_01[[#This Row],[avg_confidence_score]]/10000</f>
        <v>0.94</v>
      </c>
      <c r="Z53">
        <v>488</v>
      </c>
      <c r="AA53">
        <v>77</v>
      </c>
      <c r="AB53">
        <f>(conversation_summary_by_conversation_2025_08_03T20_27_01[[#This Row],[total_api_cost_usd]]/10000)*5.58</f>
        <v>4.2966000000000004E-2</v>
      </c>
      <c r="AC53">
        <v>8</v>
      </c>
      <c r="AD53">
        <f>(conversation_summary_by_conversation_2025_08_03T20_27_01[[#This Row],[total_processing_cost_usd]]/10000)*5.58</f>
        <v>4.4640000000000001E-3</v>
      </c>
      <c r="AE53">
        <f>conversation_summary_by_conversation_2025_08_03T20_27_01[[#This Row],[total_api_cost]]+conversation_summary_by_conversation_2025_08_03T20_27_01[[#This Row],[totao_processing_cost]]</f>
        <v>4.7430000000000007E-2</v>
      </c>
      <c r="AF53" s="2" t="s">
        <v>38</v>
      </c>
      <c r="AG53" s="2" t="s">
        <v>39</v>
      </c>
      <c r="AH53" s="2" t="s">
        <v>33</v>
      </c>
    </row>
    <row r="54" spans="1:34">
      <c r="A54" s="2" t="s">
        <v>124</v>
      </c>
      <c r="B54" s="2" t="s">
        <v>47</v>
      </c>
      <c r="C54" s="2" t="s">
        <v>47</v>
      </c>
      <c r="D54" s="2" t="s">
        <v>48</v>
      </c>
      <c r="E54" s="2" t="s">
        <v>66</v>
      </c>
      <c r="F54" s="2" t="s">
        <v>67</v>
      </c>
      <c r="G54">
        <v>551190000002</v>
      </c>
      <c r="H54">
        <v>90000</v>
      </c>
      <c r="I54">
        <f>conversation_summary_by_conversation_2025_08_03T20_27_01[[#This Row],[duration_minutes]]/10000</f>
        <v>9</v>
      </c>
      <c r="J54" s="2" t="s">
        <v>33</v>
      </c>
      <c r="K54" s="2" t="s">
        <v>33</v>
      </c>
      <c r="L54" s="2" t="s">
        <v>33</v>
      </c>
      <c r="M54" s="6">
        <f ca="1">TODAY()-conversation_summary_by_conversation_2025_08_03T20_27_01[[#This Row],[conversation_start]]</f>
        <v>90.522916666668607</v>
      </c>
      <c r="N5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54" s="6">
        <v>45782.477083333331</v>
      </c>
      <c r="P54" s="3">
        <v>45782.487430555557</v>
      </c>
      <c r="Q54">
        <v>6</v>
      </c>
      <c r="R54">
        <v>3</v>
      </c>
      <c r="S54">
        <v>3</v>
      </c>
      <c r="T54" s="2" t="s">
        <v>49</v>
      </c>
      <c r="U54" s="2" t="s">
        <v>50</v>
      </c>
      <c r="V54" s="2" t="s">
        <v>51</v>
      </c>
      <c r="W54" s="2" t="s">
        <v>37</v>
      </c>
      <c r="X54">
        <v>9167</v>
      </c>
      <c r="Y54">
        <f>conversation_summary_by_conversation_2025_08_03T20_27_01[[#This Row],[avg_confidence_score]]/10000</f>
        <v>0.91669999999999996</v>
      </c>
      <c r="Z54">
        <v>696</v>
      </c>
      <c r="AA54">
        <v>109</v>
      </c>
      <c r="AB54">
        <f>(conversation_summary_by_conversation_2025_08_03T20_27_01[[#This Row],[total_api_cost_usd]]/10000)*5.58</f>
        <v>6.0822000000000001E-2</v>
      </c>
      <c r="AC54">
        <v>11</v>
      </c>
      <c r="AD54">
        <f>(conversation_summary_by_conversation_2025_08_03T20_27_01[[#This Row],[total_processing_cost_usd]]/10000)*5.58</f>
        <v>6.1380000000000002E-3</v>
      </c>
      <c r="AE54">
        <f>conversation_summary_by_conversation_2025_08_03T20_27_01[[#This Row],[total_api_cost]]+conversation_summary_by_conversation_2025_08_03T20_27_01[[#This Row],[totao_processing_cost]]</f>
        <v>6.6960000000000006E-2</v>
      </c>
      <c r="AF54" s="2" t="s">
        <v>38</v>
      </c>
      <c r="AG54" s="2" t="s">
        <v>39</v>
      </c>
      <c r="AH54" s="2" t="s">
        <v>33</v>
      </c>
    </row>
    <row r="55" spans="1:34">
      <c r="A55" s="2" t="s">
        <v>125</v>
      </c>
      <c r="B55" s="2" t="s">
        <v>83</v>
      </c>
      <c r="C55" s="2" t="s">
        <v>84</v>
      </c>
      <c r="D55" s="2" t="s">
        <v>48</v>
      </c>
      <c r="E55" s="2" t="s">
        <v>71</v>
      </c>
      <c r="F55" s="2" t="s">
        <v>72</v>
      </c>
      <c r="G55">
        <v>551190000003</v>
      </c>
      <c r="H55">
        <v>50000</v>
      </c>
      <c r="I55">
        <f>conversation_summary_by_conversation_2025_08_03T20_27_01[[#This Row],[duration_minutes]]/10000</f>
        <v>5</v>
      </c>
      <c r="J55" s="2" t="s">
        <v>33</v>
      </c>
      <c r="K55" s="2" t="s">
        <v>33</v>
      </c>
      <c r="L55" s="2" t="s">
        <v>33</v>
      </c>
      <c r="M55" s="6">
        <f ca="1">TODAY()-conversation_summary_by_conversation_2025_08_03T20_27_01[[#This Row],[conversation_start]]</f>
        <v>90.522222222221899</v>
      </c>
      <c r="N5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55" s="6">
        <v>45782.477777777778</v>
      </c>
      <c r="P55" s="3">
        <v>45782.479699074072</v>
      </c>
      <c r="Q55">
        <v>3</v>
      </c>
      <c r="R55">
        <v>2</v>
      </c>
      <c r="S55">
        <v>1</v>
      </c>
      <c r="T55" s="2" t="s">
        <v>61</v>
      </c>
      <c r="U55" s="2" t="s">
        <v>62</v>
      </c>
      <c r="V55" s="2" t="s">
        <v>63</v>
      </c>
      <c r="W55" s="2" t="s">
        <v>59</v>
      </c>
      <c r="X55">
        <v>8800</v>
      </c>
      <c r="Y55">
        <f>conversation_summary_by_conversation_2025_08_03T20_27_01[[#This Row],[avg_confidence_score]]/10000</f>
        <v>0.88</v>
      </c>
      <c r="Z55">
        <v>224</v>
      </c>
      <c r="AA55">
        <v>34</v>
      </c>
      <c r="AB55">
        <f>(conversation_summary_by_conversation_2025_08_03T20_27_01[[#This Row],[total_api_cost_usd]]/10000)*5.58</f>
        <v>1.8971999999999999E-2</v>
      </c>
      <c r="AC55">
        <v>3</v>
      </c>
      <c r="AD55">
        <f>(conversation_summary_by_conversation_2025_08_03T20_27_01[[#This Row],[total_processing_cost_usd]]/10000)*5.58</f>
        <v>1.6739999999999999E-3</v>
      </c>
      <c r="AE55">
        <f>conversation_summary_by_conversation_2025_08_03T20_27_01[[#This Row],[total_api_cost]]+conversation_summary_by_conversation_2025_08_03T20_27_01[[#This Row],[totao_processing_cost]]</f>
        <v>2.0645999999999998E-2</v>
      </c>
      <c r="AF55" s="2" t="s">
        <v>38</v>
      </c>
      <c r="AG55" s="2" t="s">
        <v>39</v>
      </c>
      <c r="AH55" s="2" t="s">
        <v>33</v>
      </c>
    </row>
    <row r="56" spans="1:34">
      <c r="A56" s="2" t="s">
        <v>126</v>
      </c>
      <c r="B56" s="2" t="s">
        <v>77</v>
      </c>
      <c r="C56" s="2" t="s">
        <v>78</v>
      </c>
      <c r="D56" s="2" t="s">
        <v>30</v>
      </c>
      <c r="E56" s="2" t="s">
        <v>31</v>
      </c>
      <c r="F56" s="2" t="s">
        <v>32</v>
      </c>
      <c r="G56">
        <v>551190000004</v>
      </c>
      <c r="H56">
        <v>50000</v>
      </c>
      <c r="I56">
        <f>conversation_summary_by_conversation_2025_08_03T20_27_01[[#This Row],[duration_minutes]]/10000</f>
        <v>5</v>
      </c>
      <c r="J56" s="2" t="s">
        <v>33</v>
      </c>
      <c r="K56" s="2" t="s">
        <v>33</v>
      </c>
      <c r="L56" s="2" t="s">
        <v>33</v>
      </c>
      <c r="M56" s="6">
        <f ca="1">TODAY()-conversation_summary_by_conversation_2025_08_03T20_27_01[[#This Row],[conversation_start]]</f>
        <v>90.382638888891961</v>
      </c>
      <c r="N5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56" s="6">
        <v>45782.617361111108</v>
      </c>
      <c r="P56" s="3">
        <v>45782.619131944448</v>
      </c>
      <c r="Q56">
        <v>3</v>
      </c>
      <c r="R56">
        <v>2</v>
      </c>
      <c r="S56">
        <v>1</v>
      </c>
      <c r="T56" s="2" t="s">
        <v>56</v>
      </c>
      <c r="U56" s="2" t="s">
        <v>127</v>
      </c>
      <c r="V56" s="2" t="s">
        <v>58</v>
      </c>
      <c r="W56" s="2" t="s">
        <v>59</v>
      </c>
      <c r="X56">
        <v>9250</v>
      </c>
      <c r="Y56">
        <f>conversation_summary_by_conversation_2025_08_03T20_27_01[[#This Row],[avg_confidence_score]]/10000</f>
        <v>0.92500000000000004</v>
      </c>
      <c r="Z56">
        <v>290</v>
      </c>
      <c r="AA56">
        <v>45</v>
      </c>
      <c r="AB56">
        <f>(conversation_summary_by_conversation_2025_08_03T20_27_01[[#This Row],[total_api_cost_usd]]/10000)*5.58</f>
        <v>2.5109999999999997E-2</v>
      </c>
      <c r="AC56">
        <v>4</v>
      </c>
      <c r="AD56">
        <f>(conversation_summary_by_conversation_2025_08_03T20_27_01[[#This Row],[total_processing_cost_usd]]/10000)*5.58</f>
        <v>2.232E-3</v>
      </c>
      <c r="AE56">
        <f>conversation_summary_by_conversation_2025_08_03T20_27_01[[#This Row],[total_api_cost]]+conversation_summary_by_conversation_2025_08_03T20_27_01[[#This Row],[totao_processing_cost]]</f>
        <v>2.7341999999999998E-2</v>
      </c>
      <c r="AF56" s="2" t="s">
        <v>38</v>
      </c>
      <c r="AG56" s="2" t="s">
        <v>39</v>
      </c>
      <c r="AH56" s="2" t="s">
        <v>33</v>
      </c>
    </row>
    <row r="57" spans="1:34">
      <c r="A57" s="2" t="s">
        <v>128</v>
      </c>
      <c r="B57" s="2" t="s">
        <v>77</v>
      </c>
      <c r="C57" s="2" t="s">
        <v>78</v>
      </c>
      <c r="D57" s="2" t="s">
        <v>30</v>
      </c>
      <c r="E57" s="2" t="s">
        <v>31</v>
      </c>
      <c r="F57" s="2" t="s">
        <v>32</v>
      </c>
      <c r="G57">
        <v>551190000004</v>
      </c>
      <c r="H57">
        <v>60000</v>
      </c>
      <c r="I57">
        <f>conversation_summary_by_conversation_2025_08_03T20_27_01[[#This Row],[duration_minutes]]/10000</f>
        <v>6</v>
      </c>
      <c r="J57" s="2" t="s">
        <v>33</v>
      </c>
      <c r="K57" s="2" t="s">
        <v>33</v>
      </c>
      <c r="L57" s="2" t="s">
        <v>33</v>
      </c>
      <c r="M57" s="6">
        <f ca="1">TODAY()-conversation_summary_by_conversation_2025_08_03T20_27_01[[#This Row],[conversation_start]]</f>
        <v>90.370833333334303</v>
      </c>
      <c r="N5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57" s="6">
        <v>45782.629166666666</v>
      </c>
      <c r="P57" s="3">
        <v>45782.634722222225</v>
      </c>
      <c r="Q57">
        <v>4</v>
      </c>
      <c r="R57">
        <v>2</v>
      </c>
      <c r="S57">
        <v>2</v>
      </c>
      <c r="T57" s="2" t="s">
        <v>34</v>
      </c>
      <c r="U57" s="2" t="s">
        <v>35</v>
      </c>
      <c r="V57" s="2" t="s">
        <v>36</v>
      </c>
      <c r="W57" s="2" t="s">
        <v>37</v>
      </c>
      <c r="X57">
        <v>9400</v>
      </c>
      <c r="Y57">
        <f>conversation_summary_by_conversation_2025_08_03T20_27_01[[#This Row],[avg_confidence_score]]/10000</f>
        <v>0.94</v>
      </c>
      <c r="Z57">
        <v>445</v>
      </c>
      <c r="AA57">
        <v>70</v>
      </c>
      <c r="AB57">
        <f>(conversation_summary_by_conversation_2025_08_03T20_27_01[[#This Row],[total_api_cost_usd]]/10000)*5.58</f>
        <v>3.9060000000000004E-2</v>
      </c>
      <c r="AC57">
        <v>7</v>
      </c>
      <c r="AD57">
        <f>(conversation_summary_by_conversation_2025_08_03T20_27_01[[#This Row],[total_processing_cost_usd]]/10000)*5.58</f>
        <v>3.9060000000000002E-3</v>
      </c>
      <c r="AE57">
        <f>conversation_summary_by_conversation_2025_08_03T20_27_01[[#This Row],[total_api_cost]]+conversation_summary_by_conversation_2025_08_03T20_27_01[[#This Row],[totao_processing_cost]]</f>
        <v>4.2966000000000004E-2</v>
      </c>
      <c r="AF57" s="2" t="s">
        <v>38</v>
      </c>
      <c r="AG57" s="2" t="s">
        <v>39</v>
      </c>
      <c r="AH57" s="2" t="s">
        <v>33</v>
      </c>
    </row>
    <row r="58" spans="1:34">
      <c r="A58" s="2" t="s">
        <v>129</v>
      </c>
      <c r="B58" s="2" t="s">
        <v>77</v>
      </c>
      <c r="C58" s="2" t="s">
        <v>78</v>
      </c>
      <c r="D58" s="2" t="s">
        <v>30</v>
      </c>
      <c r="E58" s="2" t="s">
        <v>66</v>
      </c>
      <c r="F58" s="2" t="s">
        <v>67</v>
      </c>
      <c r="G58">
        <v>551190000002</v>
      </c>
      <c r="H58">
        <v>60000</v>
      </c>
      <c r="I58">
        <f>conversation_summary_by_conversation_2025_08_03T20_27_01[[#This Row],[duration_minutes]]/10000</f>
        <v>6</v>
      </c>
      <c r="J58" s="2" t="s">
        <v>33</v>
      </c>
      <c r="K58" s="2" t="s">
        <v>33</v>
      </c>
      <c r="L58" s="2" t="s">
        <v>33</v>
      </c>
      <c r="M58" s="6">
        <f ca="1">TODAY()-conversation_summary_by_conversation_2025_08_03T20_27_01[[#This Row],[conversation_start]]</f>
        <v>90.354861111110949</v>
      </c>
      <c r="N5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58" s="6">
        <v>45782.645138888889</v>
      </c>
      <c r="P58" s="3">
        <v>45782.648055555554</v>
      </c>
      <c r="Q58">
        <v>4</v>
      </c>
      <c r="R58">
        <v>2</v>
      </c>
      <c r="S58">
        <v>2</v>
      </c>
      <c r="T58" s="2" t="s">
        <v>34</v>
      </c>
      <c r="U58" s="2" t="s">
        <v>35</v>
      </c>
      <c r="V58" s="2" t="s">
        <v>36</v>
      </c>
      <c r="W58" s="2" t="s">
        <v>37</v>
      </c>
      <c r="X58">
        <v>9400</v>
      </c>
      <c r="Y58">
        <f>conversation_summary_by_conversation_2025_08_03T20_27_01[[#This Row],[avg_confidence_score]]/10000</f>
        <v>0.94</v>
      </c>
      <c r="Z58">
        <v>454</v>
      </c>
      <c r="AA58">
        <v>71</v>
      </c>
      <c r="AB58">
        <f>(conversation_summary_by_conversation_2025_08_03T20_27_01[[#This Row],[total_api_cost_usd]]/10000)*5.58</f>
        <v>3.9618E-2</v>
      </c>
      <c r="AC58">
        <v>7</v>
      </c>
      <c r="AD58">
        <f>(conversation_summary_by_conversation_2025_08_03T20_27_01[[#This Row],[total_processing_cost_usd]]/10000)*5.58</f>
        <v>3.9060000000000002E-3</v>
      </c>
      <c r="AE58">
        <f>conversation_summary_by_conversation_2025_08_03T20_27_01[[#This Row],[total_api_cost]]+conversation_summary_by_conversation_2025_08_03T20_27_01[[#This Row],[totao_processing_cost]]</f>
        <v>4.3524E-2</v>
      </c>
      <c r="AF58" s="2" t="s">
        <v>38</v>
      </c>
      <c r="AG58" s="2" t="s">
        <v>39</v>
      </c>
      <c r="AH58" s="2" t="s">
        <v>33</v>
      </c>
    </row>
    <row r="59" spans="1:34">
      <c r="A59" s="2" t="s">
        <v>130</v>
      </c>
      <c r="B59" s="2" t="s">
        <v>41</v>
      </c>
      <c r="C59" s="2" t="s">
        <v>42</v>
      </c>
      <c r="D59" s="2" t="s">
        <v>30</v>
      </c>
      <c r="E59" s="2" t="s">
        <v>43</v>
      </c>
      <c r="F59" s="2" t="s">
        <v>44</v>
      </c>
      <c r="G59">
        <v>551190000001</v>
      </c>
      <c r="H59">
        <v>60000</v>
      </c>
      <c r="I59">
        <f>conversation_summary_by_conversation_2025_08_03T20_27_01[[#This Row],[duration_minutes]]/10000</f>
        <v>6</v>
      </c>
      <c r="J59" s="2" t="s">
        <v>33</v>
      </c>
      <c r="K59" s="2" t="s">
        <v>33</v>
      </c>
      <c r="L59" s="2" t="s">
        <v>33</v>
      </c>
      <c r="M59" s="6">
        <f ca="1">TODAY()-conversation_summary_by_conversation_2025_08_03T20_27_01[[#This Row],[conversation_start]]</f>
        <v>90.348611111112405</v>
      </c>
      <c r="N5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59" s="6">
        <v>45782.651388888888</v>
      </c>
      <c r="P59" s="3">
        <v>45782.655034722222</v>
      </c>
      <c r="Q59">
        <v>4</v>
      </c>
      <c r="R59">
        <v>2</v>
      </c>
      <c r="S59">
        <v>2</v>
      </c>
      <c r="T59" s="2" t="s">
        <v>34</v>
      </c>
      <c r="U59" s="2" t="s">
        <v>45</v>
      </c>
      <c r="V59" s="2" t="s">
        <v>36</v>
      </c>
      <c r="W59" s="2" t="s">
        <v>37</v>
      </c>
      <c r="X59">
        <v>9400</v>
      </c>
      <c r="Y59">
        <f>conversation_summary_by_conversation_2025_08_03T20_27_01[[#This Row],[avg_confidence_score]]/10000</f>
        <v>0.94</v>
      </c>
      <c r="Z59">
        <v>416</v>
      </c>
      <c r="AA59">
        <v>65</v>
      </c>
      <c r="AB59">
        <f>(conversation_summary_by_conversation_2025_08_03T20_27_01[[#This Row],[total_api_cost_usd]]/10000)*5.58</f>
        <v>3.6269999999999997E-2</v>
      </c>
      <c r="AC59">
        <v>7</v>
      </c>
      <c r="AD59">
        <f>(conversation_summary_by_conversation_2025_08_03T20_27_01[[#This Row],[total_processing_cost_usd]]/10000)*5.58</f>
        <v>3.9060000000000002E-3</v>
      </c>
      <c r="AE59">
        <f>conversation_summary_by_conversation_2025_08_03T20_27_01[[#This Row],[total_api_cost]]+conversation_summary_by_conversation_2025_08_03T20_27_01[[#This Row],[totao_processing_cost]]</f>
        <v>4.0175999999999996E-2</v>
      </c>
      <c r="AF59" s="2" t="s">
        <v>38</v>
      </c>
      <c r="AG59" s="2" t="s">
        <v>39</v>
      </c>
      <c r="AH59" s="2" t="s">
        <v>33</v>
      </c>
    </row>
    <row r="60" spans="1:34">
      <c r="A60" s="2" t="s">
        <v>131</v>
      </c>
      <c r="B60" s="2" t="s">
        <v>77</v>
      </c>
      <c r="C60" s="2" t="s">
        <v>78</v>
      </c>
      <c r="D60" s="2" t="s">
        <v>30</v>
      </c>
      <c r="E60" s="2" t="s">
        <v>74</v>
      </c>
      <c r="F60" s="2" t="s">
        <v>75</v>
      </c>
      <c r="G60">
        <v>551190000000</v>
      </c>
      <c r="H60">
        <v>90000</v>
      </c>
      <c r="I60">
        <f>conversation_summary_by_conversation_2025_08_03T20_27_01[[#This Row],[duration_minutes]]/10000</f>
        <v>9</v>
      </c>
      <c r="J60" s="2" t="s">
        <v>33</v>
      </c>
      <c r="K60" s="2" t="s">
        <v>33</v>
      </c>
      <c r="L60" s="2" t="s">
        <v>33</v>
      </c>
      <c r="M60" s="6">
        <f ca="1">TODAY()-conversation_summary_by_conversation_2025_08_03T20_27_01[[#This Row],[conversation_start]]</f>
        <v>90.181944444440887</v>
      </c>
      <c r="N6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99</v>
      </c>
      <c r="O60" s="6">
        <v>45782.818055555559</v>
      </c>
      <c r="P60" s="3">
        <v>45782.826423611114</v>
      </c>
      <c r="Q60">
        <v>6</v>
      </c>
      <c r="R60">
        <v>3</v>
      </c>
      <c r="S60">
        <v>3</v>
      </c>
      <c r="T60" s="2" t="s">
        <v>53</v>
      </c>
      <c r="U60" s="2" t="s">
        <v>69</v>
      </c>
      <c r="V60" s="2" t="s">
        <v>51</v>
      </c>
      <c r="W60" s="2" t="s">
        <v>37</v>
      </c>
      <c r="X60">
        <v>9200</v>
      </c>
      <c r="Y60">
        <f>conversation_summary_by_conversation_2025_08_03T20_27_01[[#This Row],[avg_confidence_score]]/10000</f>
        <v>0.92</v>
      </c>
      <c r="Z60">
        <v>809</v>
      </c>
      <c r="AA60">
        <v>127</v>
      </c>
      <c r="AB60">
        <f>(conversation_summary_by_conversation_2025_08_03T20_27_01[[#This Row],[total_api_cost_usd]]/10000)*5.58</f>
        <v>7.0865999999999998E-2</v>
      </c>
      <c r="AC60">
        <v>13</v>
      </c>
      <c r="AD60">
        <f>(conversation_summary_by_conversation_2025_08_03T20_27_01[[#This Row],[total_processing_cost_usd]]/10000)*5.58</f>
        <v>7.254E-3</v>
      </c>
      <c r="AE60">
        <f>conversation_summary_by_conversation_2025_08_03T20_27_01[[#This Row],[total_api_cost]]+conversation_summary_by_conversation_2025_08_03T20_27_01[[#This Row],[totao_processing_cost]]</f>
        <v>7.8119999999999995E-2</v>
      </c>
      <c r="AF60" s="2" t="s">
        <v>38</v>
      </c>
      <c r="AG60" s="2" t="s">
        <v>39</v>
      </c>
      <c r="AH60" s="2" t="s">
        <v>33</v>
      </c>
    </row>
    <row r="61" spans="1:34">
      <c r="A61" s="2" t="s">
        <v>132</v>
      </c>
      <c r="B61" s="2" t="s">
        <v>47</v>
      </c>
      <c r="C61" s="2" t="s">
        <v>47</v>
      </c>
      <c r="D61" s="2" t="s">
        <v>48</v>
      </c>
      <c r="E61" s="2" t="s">
        <v>71</v>
      </c>
      <c r="F61" s="2" t="s">
        <v>72</v>
      </c>
      <c r="G61">
        <v>551190000003</v>
      </c>
      <c r="H61">
        <v>50000</v>
      </c>
      <c r="I61">
        <f>conversation_summary_by_conversation_2025_08_03T20_27_01[[#This Row],[duration_minutes]]/10000</f>
        <v>5</v>
      </c>
      <c r="J61" s="2" t="s">
        <v>33</v>
      </c>
      <c r="K61" s="2" t="s">
        <v>33</v>
      </c>
      <c r="L61" s="2" t="s">
        <v>33</v>
      </c>
      <c r="M61" s="6">
        <f ca="1">TODAY()-conversation_summary_by_conversation_2025_08_03T20_27_01[[#This Row],[conversation_start]]</f>
        <v>89.644444444442343</v>
      </c>
      <c r="N6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1" s="6">
        <v>45783.355555555558</v>
      </c>
      <c r="P61" s="3">
        <v>45783.357037037036</v>
      </c>
      <c r="Q61">
        <v>3</v>
      </c>
      <c r="R61">
        <v>2</v>
      </c>
      <c r="S61">
        <v>1</v>
      </c>
      <c r="T61" s="2" t="s">
        <v>61</v>
      </c>
      <c r="U61" s="2" t="s">
        <v>133</v>
      </c>
      <c r="V61" s="2" t="s">
        <v>63</v>
      </c>
      <c r="W61" s="2" t="s">
        <v>59</v>
      </c>
      <c r="X61">
        <v>8800</v>
      </c>
      <c r="Y61">
        <f>conversation_summary_by_conversation_2025_08_03T20_27_01[[#This Row],[avg_confidence_score]]/10000</f>
        <v>0.88</v>
      </c>
      <c r="Z61">
        <v>242</v>
      </c>
      <c r="AA61">
        <v>37</v>
      </c>
      <c r="AB61">
        <f>(conversation_summary_by_conversation_2025_08_03T20_27_01[[#This Row],[total_api_cost_usd]]/10000)*5.58</f>
        <v>2.0646000000000001E-2</v>
      </c>
      <c r="AC61">
        <v>4</v>
      </c>
      <c r="AD61">
        <f>(conversation_summary_by_conversation_2025_08_03T20_27_01[[#This Row],[total_processing_cost_usd]]/10000)*5.58</f>
        <v>2.232E-3</v>
      </c>
      <c r="AE61">
        <f>conversation_summary_by_conversation_2025_08_03T20_27_01[[#This Row],[total_api_cost]]+conversation_summary_by_conversation_2025_08_03T20_27_01[[#This Row],[totao_processing_cost]]</f>
        <v>2.2878000000000003E-2</v>
      </c>
      <c r="AF61" s="2" t="s">
        <v>38</v>
      </c>
      <c r="AG61" s="2" t="s">
        <v>39</v>
      </c>
      <c r="AH61" s="2" t="s">
        <v>33</v>
      </c>
    </row>
    <row r="62" spans="1:34">
      <c r="A62" s="2" t="s">
        <v>134</v>
      </c>
      <c r="B62" s="2" t="s">
        <v>28</v>
      </c>
      <c r="C62" s="2" t="s">
        <v>29</v>
      </c>
      <c r="D62" s="2" t="s">
        <v>30</v>
      </c>
      <c r="E62" s="2" t="s">
        <v>43</v>
      </c>
      <c r="F62" s="2" t="s">
        <v>44</v>
      </c>
      <c r="G62">
        <v>551190000001</v>
      </c>
      <c r="H62">
        <v>50000</v>
      </c>
      <c r="I62">
        <f>conversation_summary_by_conversation_2025_08_03T20_27_01[[#This Row],[duration_minutes]]/10000</f>
        <v>5</v>
      </c>
      <c r="J62" s="2" t="s">
        <v>33</v>
      </c>
      <c r="K62" s="2" t="s">
        <v>33</v>
      </c>
      <c r="L62" s="2" t="s">
        <v>33</v>
      </c>
      <c r="M62" s="6">
        <f ca="1">TODAY()-conversation_summary_by_conversation_2025_08_03T20_27_01[[#This Row],[conversation_start]]</f>
        <v>89.599999999998545</v>
      </c>
      <c r="N6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2" s="6">
        <v>45783.4</v>
      </c>
      <c r="P62" s="3">
        <v>45783.403599537036</v>
      </c>
      <c r="Q62">
        <v>3</v>
      </c>
      <c r="R62">
        <v>2</v>
      </c>
      <c r="S62">
        <v>1</v>
      </c>
      <c r="T62" s="2" t="s">
        <v>56</v>
      </c>
      <c r="U62" s="2" t="s">
        <v>57</v>
      </c>
      <c r="V62" s="2" t="s">
        <v>58</v>
      </c>
      <c r="W62" s="2" t="s">
        <v>59</v>
      </c>
      <c r="X62">
        <v>9250</v>
      </c>
      <c r="Y62">
        <f>conversation_summary_by_conversation_2025_08_03T20_27_01[[#This Row],[avg_confidence_score]]/10000</f>
        <v>0.92500000000000004</v>
      </c>
      <c r="Z62">
        <v>203</v>
      </c>
      <c r="AA62">
        <v>31</v>
      </c>
      <c r="AB62">
        <f>(conversation_summary_by_conversation_2025_08_03T20_27_01[[#This Row],[total_api_cost_usd]]/10000)*5.58</f>
        <v>1.7298000000000001E-2</v>
      </c>
      <c r="AC62">
        <v>3</v>
      </c>
      <c r="AD62">
        <f>(conversation_summary_by_conversation_2025_08_03T20_27_01[[#This Row],[total_processing_cost_usd]]/10000)*5.58</f>
        <v>1.6739999999999999E-3</v>
      </c>
      <c r="AE62">
        <f>conversation_summary_by_conversation_2025_08_03T20_27_01[[#This Row],[total_api_cost]]+conversation_summary_by_conversation_2025_08_03T20_27_01[[#This Row],[totao_processing_cost]]</f>
        <v>1.8971999999999999E-2</v>
      </c>
      <c r="AF62" s="2" t="s">
        <v>38</v>
      </c>
      <c r="AG62" s="2" t="s">
        <v>39</v>
      </c>
      <c r="AH62" s="2" t="s">
        <v>33</v>
      </c>
    </row>
    <row r="63" spans="1:34">
      <c r="A63" s="2" t="s">
        <v>135</v>
      </c>
      <c r="B63" s="2" t="s">
        <v>41</v>
      </c>
      <c r="C63" s="2" t="s">
        <v>42</v>
      </c>
      <c r="D63" s="2" t="s">
        <v>30</v>
      </c>
      <c r="E63" s="2" t="s">
        <v>74</v>
      </c>
      <c r="F63" s="2" t="s">
        <v>75</v>
      </c>
      <c r="G63">
        <v>551190000000</v>
      </c>
      <c r="H63">
        <v>50000</v>
      </c>
      <c r="I63">
        <f>conversation_summary_by_conversation_2025_08_03T20_27_01[[#This Row],[duration_minutes]]/10000</f>
        <v>5</v>
      </c>
      <c r="J63" s="2" t="s">
        <v>33</v>
      </c>
      <c r="K63" s="2" t="s">
        <v>33</v>
      </c>
      <c r="L63" s="2" t="s">
        <v>33</v>
      </c>
      <c r="M63" s="6">
        <f ca="1">TODAY()-conversation_summary_by_conversation_2025_08_03T20_27_01[[#This Row],[conversation_start]]</f>
        <v>89.565277777779556</v>
      </c>
      <c r="N6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3" s="6">
        <v>45783.43472222222</v>
      </c>
      <c r="P63" s="3">
        <v>45783.438599537039</v>
      </c>
      <c r="Q63">
        <v>3</v>
      </c>
      <c r="R63">
        <v>2</v>
      </c>
      <c r="S63">
        <v>1</v>
      </c>
      <c r="T63" s="2" t="s">
        <v>56</v>
      </c>
      <c r="U63" s="2" t="s">
        <v>57</v>
      </c>
      <c r="V63" s="2" t="s">
        <v>58</v>
      </c>
      <c r="W63" s="2" t="s">
        <v>59</v>
      </c>
      <c r="X63">
        <v>9250</v>
      </c>
      <c r="Y63">
        <f>conversation_summary_by_conversation_2025_08_03T20_27_01[[#This Row],[avg_confidence_score]]/10000</f>
        <v>0.92500000000000004</v>
      </c>
      <c r="Z63">
        <v>250</v>
      </c>
      <c r="AA63">
        <v>38</v>
      </c>
      <c r="AB63">
        <f>(conversation_summary_by_conversation_2025_08_03T20_27_01[[#This Row],[total_api_cost_usd]]/10000)*5.58</f>
        <v>2.1204000000000001E-2</v>
      </c>
      <c r="AC63">
        <v>4</v>
      </c>
      <c r="AD63">
        <f>(conversation_summary_by_conversation_2025_08_03T20_27_01[[#This Row],[total_processing_cost_usd]]/10000)*5.58</f>
        <v>2.232E-3</v>
      </c>
      <c r="AE63">
        <f>conversation_summary_by_conversation_2025_08_03T20_27_01[[#This Row],[total_api_cost]]+conversation_summary_by_conversation_2025_08_03T20_27_01[[#This Row],[totao_processing_cost]]</f>
        <v>2.3436000000000002E-2</v>
      </c>
      <c r="AF63" s="2" t="s">
        <v>38</v>
      </c>
      <c r="AG63" s="2" t="s">
        <v>39</v>
      </c>
      <c r="AH63" s="2" t="s">
        <v>33</v>
      </c>
    </row>
    <row r="64" spans="1:34">
      <c r="A64" s="2" t="s">
        <v>136</v>
      </c>
      <c r="B64" s="2" t="s">
        <v>28</v>
      </c>
      <c r="C64" s="2" t="s">
        <v>29</v>
      </c>
      <c r="D64" s="2" t="s">
        <v>30</v>
      </c>
      <c r="E64" s="2" t="s">
        <v>71</v>
      </c>
      <c r="F64" s="2" t="s">
        <v>72</v>
      </c>
      <c r="G64">
        <v>551190000003</v>
      </c>
      <c r="H64">
        <v>50000</v>
      </c>
      <c r="I64">
        <f>conversation_summary_by_conversation_2025_08_03T20_27_01[[#This Row],[duration_minutes]]/10000</f>
        <v>5</v>
      </c>
      <c r="J64" s="2" t="s">
        <v>33</v>
      </c>
      <c r="K64" s="2" t="s">
        <v>33</v>
      </c>
      <c r="L64" s="2" t="s">
        <v>33</v>
      </c>
      <c r="M64" s="6">
        <f ca="1">TODAY()-conversation_summary_by_conversation_2025_08_03T20_27_01[[#This Row],[conversation_start]]</f>
        <v>89.556250000001455</v>
      </c>
      <c r="N6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4" s="6">
        <v>45783.443749999999</v>
      </c>
      <c r="P64" s="3">
        <v>45783.445532407408</v>
      </c>
      <c r="Q64">
        <v>3</v>
      </c>
      <c r="R64">
        <v>2</v>
      </c>
      <c r="S64">
        <v>1</v>
      </c>
      <c r="T64" s="2" t="s">
        <v>56</v>
      </c>
      <c r="U64" s="2" t="s">
        <v>57</v>
      </c>
      <c r="V64" s="2" t="s">
        <v>58</v>
      </c>
      <c r="W64" s="2" t="s">
        <v>59</v>
      </c>
      <c r="X64">
        <v>9250</v>
      </c>
      <c r="Y64">
        <f>conversation_summary_by_conversation_2025_08_03T20_27_01[[#This Row],[avg_confidence_score]]/10000</f>
        <v>0.92500000000000004</v>
      </c>
      <c r="Z64">
        <v>243</v>
      </c>
      <c r="AA64">
        <v>37</v>
      </c>
      <c r="AB64">
        <f>(conversation_summary_by_conversation_2025_08_03T20_27_01[[#This Row],[total_api_cost_usd]]/10000)*5.58</f>
        <v>2.0646000000000001E-2</v>
      </c>
      <c r="AC64">
        <v>4</v>
      </c>
      <c r="AD64">
        <f>(conversation_summary_by_conversation_2025_08_03T20_27_01[[#This Row],[total_processing_cost_usd]]/10000)*5.58</f>
        <v>2.232E-3</v>
      </c>
      <c r="AE64">
        <f>conversation_summary_by_conversation_2025_08_03T20_27_01[[#This Row],[total_api_cost]]+conversation_summary_by_conversation_2025_08_03T20_27_01[[#This Row],[totao_processing_cost]]</f>
        <v>2.2878000000000003E-2</v>
      </c>
      <c r="AF64" s="2" t="s">
        <v>38</v>
      </c>
      <c r="AG64" s="2" t="s">
        <v>39</v>
      </c>
      <c r="AH64" s="2" t="s">
        <v>33</v>
      </c>
    </row>
    <row r="65" spans="1:34">
      <c r="A65" s="2" t="s">
        <v>137</v>
      </c>
      <c r="B65" s="2" t="s">
        <v>77</v>
      </c>
      <c r="C65" s="2" t="s">
        <v>78</v>
      </c>
      <c r="D65" s="2" t="s">
        <v>30</v>
      </c>
      <c r="E65" s="2" t="s">
        <v>74</v>
      </c>
      <c r="F65" s="2" t="s">
        <v>75</v>
      </c>
      <c r="G65">
        <v>551190000000</v>
      </c>
      <c r="H65">
        <v>90000</v>
      </c>
      <c r="I65">
        <f>conversation_summary_by_conversation_2025_08_03T20_27_01[[#This Row],[duration_minutes]]/10000</f>
        <v>9</v>
      </c>
      <c r="J65" s="2" t="s">
        <v>33</v>
      </c>
      <c r="K65" s="2" t="s">
        <v>33</v>
      </c>
      <c r="L65" s="2" t="s">
        <v>33</v>
      </c>
      <c r="M65" s="6">
        <f ca="1">TODAY()-conversation_summary_by_conversation_2025_08_03T20_27_01[[#This Row],[conversation_start]]</f>
        <v>89.531944444446708</v>
      </c>
      <c r="N6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5" s="6">
        <v>45783.468055555553</v>
      </c>
      <c r="P65" s="3">
        <v>45783.47383101852</v>
      </c>
      <c r="Q65">
        <v>6</v>
      </c>
      <c r="R65">
        <v>3</v>
      </c>
      <c r="S65">
        <v>3</v>
      </c>
      <c r="T65" s="2" t="s">
        <v>53</v>
      </c>
      <c r="U65" s="2" t="s">
        <v>54</v>
      </c>
      <c r="V65" s="2" t="s">
        <v>51</v>
      </c>
      <c r="W65" s="2" t="s">
        <v>37</v>
      </c>
      <c r="X65">
        <v>9200</v>
      </c>
      <c r="Y65">
        <f>conversation_summary_by_conversation_2025_08_03T20_27_01[[#This Row],[avg_confidence_score]]/10000</f>
        <v>0.92</v>
      </c>
      <c r="Z65">
        <v>724</v>
      </c>
      <c r="AA65">
        <v>113</v>
      </c>
      <c r="AB65">
        <f>(conversation_summary_by_conversation_2025_08_03T20_27_01[[#This Row],[total_api_cost_usd]]/10000)*5.58</f>
        <v>6.3053999999999999E-2</v>
      </c>
      <c r="AC65">
        <v>11</v>
      </c>
      <c r="AD65">
        <f>(conversation_summary_by_conversation_2025_08_03T20_27_01[[#This Row],[total_processing_cost_usd]]/10000)*5.58</f>
        <v>6.1380000000000002E-3</v>
      </c>
      <c r="AE65">
        <f>conversation_summary_by_conversation_2025_08_03T20_27_01[[#This Row],[total_api_cost]]+conversation_summary_by_conversation_2025_08_03T20_27_01[[#This Row],[totao_processing_cost]]</f>
        <v>6.9192000000000004E-2</v>
      </c>
      <c r="AF65" s="2" t="s">
        <v>38</v>
      </c>
      <c r="AG65" s="2" t="s">
        <v>39</v>
      </c>
      <c r="AH65" s="2" t="s">
        <v>33</v>
      </c>
    </row>
    <row r="66" spans="1:34">
      <c r="A66" s="2" t="s">
        <v>138</v>
      </c>
      <c r="B66" s="2" t="s">
        <v>41</v>
      </c>
      <c r="C66" s="2" t="s">
        <v>42</v>
      </c>
      <c r="D66" s="2" t="s">
        <v>30</v>
      </c>
      <c r="E66" s="2" t="s">
        <v>74</v>
      </c>
      <c r="F66" s="2" t="s">
        <v>75</v>
      </c>
      <c r="G66">
        <v>551190000000</v>
      </c>
      <c r="H66">
        <v>60000</v>
      </c>
      <c r="I66">
        <f>conversation_summary_by_conversation_2025_08_03T20_27_01[[#This Row],[duration_minutes]]/10000</f>
        <v>6</v>
      </c>
      <c r="J66" s="2" t="s">
        <v>33</v>
      </c>
      <c r="K66" s="2" t="s">
        <v>33</v>
      </c>
      <c r="L66" s="2" t="s">
        <v>33</v>
      </c>
      <c r="M66" s="6">
        <f ca="1">TODAY()-conversation_summary_by_conversation_2025_08_03T20_27_01[[#This Row],[conversation_start]]</f>
        <v>89.530555555553292</v>
      </c>
      <c r="N6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6" s="6">
        <v>45783.469444444447</v>
      </c>
      <c r="P66" s="3">
        <v>45783.473958333336</v>
      </c>
      <c r="Q66">
        <v>4</v>
      </c>
      <c r="R66">
        <v>2</v>
      </c>
      <c r="S66">
        <v>2</v>
      </c>
      <c r="T66" s="2" t="s">
        <v>34</v>
      </c>
      <c r="U66" s="2" t="s">
        <v>35</v>
      </c>
      <c r="V66" s="2" t="s">
        <v>36</v>
      </c>
      <c r="W66" s="2" t="s">
        <v>37</v>
      </c>
      <c r="X66">
        <v>9400</v>
      </c>
      <c r="Y66">
        <f>conversation_summary_by_conversation_2025_08_03T20_27_01[[#This Row],[avg_confidence_score]]/10000</f>
        <v>0.94</v>
      </c>
      <c r="Z66">
        <v>493</v>
      </c>
      <c r="AA66">
        <v>77</v>
      </c>
      <c r="AB66">
        <f>(conversation_summary_by_conversation_2025_08_03T20_27_01[[#This Row],[total_api_cost_usd]]/10000)*5.58</f>
        <v>4.2966000000000004E-2</v>
      </c>
      <c r="AC66">
        <v>8</v>
      </c>
      <c r="AD66">
        <f>(conversation_summary_by_conversation_2025_08_03T20_27_01[[#This Row],[total_processing_cost_usd]]/10000)*5.58</f>
        <v>4.4640000000000001E-3</v>
      </c>
      <c r="AE66">
        <f>conversation_summary_by_conversation_2025_08_03T20_27_01[[#This Row],[total_api_cost]]+conversation_summary_by_conversation_2025_08_03T20_27_01[[#This Row],[totao_processing_cost]]</f>
        <v>4.7430000000000007E-2</v>
      </c>
      <c r="AF66" s="2" t="s">
        <v>38</v>
      </c>
      <c r="AG66" s="2" t="s">
        <v>39</v>
      </c>
      <c r="AH66" s="2" t="s">
        <v>33</v>
      </c>
    </row>
    <row r="67" spans="1:34">
      <c r="A67" s="2" t="s">
        <v>139</v>
      </c>
      <c r="B67" s="2" t="s">
        <v>47</v>
      </c>
      <c r="C67" s="2" t="s">
        <v>47</v>
      </c>
      <c r="D67" s="2" t="s">
        <v>48</v>
      </c>
      <c r="E67" s="2" t="s">
        <v>66</v>
      </c>
      <c r="F67" s="2" t="s">
        <v>67</v>
      </c>
      <c r="G67">
        <v>551190000002</v>
      </c>
      <c r="H67">
        <v>90000</v>
      </c>
      <c r="I67">
        <f>conversation_summary_by_conversation_2025_08_03T20_27_01[[#This Row],[duration_minutes]]/10000</f>
        <v>9</v>
      </c>
      <c r="J67" s="2" t="s">
        <v>33</v>
      </c>
      <c r="K67" s="2" t="s">
        <v>33</v>
      </c>
      <c r="L67" s="2" t="s">
        <v>33</v>
      </c>
      <c r="M67" s="6">
        <f ca="1">TODAY()-conversation_summary_by_conversation_2025_08_03T20_27_01[[#This Row],[conversation_start]]</f>
        <v>89.530555555553292</v>
      </c>
      <c r="N6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7" s="6">
        <v>45783.469444444447</v>
      </c>
      <c r="P67" s="3">
        <v>45783.477673611109</v>
      </c>
      <c r="Q67">
        <v>6</v>
      </c>
      <c r="R67">
        <v>3</v>
      </c>
      <c r="S67">
        <v>3</v>
      </c>
      <c r="T67" s="2" t="s">
        <v>49</v>
      </c>
      <c r="U67" s="2" t="s">
        <v>50</v>
      </c>
      <c r="V67" s="2" t="s">
        <v>51</v>
      </c>
      <c r="W67" s="2" t="s">
        <v>37</v>
      </c>
      <c r="X67">
        <v>9167</v>
      </c>
      <c r="Y67">
        <f>conversation_summary_by_conversation_2025_08_03T20_27_01[[#This Row],[avg_confidence_score]]/10000</f>
        <v>0.91669999999999996</v>
      </c>
      <c r="Z67">
        <v>751</v>
      </c>
      <c r="AA67">
        <v>118</v>
      </c>
      <c r="AB67">
        <f>(conversation_summary_by_conversation_2025_08_03T20_27_01[[#This Row],[total_api_cost_usd]]/10000)*5.58</f>
        <v>6.5844E-2</v>
      </c>
      <c r="AC67">
        <v>12</v>
      </c>
      <c r="AD67">
        <f>(conversation_summary_by_conversation_2025_08_03T20_27_01[[#This Row],[total_processing_cost_usd]]/10000)*5.58</f>
        <v>6.6959999999999997E-3</v>
      </c>
      <c r="AE67">
        <f>conversation_summary_by_conversation_2025_08_03T20_27_01[[#This Row],[total_api_cost]]+conversation_summary_by_conversation_2025_08_03T20_27_01[[#This Row],[totao_processing_cost]]</f>
        <v>7.2539999999999993E-2</v>
      </c>
      <c r="AF67" s="2" t="s">
        <v>38</v>
      </c>
      <c r="AG67" s="2" t="s">
        <v>39</v>
      </c>
      <c r="AH67" s="2" t="s">
        <v>33</v>
      </c>
    </row>
    <row r="68" spans="1:34">
      <c r="A68" s="2" t="s">
        <v>140</v>
      </c>
      <c r="B68" s="2" t="s">
        <v>83</v>
      </c>
      <c r="C68" s="2" t="s">
        <v>84</v>
      </c>
      <c r="D68" s="2" t="s">
        <v>48</v>
      </c>
      <c r="E68" s="2" t="s">
        <v>71</v>
      </c>
      <c r="F68" s="2" t="s">
        <v>72</v>
      </c>
      <c r="G68">
        <v>551190000003</v>
      </c>
      <c r="H68">
        <v>90000</v>
      </c>
      <c r="I68">
        <f>conversation_summary_by_conversation_2025_08_03T20_27_01[[#This Row],[duration_minutes]]/10000</f>
        <v>9</v>
      </c>
      <c r="J68" s="2" t="s">
        <v>33</v>
      </c>
      <c r="K68" s="2" t="s">
        <v>33</v>
      </c>
      <c r="L68" s="2" t="s">
        <v>33</v>
      </c>
      <c r="M68" s="6">
        <f ca="1">TODAY()-conversation_summary_by_conversation_2025_08_03T20_27_01[[#This Row],[conversation_start]]</f>
        <v>89.509027777778101</v>
      </c>
      <c r="N6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8" s="6">
        <v>45783.490972222222</v>
      </c>
      <c r="P68" s="3">
        <v>45783.498703703706</v>
      </c>
      <c r="Q68">
        <v>6</v>
      </c>
      <c r="R68">
        <v>3</v>
      </c>
      <c r="S68">
        <v>3</v>
      </c>
      <c r="T68" s="2" t="s">
        <v>49</v>
      </c>
      <c r="U68" s="2" t="s">
        <v>90</v>
      </c>
      <c r="V68" s="2" t="s">
        <v>51</v>
      </c>
      <c r="W68" s="2" t="s">
        <v>37</v>
      </c>
      <c r="X68">
        <v>9167</v>
      </c>
      <c r="Y68">
        <f>conversation_summary_by_conversation_2025_08_03T20_27_01[[#This Row],[avg_confidence_score]]/10000</f>
        <v>0.91669999999999996</v>
      </c>
      <c r="Z68">
        <v>719</v>
      </c>
      <c r="AA68">
        <v>113</v>
      </c>
      <c r="AB68">
        <f>(conversation_summary_by_conversation_2025_08_03T20_27_01[[#This Row],[total_api_cost_usd]]/10000)*5.58</f>
        <v>6.3053999999999999E-2</v>
      </c>
      <c r="AC68">
        <v>11</v>
      </c>
      <c r="AD68">
        <f>(conversation_summary_by_conversation_2025_08_03T20_27_01[[#This Row],[total_processing_cost_usd]]/10000)*5.58</f>
        <v>6.1380000000000002E-3</v>
      </c>
      <c r="AE68">
        <f>conversation_summary_by_conversation_2025_08_03T20_27_01[[#This Row],[total_api_cost]]+conversation_summary_by_conversation_2025_08_03T20_27_01[[#This Row],[totao_processing_cost]]</f>
        <v>6.9192000000000004E-2</v>
      </c>
      <c r="AF68" s="2" t="s">
        <v>38</v>
      </c>
      <c r="AG68" s="2" t="s">
        <v>39</v>
      </c>
      <c r="AH68" s="2" t="s">
        <v>33</v>
      </c>
    </row>
    <row r="69" spans="1:34">
      <c r="A69" s="2" t="s">
        <v>141</v>
      </c>
      <c r="B69" s="2" t="s">
        <v>47</v>
      </c>
      <c r="C69" s="2" t="s">
        <v>47</v>
      </c>
      <c r="D69" s="2" t="s">
        <v>48</v>
      </c>
      <c r="E69" s="2" t="s">
        <v>43</v>
      </c>
      <c r="F69" s="2" t="s">
        <v>44</v>
      </c>
      <c r="G69">
        <v>551190000001</v>
      </c>
      <c r="H69">
        <v>50000</v>
      </c>
      <c r="I69">
        <f>conversation_summary_by_conversation_2025_08_03T20_27_01[[#This Row],[duration_minutes]]/10000</f>
        <v>5</v>
      </c>
      <c r="J69" s="2" t="s">
        <v>33</v>
      </c>
      <c r="K69" s="2" t="s">
        <v>33</v>
      </c>
      <c r="L69" s="2" t="s">
        <v>33</v>
      </c>
      <c r="M69" s="6">
        <f ca="1">TODAY()-conversation_summary_by_conversation_2025_08_03T20_27_01[[#This Row],[conversation_start]]</f>
        <v>89.402083333334303</v>
      </c>
      <c r="N6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9" s="6">
        <v>45783.597916666666</v>
      </c>
      <c r="P69" s="3">
        <v>45783.599641203706</v>
      </c>
      <c r="Q69">
        <v>3</v>
      </c>
      <c r="R69">
        <v>2</v>
      </c>
      <c r="S69">
        <v>1</v>
      </c>
      <c r="T69" s="2" t="s">
        <v>61</v>
      </c>
      <c r="U69" s="2" t="s">
        <v>62</v>
      </c>
      <c r="V69" s="2" t="s">
        <v>63</v>
      </c>
      <c r="W69" s="2" t="s">
        <v>59</v>
      </c>
      <c r="X69">
        <v>8800</v>
      </c>
      <c r="Y69">
        <f>conversation_summary_by_conversation_2025_08_03T20_27_01[[#This Row],[avg_confidence_score]]/10000</f>
        <v>0.88</v>
      </c>
      <c r="Z69">
        <v>246</v>
      </c>
      <c r="AA69">
        <v>38</v>
      </c>
      <c r="AB69">
        <f>(conversation_summary_by_conversation_2025_08_03T20_27_01[[#This Row],[total_api_cost_usd]]/10000)*5.58</f>
        <v>2.1204000000000001E-2</v>
      </c>
      <c r="AC69">
        <v>4</v>
      </c>
      <c r="AD69">
        <f>(conversation_summary_by_conversation_2025_08_03T20_27_01[[#This Row],[total_processing_cost_usd]]/10000)*5.58</f>
        <v>2.232E-3</v>
      </c>
      <c r="AE69">
        <f>conversation_summary_by_conversation_2025_08_03T20_27_01[[#This Row],[total_api_cost]]+conversation_summary_by_conversation_2025_08_03T20_27_01[[#This Row],[totao_processing_cost]]</f>
        <v>2.3436000000000002E-2</v>
      </c>
      <c r="AF69" s="2" t="s">
        <v>38</v>
      </c>
      <c r="AG69" s="2" t="s">
        <v>39</v>
      </c>
      <c r="AH69" s="2" t="s">
        <v>33</v>
      </c>
    </row>
    <row r="70" spans="1:34">
      <c r="A70" s="2" t="s">
        <v>142</v>
      </c>
      <c r="B70" s="2" t="s">
        <v>28</v>
      </c>
      <c r="C70" s="2" t="s">
        <v>29</v>
      </c>
      <c r="D70" s="2" t="s">
        <v>30</v>
      </c>
      <c r="E70" s="2" t="s">
        <v>74</v>
      </c>
      <c r="F70" s="2" t="s">
        <v>75</v>
      </c>
      <c r="G70">
        <v>551190000000</v>
      </c>
      <c r="H70">
        <v>50000</v>
      </c>
      <c r="I70">
        <f>conversation_summary_by_conversation_2025_08_03T20_27_01[[#This Row],[duration_minutes]]/10000</f>
        <v>5</v>
      </c>
      <c r="J70" s="2" t="s">
        <v>33</v>
      </c>
      <c r="K70" s="2" t="s">
        <v>33</v>
      </c>
      <c r="L70" s="2" t="s">
        <v>33</v>
      </c>
      <c r="M70" s="6">
        <f ca="1">TODAY()-conversation_summary_by_conversation_2025_08_03T20_27_01[[#This Row],[conversation_start]]</f>
        <v>89.37638888888614</v>
      </c>
      <c r="N7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0" s="6">
        <v>45783.623611111114</v>
      </c>
      <c r="P70" s="3">
        <v>45783.626759259256</v>
      </c>
      <c r="Q70">
        <v>3</v>
      </c>
      <c r="R70">
        <v>2</v>
      </c>
      <c r="S70">
        <v>1</v>
      </c>
      <c r="T70" s="2" t="s">
        <v>56</v>
      </c>
      <c r="U70" s="2" t="s">
        <v>57</v>
      </c>
      <c r="V70" s="2" t="s">
        <v>58</v>
      </c>
      <c r="W70" s="2" t="s">
        <v>59</v>
      </c>
      <c r="X70">
        <v>9250</v>
      </c>
      <c r="Y70">
        <f>conversation_summary_by_conversation_2025_08_03T20_27_01[[#This Row],[avg_confidence_score]]/10000</f>
        <v>0.92500000000000004</v>
      </c>
      <c r="Z70">
        <v>188</v>
      </c>
      <c r="AA70">
        <v>29</v>
      </c>
      <c r="AB70">
        <f>(conversation_summary_by_conversation_2025_08_03T20_27_01[[#This Row],[total_api_cost_usd]]/10000)*5.58</f>
        <v>1.6181999999999998E-2</v>
      </c>
      <c r="AC70">
        <v>3</v>
      </c>
      <c r="AD70">
        <f>(conversation_summary_by_conversation_2025_08_03T20_27_01[[#This Row],[total_processing_cost_usd]]/10000)*5.58</f>
        <v>1.6739999999999999E-3</v>
      </c>
      <c r="AE70">
        <f>conversation_summary_by_conversation_2025_08_03T20_27_01[[#This Row],[total_api_cost]]+conversation_summary_by_conversation_2025_08_03T20_27_01[[#This Row],[totao_processing_cost]]</f>
        <v>1.7855999999999997E-2</v>
      </c>
      <c r="AF70" s="2" t="s">
        <v>38</v>
      </c>
      <c r="AG70" s="2" t="s">
        <v>39</v>
      </c>
      <c r="AH70" s="2" t="s">
        <v>33</v>
      </c>
    </row>
    <row r="71" spans="1:34">
      <c r="A71" s="2" t="s">
        <v>143</v>
      </c>
      <c r="B71" s="2" t="s">
        <v>28</v>
      </c>
      <c r="C71" s="2" t="s">
        <v>29</v>
      </c>
      <c r="D71" s="2" t="s">
        <v>30</v>
      </c>
      <c r="E71" s="2" t="s">
        <v>31</v>
      </c>
      <c r="F71" s="2" t="s">
        <v>32</v>
      </c>
      <c r="G71">
        <v>551190000004</v>
      </c>
      <c r="H71">
        <v>60000</v>
      </c>
      <c r="I71">
        <f>conversation_summary_by_conversation_2025_08_03T20_27_01[[#This Row],[duration_minutes]]/10000</f>
        <v>6</v>
      </c>
      <c r="J71" s="2" t="s">
        <v>33</v>
      </c>
      <c r="K71" s="2" t="s">
        <v>33</v>
      </c>
      <c r="L71" s="2" t="s">
        <v>33</v>
      </c>
      <c r="M71" s="6">
        <f ca="1">TODAY()-conversation_summary_by_conversation_2025_08_03T20_27_01[[#This Row],[conversation_start]]</f>
        <v>89.204166666670062</v>
      </c>
      <c r="N7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1" s="6">
        <v>45783.79583333333</v>
      </c>
      <c r="P71" s="3">
        <v>45783.799097222225</v>
      </c>
      <c r="Q71">
        <v>4</v>
      </c>
      <c r="R71">
        <v>2</v>
      </c>
      <c r="S71">
        <v>2</v>
      </c>
      <c r="T71" s="2" t="s">
        <v>34</v>
      </c>
      <c r="U71" s="2" t="s">
        <v>45</v>
      </c>
      <c r="V71" s="2" t="s">
        <v>36</v>
      </c>
      <c r="W71" s="2" t="s">
        <v>37</v>
      </c>
      <c r="X71">
        <v>9400</v>
      </c>
      <c r="Y71">
        <f>conversation_summary_by_conversation_2025_08_03T20_27_01[[#This Row],[avg_confidence_score]]/10000</f>
        <v>0.94</v>
      </c>
      <c r="Z71">
        <v>413</v>
      </c>
      <c r="AA71">
        <v>65</v>
      </c>
      <c r="AB71">
        <f>(conversation_summary_by_conversation_2025_08_03T20_27_01[[#This Row],[total_api_cost_usd]]/10000)*5.58</f>
        <v>3.6269999999999997E-2</v>
      </c>
      <c r="AC71">
        <v>6</v>
      </c>
      <c r="AD71">
        <f>(conversation_summary_by_conversation_2025_08_03T20_27_01[[#This Row],[total_processing_cost_usd]]/10000)*5.58</f>
        <v>3.3479999999999998E-3</v>
      </c>
      <c r="AE71">
        <f>conversation_summary_by_conversation_2025_08_03T20_27_01[[#This Row],[total_api_cost]]+conversation_summary_by_conversation_2025_08_03T20_27_01[[#This Row],[totao_processing_cost]]</f>
        <v>3.9617999999999993E-2</v>
      </c>
      <c r="AF71" s="2" t="s">
        <v>38</v>
      </c>
      <c r="AG71" s="2" t="s">
        <v>39</v>
      </c>
      <c r="AH71" s="2" t="s">
        <v>33</v>
      </c>
    </row>
    <row r="72" spans="1:34">
      <c r="A72" s="2" t="s">
        <v>144</v>
      </c>
      <c r="B72" s="2" t="s">
        <v>77</v>
      </c>
      <c r="C72" s="2" t="s">
        <v>78</v>
      </c>
      <c r="D72" s="2" t="s">
        <v>30</v>
      </c>
      <c r="E72" s="2" t="s">
        <v>31</v>
      </c>
      <c r="F72" s="2" t="s">
        <v>32</v>
      </c>
      <c r="G72">
        <v>551190000004</v>
      </c>
      <c r="H72">
        <v>50000</v>
      </c>
      <c r="I72">
        <f>conversation_summary_by_conversation_2025_08_03T20_27_01[[#This Row],[duration_minutes]]/10000</f>
        <v>5</v>
      </c>
      <c r="J72" s="2" t="s">
        <v>33</v>
      </c>
      <c r="K72" s="2" t="s">
        <v>33</v>
      </c>
      <c r="L72" s="2" t="s">
        <v>33</v>
      </c>
      <c r="M72" s="6">
        <f ca="1">TODAY()-conversation_summary_by_conversation_2025_08_03T20_27_01[[#This Row],[conversation_start]]</f>
        <v>89.169444444443798</v>
      </c>
      <c r="N7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2" s="6">
        <v>45783.830555555556</v>
      </c>
      <c r="P72" s="3">
        <v>45783.832650462966</v>
      </c>
      <c r="Q72">
        <v>3</v>
      </c>
      <c r="R72">
        <v>2</v>
      </c>
      <c r="S72">
        <v>1</v>
      </c>
      <c r="T72" s="2" t="s">
        <v>56</v>
      </c>
      <c r="U72" s="2" t="s">
        <v>57</v>
      </c>
      <c r="V72" s="2" t="s">
        <v>58</v>
      </c>
      <c r="W72" s="2" t="s">
        <v>59</v>
      </c>
      <c r="X72">
        <v>9250</v>
      </c>
      <c r="Y72">
        <f>conversation_summary_by_conversation_2025_08_03T20_27_01[[#This Row],[avg_confidence_score]]/10000</f>
        <v>0.92500000000000004</v>
      </c>
      <c r="Z72">
        <v>184</v>
      </c>
      <c r="AA72">
        <v>28</v>
      </c>
      <c r="AB72">
        <f>(conversation_summary_by_conversation_2025_08_03T20_27_01[[#This Row],[total_api_cost_usd]]/10000)*5.58</f>
        <v>1.5624000000000001E-2</v>
      </c>
      <c r="AC72">
        <v>3</v>
      </c>
      <c r="AD72">
        <f>(conversation_summary_by_conversation_2025_08_03T20_27_01[[#This Row],[total_processing_cost_usd]]/10000)*5.58</f>
        <v>1.6739999999999999E-3</v>
      </c>
      <c r="AE72">
        <f>conversation_summary_by_conversation_2025_08_03T20_27_01[[#This Row],[total_api_cost]]+conversation_summary_by_conversation_2025_08_03T20_27_01[[#This Row],[totao_processing_cost]]</f>
        <v>1.7298000000000001E-2</v>
      </c>
      <c r="AF72" s="2" t="s">
        <v>38</v>
      </c>
      <c r="AG72" s="2" t="s">
        <v>39</v>
      </c>
      <c r="AH72" s="2" t="s">
        <v>33</v>
      </c>
    </row>
    <row r="73" spans="1:34">
      <c r="A73" s="2" t="s">
        <v>145</v>
      </c>
      <c r="B73" s="2" t="s">
        <v>77</v>
      </c>
      <c r="C73" s="2" t="s">
        <v>78</v>
      </c>
      <c r="D73" s="2" t="s">
        <v>30</v>
      </c>
      <c r="E73" s="2" t="s">
        <v>74</v>
      </c>
      <c r="F73" s="2" t="s">
        <v>75</v>
      </c>
      <c r="G73">
        <v>551190000000</v>
      </c>
      <c r="H73">
        <v>90000</v>
      </c>
      <c r="I73">
        <f>conversation_summary_by_conversation_2025_08_03T20_27_01[[#This Row],[duration_minutes]]/10000</f>
        <v>9</v>
      </c>
      <c r="J73" s="2" t="s">
        <v>33</v>
      </c>
      <c r="K73" s="2" t="s">
        <v>33</v>
      </c>
      <c r="L73" s="2" t="s">
        <v>33</v>
      </c>
      <c r="M73" s="6">
        <f ca="1">TODAY()-conversation_summary_by_conversation_2025_08_03T20_27_01[[#This Row],[conversation_start]]</f>
        <v>88.652083333334303</v>
      </c>
      <c r="N7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3" s="6">
        <v>45784.347916666666</v>
      </c>
      <c r="P73" s="3">
        <v>45784.354016203702</v>
      </c>
      <c r="Q73">
        <v>6</v>
      </c>
      <c r="R73">
        <v>3</v>
      </c>
      <c r="S73">
        <v>3</v>
      </c>
      <c r="T73" s="2" t="s">
        <v>53</v>
      </c>
      <c r="U73" s="2" t="s">
        <v>54</v>
      </c>
      <c r="V73" s="2" t="s">
        <v>51</v>
      </c>
      <c r="W73" s="2" t="s">
        <v>37</v>
      </c>
      <c r="X73">
        <v>9200</v>
      </c>
      <c r="Y73">
        <f>conversation_summary_by_conversation_2025_08_03T20_27_01[[#This Row],[avg_confidence_score]]/10000</f>
        <v>0.92</v>
      </c>
      <c r="Z73">
        <v>667</v>
      </c>
      <c r="AA73">
        <v>105</v>
      </c>
      <c r="AB73">
        <f>(conversation_summary_by_conversation_2025_08_03T20_27_01[[#This Row],[total_api_cost_usd]]/10000)*5.58</f>
        <v>5.8590000000000003E-2</v>
      </c>
      <c r="AC73">
        <v>10</v>
      </c>
      <c r="AD73">
        <f>(conversation_summary_by_conversation_2025_08_03T20_27_01[[#This Row],[total_processing_cost_usd]]/10000)*5.58</f>
        <v>5.5799999999999999E-3</v>
      </c>
      <c r="AE73">
        <f>conversation_summary_by_conversation_2025_08_03T20_27_01[[#This Row],[total_api_cost]]+conversation_summary_by_conversation_2025_08_03T20_27_01[[#This Row],[totao_processing_cost]]</f>
        <v>6.4170000000000005E-2</v>
      </c>
      <c r="AF73" s="2" t="s">
        <v>38</v>
      </c>
      <c r="AG73" s="2" t="s">
        <v>39</v>
      </c>
      <c r="AH73" s="2" t="s">
        <v>33</v>
      </c>
    </row>
    <row r="74" spans="1:34">
      <c r="A74" s="2" t="s">
        <v>146</v>
      </c>
      <c r="B74" s="2" t="s">
        <v>77</v>
      </c>
      <c r="C74" s="2" t="s">
        <v>78</v>
      </c>
      <c r="D74" s="2" t="s">
        <v>30</v>
      </c>
      <c r="E74" s="2" t="s">
        <v>31</v>
      </c>
      <c r="F74" s="2" t="s">
        <v>32</v>
      </c>
      <c r="G74">
        <v>551190000004</v>
      </c>
      <c r="H74">
        <v>50000</v>
      </c>
      <c r="I74">
        <f>conversation_summary_by_conversation_2025_08_03T20_27_01[[#This Row],[duration_minutes]]/10000</f>
        <v>5</v>
      </c>
      <c r="J74" s="2" t="s">
        <v>33</v>
      </c>
      <c r="K74" s="2" t="s">
        <v>33</v>
      </c>
      <c r="L74" s="2" t="s">
        <v>33</v>
      </c>
      <c r="M74" s="6">
        <f ca="1">TODAY()-conversation_summary_by_conversation_2025_08_03T20_27_01[[#This Row],[conversation_start]]</f>
        <v>88.643055555556202</v>
      </c>
      <c r="N7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4" s="6">
        <v>45784.356944444444</v>
      </c>
      <c r="P74" s="3">
        <v>45784.358842592592</v>
      </c>
      <c r="Q74">
        <v>3</v>
      </c>
      <c r="R74">
        <v>2</v>
      </c>
      <c r="S74">
        <v>1</v>
      </c>
      <c r="T74" s="2" t="s">
        <v>56</v>
      </c>
      <c r="U74" s="2" t="s">
        <v>57</v>
      </c>
      <c r="V74" s="2" t="s">
        <v>58</v>
      </c>
      <c r="W74" s="2" t="s">
        <v>59</v>
      </c>
      <c r="X74">
        <v>9250</v>
      </c>
      <c r="Y74">
        <f>conversation_summary_by_conversation_2025_08_03T20_27_01[[#This Row],[avg_confidence_score]]/10000</f>
        <v>0.92500000000000004</v>
      </c>
      <c r="Z74">
        <v>212</v>
      </c>
      <c r="AA74">
        <v>32</v>
      </c>
      <c r="AB74">
        <f>(conversation_summary_by_conversation_2025_08_03T20_27_01[[#This Row],[total_api_cost_usd]]/10000)*5.58</f>
        <v>1.7856E-2</v>
      </c>
      <c r="AC74">
        <v>3</v>
      </c>
      <c r="AD74">
        <f>(conversation_summary_by_conversation_2025_08_03T20_27_01[[#This Row],[total_processing_cost_usd]]/10000)*5.58</f>
        <v>1.6739999999999999E-3</v>
      </c>
      <c r="AE74">
        <f>conversation_summary_by_conversation_2025_08_03T20_27_01[[#This Row],[total_api_cost]]+conversation_summary_by_conversation_2025_08_03T20_27_01[[#This Row],[totao_processing_cost]]</f>
        <v>1.9529999999999999E-2</v>
      </c>
      <c r="AF74" s="2" t="s">
        <v>38</v>
      </c>
      <c r="AG74" s="2" t="s">
        <v>39</v>
      </c>
      <c r="AH74" s="2" t="s">
        <v>33</v>
      </c>
    </row>
    <row r="75" spans="1:34">
      <c r="A75" s="2" t="s">
        <v>147</v>
      </c>
      <c r="B75" s="2" t="s">
        <v>83</v>
      </c>
      <c r="C75" s="2" t="s">
        <v>84</v>
      </c>
      <c r="D75" s="2" t="s">
        <v>48</v>
      </c>
      <c r="E75" s="2" t="s">
        <v>43</v>
      </c>
      <c r="F75" s="2" t="s">
        <v>44</v>
      </c>
      <c r="G75">
        <v>551190000001</v>
      </c>
      <c r="H75">
        <v>90000</v>
      </c>
      <c r="I75">
        <f>conversation_summary_by_conversation_2025_08_03T20_27_01[[#This Row],[duration_minutes]]/10000</f>
        <v>9</v>
      </c>
      <c r="J75" s="2" t="s">
        <v>33</v>
      </c>
      <c r="K75" s="2" t="s">
        <v>33</v>
      </c>
      <c r="L75" s="2" t="s">
        <v>33</v>
      </c>
      <c r="M75" s="6">
        <f ca="1">TODAY()-conversation_summary_by_conversation_2025_08_03T20_27_01[[#This Row],[conversation_start]]</f>
        <v>88.583333333335759</v>
      </c>
      <c r="N7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5" s="6">
        <v>45784.416666666664</v>
      </c>
      <c r="P75" s="3">
        <v>45784.426134259258</v>
      </c>
      <c r="Q75">
        <v>6</v>
      </c>
      <c r="R75">
        <v>3</v>
      </c>
      <c r="S75">
        <v>3</v>
      </c>
      <c r="T75" s="2" t="s">
        <v>49</v>
      </c>
      <c r="U75" s="2" t="s">
        <v>50</v>
      </c>
      <c r="V75" s="2" t="s">
        <v>51</v>
      </c>
      <c r="W75" s="2" t="s">
        <v>37</v>
      </c>
      <c r="X75">
        <v>9167</v>
      </c>
      <c r="Y75">
        <f>conversation_summary_by_conversation_2025_08_03T20_27_01[[#This Row],[avg_confidence_score]]/10000</f>
        <v>0.91669999999999996</v>
      </c>
      <c r="Z75">
        <v>690</v>
      </c>
      <c r="AA75">
        <v>108</v>
      </c>
      <c r="AB75">
        <f>(conversation_summary_by_conversation_2025_08_03T20_27_01[[#This Row],[total_api_cost_usd]]/10000)*5.58</f>
        <v>6.0264000000000005E-2</v>
      </c>
      <c r="AC75">
        <v>11</v>
      </c>
      <c r="AD75">
        <f>(conversation_summary_by_conversation_2025_08_03T20_27_01[[#This Row],[total_processing_cost_usd]]/10000)*5.58</f>
        <v>6.1380000000000002E-3</v>
      </c>
      <c r="AE75">
        <f>conversation_summary_by_conversation_2025_08_03T20_27_01[[#This Row],[total_api_cost]]+conversation_summary_by_conversation_2025_08_03T20_27_01[[#This Row],[totao_processing_cost]]</f>
        <v>6.6402000000000003E-2</v>
      </c>
      <c r="AF75" s="2" t="s">
        <v>38</v>
      </c>
      <c r="AG75" s="2" t="s">
        <v>39</v>
      </c>
      <c r="AH75" s="2" t="s">
        <v>33</v>
      </c>
    </row>
    <row r="76" spans="1:34">
      <c r="A76" s="2" t="s">
        <v>148</v>
      </c>
      <c r="B76" s="2" t="s">
        <v>41</v>
      </c>
      <c r="C76" s="2" t="s">
        <v>42</v>
      </c>
      <c r="D76" s="2" t="s">
        <v>30</v>
      </c>
      <c r="E76" s="2" t="s">
        <v>31</v>
      </c>
      <c r="F76" s="2" t="s">
        <v>32</v>
      </c>
      <c r="G76">
        <v>551190000004</v>
      </c>
      <c r="H76">
        <v>50000</v>
      </c>
      <c r="I76">
        <f>conversation_summary_by_conversation_2025_08_03T20_27_01[[#This Row],[duration_minutes]]/10000</f>
        <v>5</v>
      </c>
      <c r="J76" s="2" t="s">
        <v>33</v>
      </c>
      <c r="K76" s="2" t="s">
        <v>33</v>
      </c>
      <c r="L76" s="2" t="s">
        <v>33</v>
      </c>
      <c r="M76" s="6">
        <f ca="1">TODAY()-conversation_summary_by_conversation_2025_08_03T20_27_01[[#This Row],[conversation_start]]</f>
        <v>88.580555555556202</v>
      </c>
      <c r="N7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6" s="6">
        <v>45784.419444444444</v>
      </c>
      <c r="P76" s="3">
        <v>45784.421469907407</v>
      </c>
      <c r="Q76">
        <v>3</v>
      </c>
      <c r="R76">
        <v>2</v>
      </c>
      <c r="S76">
        <v>1</v>
      </c>
      <c r="T76" s="2" t="s">
        <v>56</v>
      </c>
      <c r="U76" s="2" t="s">
        <v>57</v>
      </c>
      <c r="V76" s="2" t="s">
        <v>58</v>
      </c>
      <c r="W76" s="2" t="s">
        <v>59</v>
      </c>
      <c r="X76">
        <v>9250</v>
      </c>
      <c r="Y76">
        <f>conversation_summary_by_conversation_2025_08_03T20_27_01[[#This Row],[avg_confidence_score]]/10000</f>
        <v>0.92500000000000004</v>
      </c>
      <c r="Z76">
        <v>228</v>
      </c>
      <c r="AA76">
        <v>35</v>
      </c>
      <c r="AB76">
        <f>(conversation_summary_by_conversation_2025_08_03T20_27_01[[#This Row],[total_api_cost_usd]]/10000)*5.58</f>
        <v>1.9530000000000002E-2</v>
      </c>
      <c r="AC76">
        <v>3</v>
      </c>
      <c r="AD76">
        <f>(conversation_summary_by_conversation_2025_08_03T20_27_01[[#This Row],[total_processing_cost_usd]]/10000)*5.58</f>
        <v>1.6739999999999999E-3</v>
      </c>
      <c r="AE76">
        <f>conversation_summary_by_conversation_2025_08_03T20_27_01[[#This Row],[total_api_cost]]+conversation_summary_by_conversation_2025_08_03T20_27_01[[#This Row],[totao_processing_cost]]</f>
        <v>2.1204000000000001E-2</v>
      </c>
      <c r="AF76" s="2" t="s">
        <v>38</v>
      </c>
      <c r="AG76" s="2" t="s">
        <v>39</v>
      </c>
      <c r="AH76" s="2" t="s">
        <v>33</v>
      </c>
    </row>
    <row r="77" spans="1:34">
      <c r="A77" s="2" t="s">
        <v>149</v>
      </c>
      <c r="B77" s="2" t="s">
        <v>47</v>
      </c>
      <c r="C77" s="2" t="s">
        <v>47</v>
      </c>
      <c r="D77" s="2" t="s">
        <v>48</v>
      </c>
      <c r="E77" s="2" t="s">
        <v>71</v>
      </c>
      <c r="F77" s="2" t="s">
        <v>72</v>
      </c>
      <c r="G77">
        <v>551190000003</v>
      </c>
      <c r="H77">
        <v>90000</v>
      </c>
      <c r="I77">
        <f>conversation_summary_by_conversation_2025_08_03T20_27_01[[#This Row],[duration_minutes]]/10000</f>
        <v>9</v>
      </c>
      <c r="J77" s="2" t="s">
        <v>33</v>
      </c>
      <c r="K77" s="2" t="s">
        <v>33</v>
      </c>
      <c r="L77" s="2" t="s">
        <v>33</v>
      </c>
      <c r="M77" s="6">
        <f ca="1">TODAY()-conversation_summary_by_conversation_2025_08_03T20_27_01[[#This Row],[conversation_start]]</f>
        <v>88.395833333335759</v>
      </c>
      <c r="N7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7" s="6">
        <v>45784.604166666664</v>
      </c>
      <c r="P77" s="3">
        <v>45784.607743055552</v>
      </c>
      <c r="Q77">
        <v>6</v>
      </c>
      <c r="R77">
        <v>3</v>
      </c>
      <c r="S77">
        <v>3</v>
      </c>
      <c r="T77" s="2" t="s">
        <v>49</v>
      </c>
      <c r="U77" s="2" t="s">
        <v>50</v>
      </c>
      <c r="V77" s="2" t="s">
        <v>51</v>
      </c>
      <c r="W77" s="2" t="s">
        <v>37</v>
      </c>
      <c r="X77">
        <v>9167</v>
      </c>
      <c r="Y77">
        <f>conversation_summary_by_conversation_2025_08_03T20_27_01[[#This Row],[avg_confidence_score]]/10000</f>
        <v>0.91669999999999996</v>
      </c>
      <c r="Z77">
        <v>803</v>
      </c>
      <c r="AA77">
        <v>126</v>
      </c>
      <c r="AB77">
        <f>(conversation_summary_by_conversation_2025_08_03T20_27_01[[#This Row],[total_api_cost_usd]]/10000)*5.58</f>
        <v>7.0307999999999995E-2</v>
      </c>
      <c r="AC77">
        <v>13</v>
      </c>
      <c r="AD77">
        <f>(conversation_summary_by_conversation_2025_08_03T20_27_01[[#This Row],[total_processing_cost_usd]]/10000)*5.58</f>
        <v>7.254E-3</v>
      </c>
      <c r="AE77">
        <f>conversation_summary_by_conversation_2025_08_03T20_27_01[[#This Row],[total_api_cost]]+conversation_summary_by_conversation_2025_08_03T20_27_01[[#This Row],[totao_processing_cost]]</f>
        <v>7.7561999999999992E-2</v>
      </c>
      <c r="AF77" s="2" t="s">
        <v>38</v>
      </c>
      <c r="AG77" s="2" t="s">
        <v>39</v>
      </c>
      <c r="AH77" s="2" t="s">
        <v>33</v>
      </c>
    </row>
    <row r="78" spans="1:34">
      <c r="A78" s="2" t="s">
        <v>150</v>
      </c>
      <c r="B78" s="2" t="s">
        <v>47</v>
      </c>
      <c r="C78" s="2" t="s">
        <v>47</v>
      </c>
      <c r="D78" s="2" t="s">
        <v>48</v>
      </c>
      <c r="E78" s="2" t="s">
        <v>43</v>
      </c>
      <c r="F78" s="2" t="s">
        <v>44</v>
      </c>
      <c r="G78">
        <v>551190000001</v>
      </c>
      <c r="H78">
        <v>50000</v>
      </c>
      <c r="I78">
        <f>conversation_summary_by_conversation_2025_08_03T20_27_01[[#This Row],[duration_minutes]]/10000</f>
        <v>5</v>
      </c>
      <c r="J78" s="2" t="s">
        <v>33</v>
      </c>
      <c r="K78" s="2" t="s">
        <v>33</v>
      </c>
      <c r="L78" s="2" t="s">
        <v>33</v>
      </c>
      <c r="M78" s="6">
        <f ca="1">TODAY()-conversation_summary_by_conversation_2025_08_03T20_27_01[[#This Row],[conversation_start]]</f>
        <v>88.370833333334303</v>
      </c>
      <c r="N7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8" s="6">
        <v>45784.629166666666</v>
      </c>
      <c r="P78" s="3">
        <v>45784.632777777777</v>
      </c>
      <c r="Q78">
        <v>3</v>
      </c>
      <c r="R78">
        <v>2</v>
      </c>
      <c r="S78">
        <v>1</v>
      </c>
      <c r="T78" s="2" t="s">
        <v>61</v>
      </c>
      <c r="U78" s="2" t="s">
        <v>62</v>
      </c>
      <c r="V78" s="2" t="s">
        <v>63</v>
      </c>
      <c r="W78" s="2" t="s">
        <v>59</v>
      </c>
      <c r="X78">
        <v>8800</v>
      </c>
      <c r="Y78">
        <f>conversation_summary_by_conversation_2025_08_03T20_27_01[[#This Row],[avg_confidence_score]]/10000</f>
        <v>0.88</v>
      </c>
      <c r="Z78">
        <v>197</v>
      </c>
      <c r="AA78">
        <v>30</v>
      </c>
      <c r="AB78">
        <f>(conversation_summary_by_conversation_2025_08_03T20_27_01[[#This Row],[total_api_cost_usd]]/10000)*5.58</f>
        <v>1.6740000000000001E-2</v>
      </c>
      <c r="AC78">
        <v>3</v>
      </c>
      <c r="AD78">
        <f>(conversation_summary_by_conversation_2025_08_03T20_27_01[[#This Row],[total_processing_cost_usd]]/10000)*5.58</f>
        <v>1.6739999999999999E-3</v>
      </c>
      <c r="AE78">
        <f>conversation_summary_by_conversation_2025_08_03T20_27_01[[#This Row],[total_api_cost]]+conversation_summary_by_conversation_2025_08_03T20_27_01[[#This Row],[totao_processing_cost]]</f>
        <v>1.8414E-2</v>
      </c>
      <c r="AF78" s="2" t="s">
        <v>38</v>
      </c>
      <c r="AG78" s="2" t="s">
        <v>39</v>
      </c>
      <c r="AH78" s="2" t="s">
        <v>33</v>
      </c>
    </row>
    <row r="79" spans="1:34">
      <c r="A79" s="2" t="s">
        <v>151</v>
      </c>
      <c r="B79" s="2" t="s">
        <v>47</v>
      </c>
      <c r="C79" s="2" t="s">
        <v>47</v>
      </c>
      <c r="D79" s="2" t="s">
        <v>48</v>
      </c>
      <c r="E79" s="2" t="s">
        <v>74</v>
      </c>
      <c r="F79" s="2" t="s">
        <v>75</v>
      </c>
      <c r="G79">
        <v>551190000000</v>
      </c>
      <c r="H79">
        <v>90000</v>
      </c>
      <c r="I79">
        <f>conversation_summary_by_conversation_2025_08_03T20_27_01[[#This Row],[duration_minutes]]/10000</f>
        <v>9</v>
      </c>
      <c r="J79" s="2" t="s">
        <v>33</v>
      </c>
      <c r="K79" s="2" t="s">
        <v>33</v>
      </c>
      <c r="L79" s="2" t="s">
        <v>33</v>
      </c>
      <c r="M79" s="6">
        <f ca="1">TODAY()-conversation_summary_by_conversation_2025_08_03T20_27_01[[#This Row],[conversation_start]]</f>
        <v>88.348611111112405</v>
      </c>
      <c r="N7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9" s="6">
        <v>45784.651388888888</v>
      </c>
      <c r="P79" s="3">
        <v>45784.656712962962</v>
      </c>
      <c r="Q79">
        <v>6</v>
      </c>
      <c r="R79">
        <v>3</v>
      </c>
      <c r="S79">
        <v>3</v>
      </c>
      <c r="T79" s="2" t="s">
        <v>49</v>
      </c>
      <c r="U79" s="2" t="s">
        <v>118</v>
      </c>
      <c r="V79" s="2" t="s">
        <v>51</v>
      </c>
      <c r="W79" s="2" t="s">
        <v>37</v>
      </c>
      <c r="X79">
        <v>9167</v>
      </c>
      <c r="Y79">
        <f>conversation_summary_by_conversation_2025_08_03T20_27_01[[#This Row],[avg_confidence_score]]/10000</f>
        <v>0.91669999999999996</v>
      </c>
      <c r="Z79">
        <v>862</v>
      </c>
      <c r="AA79">
        <v>136</v>
      </c>
      <c r="AB79">
        <f>(conversation_summary_by_conversation_2025_08_03T20_27_01[[#This Row],[total_api_cost_usd]]/10000)*5.58</f>
        <v>7.5887999999999997E-2</v>
      </c>
      <c r="AC79">
        <v>14</v>
      </c>
      <c r="AD79">
        <f>(conversation_summary_by_conversation_2025_08_03T20_27_01[[#This Row],[total_processing_cost_usd]]/10000)*5.58</f>
        <v>7.8120000000000004E-3</v>
      </c>
      <c r="AE79">
        <f>conversation_summary_by_conversation_2025_08_03T20_27_01[[#This Row],[total_api_cost]]+conversation_summary_by_conversation_2025_08_03T20_27_01[[#This Row],[totao_processing_cost]]</f>
        <v>8.3699999999999997E-2</v>
      </c>
      <c r="AF79" s="2" t="s">
        <v>38</v>
      </c>
      <c r="AG79" s="2" t="s">
        <v>39</v>
      </c>
      <c r="AH79" s="2" t="s">
        <v>33</v>
      </c>
    </row>
    <row r="80" spans="1:34">
      <c r="A80" s="2" t="s">
        <v>152</v>
      </c>
      <c r="B80" s="2" t="s">
        <v>47</v>
      </c>
      <c r="C80" s="2" t="s">
        <v>47</v>
      </c>
      <c r="D80" s="2" t="s">
        <v>48</v>
      </c>
      <c r="E80" s="2" t="s">
        <v>31</v>
      </c>
      <c r="F80" s="2" t="s">
        <v>32</v>
      </c>
      <c r="G80">
        <v>551190000004</v>
      </c>
      <c r="H80">
        <v>90000</v>
      </c>
      <c r="I80">
        <f>conversation_summary_by_conversation_2025_08_03T20_27_01[[#This Row],[duration_minutes]]/10000</f>
        <v>9</v>
      </c>
      <c r="J80" s="2" t="s">
        <v>33</v>
      </c>
      <c r="K80" s="2" t="s">
        <v>33</v>
      </c>
      <c r="L80" s="2" t="s">
        <v>33</v>
      </c>
      <c r="M80" s="6">
        <f ca="1">TODAY()-conversation_summary_by_conversation_2025_08_03T20_27_01[[#This Row],[conversation_start]]</f>
        <v>88.320138888891961</v>
      </c>
      <c r="N8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80" s="6">
        <v>45784.679861111108</v>
      </c>
      <c r="P80" s="3">
        <v>45784.686550925922</v>
      </c>
      <c r="Q80">
        <v>6</v>
      </c>
      <c r="R80">
        <v>3</v>
      </c>
      <c r="S80">
        <v>3</v>
      </c>
      <c r="T80" s="2" t="s">
        <v>49</v>
      </c>
      <c r="U80" s="2" t="s">
        <v>90</v>
      </c>
      <c r="V80" s="2" t="s">
        <v>51</v>
      </c>
      <c r="W80" s="2" t="s">
        <v>37</v>
      </c>
      <c r="X80">
        <v>9167</v>
      </c>
      <c r="Y80">
        <f>conversation_summary_by_conversation_2025_08_03T20_27_01[[#This Row],[avg_confidence_score]]/10000</f>
        <v>0.91669999999999996</v>
      </c>
      <c r="Z80">
        <v>717</v>
      </c>
      <c r="AA80">
        <v>113</v>
      </c>
      <c r="AB80">
        <f>(conversation_summary_by_conversation_2025_08_03T20_27_01[[#This Row],[total_api_cost_usd]]/10000)*5.58</f>
        <v>6.3053999999999999E-2</v>
      </c>
      <c r="AC80">
        <v>11</v>
      </c>
      <c r="AD80">
        <f>(conversation_summary_by_conversation_2025_08_03T20_27_01[[#This Row],[total_processing_cost_usd]]/10000)*5.58</f>
        <v>6.1380000000000002E-3</v>
      </c>
      <c r="AE80">
        <f>conversation_summary_by_conversation_2025_08_03T20_27_01[[#This Row],[total_api_cost]]+conversation_summary_by_conversation_2025_08_03T20_27_01[[#This Row],[totao_processing_cost]]</f>
        <v>6.9192000000000004E-2</v>
      </c>
      <c r="AF80" s="2" t="s">
        <v>38</v>
      </c>
      <c r="AG80" s="2" t="s">
        <v>39</v>
      </c>
      <c r="AH80" s="2" t="s">
        <v>33</v>
      </c>
    </row>
    <row r="81" spans="1:34">
      <c r="A81" s="2" t="s">
        <v>153</v>
      </c>
      <c r="B81" s="2" t="s">
        <v>47</v>
      </c>
      <c r="C81" s="2" t="s">
        <v>47</v>
      </c>
      <c r="D81" s="2" t="s">
        <v>48</v>
      </c>
      <c r="E81" s="2" t="s">
        <v>31</v>
      </c>
      <c r="F81" s="2" t="s">
        <v>32</v>
      </c>
      <c r="G81">
        <v>551190000004</v>
      </c>
      <c r="H81">
        <v>90000</v>
      </c>
      <c r="I81">
        <f>conversation_summary_by_conversation_2025_08_03T20_27_01[[#This Row],[duration_minutes]]/10000</f>
        <v>9</v>
      </c>
      <c r="J81" s="2" t="s">
        <v>33</v>
      </c>
      <c r="K81" s="2" t="s">
        <v>33</v>
      </c>
      <c r="L81" s="2" t="s">
        <v>33</v>
      </c>
      <c r="M81" s="6">
        <f ca="1">TODAY()-conversation_summary_by_conversation_2025_08_03T20_27_01[[#This Row],[conversation_start]]</f>
        <v>88.220833333332848</v>
      </c>
      <c r="N8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81" s="6">
        <v>45784.779166666667</v>
      </c>
      <c r="P81" s="3">
        <v>45784.787199074075</v>
      </c>
      <c r="Q81">
        <v>6</v>
      </c>
      <c r="R81">
        <v>3</v>
      </c>
      <c r="S81">
        <v>3</v>
      </c>
      <c r="T81" s="2" t="s">
        <v>49</v>
      </c>
      <c r="U81" s="2" t="s">
        <v>90</v>
      </c>
      <c r="V81" s="2" t="s">
        <v>51</v>
      </c>
      <c r="W81" s="2" t="s">
        <v>37</v>
      </c>
      <c r="X81">
        <v>9167</v>
      </c>
      <c r="Y81">
        <f>conversation_summary_by_conversation_2025_08_03T20_27_01[[#This Row],[avg_confidence_score]]/10000</f>
        <v>0.91669999999999996</v>
      </c>
      <c r="Z81">
        <v>755</v>
      </c>
      <c r="AA81">
        <v>119</v>
      </c>
      <c r="AB81">
        <f>(conversation_summary_by_conversation_2025_08_03T20_27_01[[#This Row],[total_api_cost_usd]]/10000)*5.58</f>
        <v>6.6402000000000003E-2</v>
      </c>
      <c r="AC81">
        <v>12</v>
      </c>
      <c r="AD81">
        <f>(conversation_summary_by_conversation_2025_08_03T20_27_01[[#This Row],[total_processing_cost_usd]]/10000)*5.58</f>
        <v>6.6959999999999997E-3</v>
      </c>
      <c r="AE81">
        <f>conversation_summary_by_conversation_2025_08_03T20_27_01[[#This Row],[total_api_cost]]+conversation_summary_by_conversation_2025_08_03T20_27_01[[#This Row],[totao_processing_cost]]</f>
        <v>7.3097999999999996E-2</v>
      </c>
      <c r="AF81" s="2" t="s">
        <v>38</v>
      </c>
      <c r="AG81" s="2" t="s">
        <v>39</v>
      </c>
      <c r="AH81" s="2" t="s">
        <v>33</v>
      </c>
    </row>
    <row r="82" spans="1:34">
      <c r="A82" s="2" t="s">
        <v>154</v>
      </c>
      <c r="B82" s="2" t="s">
        <v>41</v>
      </c>
      <c r="C82" s="2" t="s">
        <v>42</v>
      </c>
      <c r="D82" s="2" t="s">
        <v>30</v>
      </c>
      <c r="E82" s="2" t="s">
        <v>66</v>
      </c>
      <c r="F82" s="2" t="s">
        <v>67</v>
      </c>
      <c r="G82">
        <v>551190000002</v>
      </c>
      <c r="H82">
        <v>60000</v>
      </c>
      <c r="I82">
        <f>conversation_summary_by_conversation_2025_08_03T20_27_01[[#This Row],[duration_minutes]]/10000</f>
        <v>6</v>
      </c>
      <c r="J82" s="2" t="s">
        <v>33</v>
      </c>
      <c r="K82" s="2" t="s">
        <v>33</v>
      </c>
      <c r="L82" s="2" t="s">
        <v>33</v>
      </c>
      <c r="M82" s="6">
        <f ca="1">TODAY()-conversation_summary_by_conversation_2025_08_03T20_27_01[[#This Row],[conversation_start]]</f>
        <v>88.177777777775191</v>
      </c>
      <c r="N8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82" s="6">
        <v>45784.822222222225</v>
      </c>
      <c r="P82" s="3">
        <v>45784.826192129629</v>
      </c>
      <c r="Q82">
        <v>4</v>
      </c>
      <c r="R82">
        <v>2</v>
      </c>
      <c r="S82">
        <v>2</v>
      </c>
      <c r="T82" s="2" t="s">
        <v>34</v>
      </c>
      <c r="U82" s="2" t="s">
        <v>45</v>
      </c>
      <c r="V82" s="2" t="s">
        <v>36</v>
      </c>
      <c r="W82" s="2" t="s">
        <v>37</v>
      </c>
      <c r="X82">
        <v>9400</v>
      </c>
      <c r="Y82">
        <f>conversation_summary_by_conversation_2025_08_03T20_27_01[[#This Row],[avg_confidence_score]]/10000</f>
        <v>0.94</v>
      </c>
      <c r="Z82">
        <v>421</v>
      </c>
      <c r="AA82">
        <v>66</v>
      </c>
      <c r="AB82">
        <f>(conversation_summary_by_conversation_2025_08_03T20_27_01[[#This Row],[total_api_cost_usd]]/10000)*5.58</f>
        <v>3.6828E-2</v>
      </c>
      <c r="AC82">
        <v>7</v>
      </c>
      <c r="AD82">
        <f>(conversation_summary_by_conversation_2025_08_03T20_27_01[[#This Row],[total_processing_cost_usd]]/10000)*5.58</f>
        <v>3.9060000000000002E-3</v>
      </c>
      <c r="AE82">
        <f>conversation_summary_by_conversation_2025_08_03T20_27_01[[#This Row],[total_api_cost]]+conversation_summary_by_conversation_2025_08_03T20_27_01[[#This Row],[totao_processing_cost]]</f>
        <v>4.0733999999999999E-2</v>
      </c>
      <c r="AF82" s="2" t="s">
        <v>38</v>
      </c>
      <c r="AG82" s="2" t="s">
        <v>39</v>
      </c>
      <c r="AH82" s="2" t="s">
        <v>33</v>
      </c>
    </row>
    <row r="83" spans="1:34">
      <c r="A83" s="2" t="s">
        <v>155</v>
      </c>
      <c r="B83" s="2" t="s">
        <v>28</v>
      </c>
      <c r="C83" s="2" t="s">
        <v>29</v>
      </c>
      <c r="D83" s="2" t="s">
        <v>30</v>
      </c>
      <c r="E83" s="2" t="s">
        <v>31</v>
      </c>
      <c r="F83" s="2" t="s">
        <v>32</v>
      </c>
      <c r="G83">
        <v>551190000004</v>
      </c>
      <c r="H83">
        <v>90000</v>
      </c>
      <c r="I83">
        <f>conversation_summary_by_conversation_2025_08_03T20_27_01[[#This Row],[duration_minutes]]/10000</f>
        <v>9</v>
      </c>
      <c r="J83" s="2" t="s">
        <v>33</v>
      </c>
      <c r="K83" s="2" t="s">
        <v>33</v>
      </c>
      <c r="L83" s="2" t="s">
        <v>33</v>
      </c>
      <c r="M83" s="6">
        <f ca="1">TODAY()-conversation_summary_by_conversation_2025_08_03T20_27_01[[#This Row],[conversation_start]]</f>
        <v>87.646527777775191</v>
      </c>
      <c r="N8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83" s="6">
        <v>45785.353472222225</v>
      </c>
      <c r="P83" s="3">
        <v>45785.362870370373</v>
      </c>
      <c r="Q83">
        <v>6</v>
      </c>
      <c r="R83">
        <v>3</v>
      </c>
      <c r="S83">
        <v>3</v>
      </c>
      <c r="T83" s="2" t="s">
        <v>53</v>
      </c>
      <c r="U83" s="2" t="s">
        <v>69</v>
      </c>
      <c r="V83" s="2" t="s">
        <v>51</v>
      </c>
      <c r="W83" s="2" t="s">
        <v>37</v>
      </c>
      <c r="X83">
        <v>9200</v>
      </c>
      <c r="Y83">
        <f>conversation_summary_by_conversation_2025_08_03T20_27_01[[#This Row],[avg_confidence_score]]/10000</f>
        <v>0.92</v>
      </c>
      <c r="Z83">
        <v>761</v>
      </c>
      <c r="AA83">
        <v>119</v>
      </c>
      <c r="AB83">
        <f>(conversation_summary_by_conversation_2025_08_03T20_27_01[[#This Row],[total_api_cost_usd]]/10000)*5.58</f>
        <v>6.6402000000000003E-2</v>
      </c>
      <c r="AC83">
        <v>12</v>
      </c>
      <c r="AD83">
        <f>(conversation_summary_by_conversation_2025_08_03T20_27_01[[#This Row],[total_processing_cost_usd]]/10000)*5.58</f>
        <v>6.6959999999999997E-3</v>
      </c>
      <c r="AE83">
        <f>conversation_summary_by_conversation_2025_08_03T20_27_01[[#This Row],[total_api_cost]]+conversation_summary_by_conversation_2025_08_03T20_27_01[[#This Row],[totao_processing_cost]]</f>
        <v>7.3097999999999996E-2</v>
      </c>
      <c r="AF83" s="2" t="s">
        <v>38</v>
      </c>
      <c r="AG83" s="2" t="s">
        <v>39</v>
      </c>
      <c r="AH83" s="2" t="s">
        <v>33</v>
      </c>
    </row>
    <row r="84" spans="1:34">
      <c r="A84" s="2" t="s">
        <v>156</v>
      </c>
      <c r="B84" s="2" t="s">
        <v>41</v>
      </c>
      <c r="C84" s="2" t="s">
        <v>42</v>
      </c>
      <c r="D84" s="2" t="s">
        <v>30</v>
      </c>
      <c r="E84" s="2" t="s">
        <v>31</v>
      </c>
      <c r="F84" s="2" t="s">
        <v>32</v>
      </c>
      <c r="G84">
        <v>551190000004</v>
      </c>
      <c r="H84">
        <v>50000</v>
      </c>
      <c r="I84">
        <f>conversation_summary_by_conversation_2025_08_03T20_27_01[[#This Row],[duration_minutes]]/10000</f>
        <v>5</v>
      </c>
      <c r="J84" s="2" t="s">
        <v>33</v>
      </c>
      <c r="K84" s="2" t="s">
        <v>33</v>
      </c>
      <c r="L84" s="2" t="s">
        <v>33</v>
      </c>
      <c r="M84" s="6">
        <f ca="1">TODAY()-conversation_summary_by_conversation_2025_08_03T20_27_01[[#This Row],[conversation_start]]</f>
        <v>87.583333333335759</v>
      </c>
      <c r="N8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84" s="6">
        <v>45785.416666666664</v>
      </c>
      <c r="P84" s="3">
        <v>45785.420162037037</v>
      </c>
      <c r="Q84">
        <v>3</v>
      </c>
      <c r="R84">
        <v>2</v>
      </c>
      <c r="S84">
        <v>1</v>
      </c>
      <c r="T84" s="2" t="s">
        <v>56</v>
      </c>
      <c r="U84" s="2" t="s">
        <v>57</v>
      </c>
      <c r="V84" s="2" t="s">
        <v>58</v>
      </c>
      <c r="W84" s="2" t="s">
        <v>59</v>
      </c>
      <c r="X84">
        <v>9250</v>
      </c>
      <c r="Y84">
        <f>conversation_summary_by_conversation_2025_08_03T20_27_01[[#This Row],[avg_confidence_score]]/10000</f>
        <v>0.92500000000000004</v>
      </c>
      <c r="Z84">
        <v>218</v>
      </c>
      <c r="AA84">
        <v>33</v>
      </c>
      <c r="AB84">
        <f>(conversation_summary_by_conversation_2025_08_03T20_27_01[[#This Row],[total_api_cost_usd]]/10000)*5.58</f>
        <v>1.8414E-2</v>
      </c>
      <c r="AC84">
        <v>3</v>
      </c>
      <c r="AD84">
        <f>(conversation_summary_by_conversation_2025_08_03T20_27_01[[#This Row],[total_processing_cost_usd]]/10000)*5.58</f>
        <v>1.6739999999999999E-3</v>
      </c>
      <c r="AE84">
        <f>conversation_summary_by_conversation_2025_08_03T20_27_01[[#This Row],[total_api_cost]]+conversation_summary_by_conversation_2025_08_03T20_27_01[[#This Row],[totao_processing_cost]]</f>
        <v>2.0087999999999998E-2</v>
      </c>
      <c r="AF84" s="2" t="s">
        <v>38</v>
      </c>
      <c r="AG84" s="2" t="s">
        <v>39</v>
      </c>
      <c r="AH84" s="2" t="s">
        <v>33</v>
      </c>
    </row>
    <row r="85" spans="1:34">
      <c r="A85" s="2" t="s">
        <v>157</v>
      </c>
      <c r="B85" s="2" t="s">
        <v>41</v>
      </c>
      <c r="C85" s="2" t="s">
        <v>42</v>
      </c>
      <c r="D85" s="2" t="s">
        <v>30</v>
      </c>
      <c r="E85" s="2" t="s">
        <v>71</v>
      </c>
      <c r="F85" s="2" t="s">
        <v>72</v>
      </c>
      <c r="G85">
        <v>551190000003</v>
      </c>
      <c r="H85">
        <v>60000</v>
      </c>
      <c r="I85">
        <f>conversation_summary_by_conversation_2025_08_03T20_27_01[[#This Row],[duration_minutes]]/10000</f>
        <v>6</v>
      </c>
      <c r="J85" s="2" t="s">
        <v>33</v>
      </c>
      <c r="K85" s="2" t="s">
        <v>33</v>
      </c>
      <c r="L85" s="2" t="s">
        <v>33</v>
      </c>
      <c r="M85" s="6">
        <f ca="1">TODAY()-conversation_summary_by_conversation_2025_08_03T20_27_01[[#This Row],[conversation_start]]</f>
        <v>87.579861111109494</v>
      </c>
      <c r="N8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85" s="6">
        <v>45785.420138888891</v>
      </c>
      <c r="P85" s="3">
        <v>45785.424641203703</v>
      </c>
      <c r="Q85">
        <v>4</v>
      </c>
      <c r="R85">
        <v>2</v>
      </c>
      <c r="S85">
        <v>2</v>
      </c>
      <c r="T85" s="2" t="s">
        <v>34</v>
      </c>
      <c r="U85" s="2" t="s">
        <v>35</v>
      </c>
      <c r="V85" s="2" t="s">
        <v>36</v>
      </c>
      <c r="W85" s="2" t="s">
        <v>37</v>
      </c>
      <c r="X85">
        <v>9400</v>
      </c>
      <c r="Y85">
        <f>conversation_summary_by_conversation_2025_08_03T20_27_01[[#This Row],[avg_confidence_score]]/10000</f>
        <v>0.94</v>
      </c>
      <c r="Z85">
        <v>384</v>
      </c>
      <c r="AA85">
        <v>60</v>
      </c>
      <c r="AB85">
        <f>(conversation_summary_by_conversation_2025_08_03T20_27_01[[#This Row],[total_api_cost_usd]]/10000)*5.58</f>
        <v>3.3480000000000003E-2</v>
      </c>
      <c r="AC85">
        <v>6</v>
      </c>
      <c r="AD85">
        <f>(conversation_summary_by_conversation_2025_08_03T20_27_01[[#This Row],[total_processing_cost_usd]]/10000)*5.58</f>
        <v>3.3479999999999998E-3</v>
      </c>
      <c r="AE85">
        <f>conversation_summary_by_conversation_2025_08_03T20_27_01[[#This Row],[total_api_cost]]+conversation_summary_by_conversation_2025_08_03T20_27_01[[#This Row],[totao_processing_cost]]</f>
        <v>3.6828E-2</v>
      </c>
      <c r="AF85" s="2" t="s">
        <v>38</v>
      </c>
      <c r="AG85" s="2" t="s">
        <v>39</v>
      </c>
      <c r="AH85" s="2" t="s">
        <v>33</v>
      </c>
    </row>
    <row r="86" spans="1:34">
      <c r="A86" s="2" t="s">
        <v>158</v>
      </c>
      <c r="B86" s="2" t="s">
        <v>41</v>
      </c>
      <c r="C86" s="2" t="s">
        <v>42</v>
      </c>
      <c r="D86" s="2" t="s">
        <v>30</v>
      </c>
      <c r="E86" s="2" t="s">
        <v>31</v>
      </c>
      <c r="F86" s="2" t="s">
        <v>32</v>
      </c>
      <c r="G86">
        <v>551190000004</v>
      </c>
      <c r="H86">
        <v>50000</v>
      </c>
      <c r="I86">
        <f>conversation_summary_by_conversation_2025_08_03T20_27_01[[#This Row],[duration_minutes]]/10000</f>
        <v>5</v>
      </c>
      <c r="J86" s="2" t="s">
        <v>33</v>
      </c>
      <c r="K86" s="2" t="s">
        <v>33</v>
      </c>
      <c r="L86" s="2" t="s">
        <v>33</v>
      </c>
      <c r="M86" s="6">
        <f ca="1">TODAY()-conversation_summary_by_conversation_2025_08_03T20_27_01[[#This Row],[conversation_start]]</f>
        <v>87.5625</v>
      </c>
      <c r="N8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86" s="6">
        <v>45785.4375</v>
      </c>
      <c r="P86" s="3">
        <v>45785.439317129632</v>
      </c>
      <c r="Q86">
        <v>3</v>
      </c>
      <c r="R86">
        <v>2</v>
      </c>
      <c r="S86">
        <v>1</v>
      </c>
      <c r="T86" s="2" t="s">
        <v>56</v>
      </c>
      <c r="U86" s="2" t="s">
        <v>57</v>
      </c>
      <c r="V86" s="2" t="s">
        <v>58</v>
      </c>
      <c r="W86" s="2" t="s">
        <v>59</v>
      </c>
      <c r="X86">
        <v>9250</v>
      </c>
      <c r="Y86">
        <f>conversation_summary_by_conversation_2025_08_03T20_27_01[[#This Row],[avg_confidence_score]]/10000</f>
        <v>0.92500000000000004</v>
      </c>
      <c r="Z86">
        <v>248</v>
      </c>
      <c r="AA86">
        <v>38</v>
      </c>
      <c r="AB86">
        <f>(conversation_summary_by_conversation_2025_08_03T20_27_01[[#This Row],[total_api_cost_usd]]/10000)*5.58</f>
        <v>2.1204000000000001E-2</v>
      </c>
      <c r="AC86">
        <v>4</v>
      </c>
      <c r="AD86">
        <f>(conversation_summary_by_conversation_2025_08_03T20_27_01[[#This Row],[total_processing_cost_usd]]/10000)*5.58</f>
        <v>2.232E-3</v>
      </c>
      <c r="AE86">
        <f>conversation_summary_by_conversation_2025_08_03T20_27_01[[#This Row],[total_api_cost]]+conversation_summary_by_conversation_2025_08_03T20_27_01[[#This Row],[totao_processing_cost]]</f>
        <v>2.3436000000000002E-2</v>
      </c>
      <c r="AF86" s="2" t="s">
        <v>38</v>
      </c>
      <c r="AG86" s="2" t="s">
        <v>39</v>
      </c>
      <c r="AH86" s="2" t="s">
        <v>33</v>
      </c>
    </row>
    <row r="87" spans="1:34">
      <c r="A87" s="2" t="s">
        <v>159</v>
      </c>
      <c r="B87" s="2" t="s">
        <v>28</v>
      </c>
      <c r="C87" s="2" t="s">
        <v>29</v>
      </c>
      <c r="D87" s="2" t="s">
        <v>30</v>
      </c>
      <c r="E87" s="2" t="s">
        <v>31</v>
      </c>
      <c r="F87" s="2" t="s">
        <v>32</v>
      </c>
      <c r="G87">
        <v>551190000004</v>
      </c>
      <c r="H87">
        <v>60000</v>
      </c>
      <c r="I87">
        <f>conversation_summary_by_conversation_2025_08_03T20_27_01[[#This Row],[duration_minutes]]/10000</f>
        <v>6</v>
      </c>
      <c r="J87" s="2" t="s">
        <v>33</v>
      </c>
      <c r="K87" s="2" t="s">
        <v>33</v>
      </c>
      <c r="L87" s="2" t="s">
        <v>33</v>
      </c>
      <c r="M87" s="6">
        <f ca="1">TODAY()-conversation_summary_by_conversation_2025_08_03T20_27_01[[#This Row],[conversation_start]]</f>
        <v>87.547222222223354</v>
      </c>
      <c r="N8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87" s="6">
        <v>45785.452777777777</v>
      </c>
      <c r="P87" s="3">
        <v>45785.455648148149</v>
      </c>
      <c r="Q87">
        <v>4</v>
      </c>
      <c r="R87">
        <v>2</v>
      </c>
      <c r="S87">
        <v>2</v>
      </c>
      <c r="T87" s="2" t="s">
        <v>34</v>
      </c>
      <c r="U87" s="2" t="s">
        <v>35</v>
      </c>
      <c r="V87" s="2" t="s">
        <v>36</v>
      </c>
      <c r="W87" s="2" t="s">
        <v>37</v>
      </c>
      <c r="X87">
        <v>9400</v>
      </c>
      <c r="Y87">
        <f>conversation_summary_by_conversation_2025_08_03T20_27_01[[#This Row],[avg_confidence_score]]/10000</f>
        <v>0.94</v>
      </c>
      <c r="Z87">
        <v>509</v>
      </c>
      <c r="AA87">
        <v>80</v>
      </c>
      <c r="AB87">
        <f>(conversation_summary_by_conversation_2025_08_03T20_27_01[[#This Row],[total_api_cost_usd]]/10000)*5.58</f>
        <v>4.4639999999999999E-2</v>
      </c>
      <c r="AC87">
        <v>8</v>
      </c>
      <c r="AD87">
        <f>(conversation_summary_by_conversation_2025_08_03T20_27_01[[#This Row],[total_processing_cost_usd]]/10000)*5.58</f>
        <v>4.4640000000000001E-3</v>
      </c>
      <c r="AE87">
        <f>conversation_summary_by_conversation_2025_08_03T20_27_01[[#This Row],[total_api_cost]]+conversation_summary_by_conversation_2025_08_03T20_27_01[[#This Row],[totao_processing_cost]]</f>
        <v>4.9104000000000002E-2</v>
      </c>
      <c r="AF87" s="2" t="s">
        <v>38</v>
      </c>
      <c r="AG87" s="2" t="s">
        <v>39</v>
      </c>
      <c r="AH87" s="2" t="s">
        <v>33</v>
      </c>
    </row>
    <row r="88" spans="1:34">
      <c r="A88" s="2" t="s">
        <v>160</v>
      </c>
      <c r="B88" s="2" t="s">
        <v>41</v>
      </c>
      <c r="C88" s="2" t="s">
        <v>42</v>
      </c>
      <c r="D88" s="2" t="s">
        <v>30</v>
      </c>
      <c r="E88" s="2" t="s">
        <v>71</v>
      </c>
      <c r="F88" s="2" t="s">
        <v>72</v>
      </c>
      <c r="G88">
        <v>551190000003</v>
      </c>
      <c r="H88">
        <v>60000</v>
      </c>
      <c r="I88">
        <f>conversation_summary_by_conversation_2025_08_03T20_27_01[[#This Row],[duration_minutes]]/10000</f>
        <v>6</v>
      </c>
      <c r="J88" s="2" t="s">
        <v>33</v>
      </c>
      <c r="K88" s="2" t="s">
        <v>33</v>
      </c>
      <c r="L88" s="2" t="s">
        <v>33</v>
      </c>
      <c r="M88" s="6">
        <f ca="1">TODAY()-conversation_summary_by_conversation_2025_08_03T20_27_01[[#This Row],[conversation_start]]</f>
        <v>87.530555555553292</v>
      </c>
      <c r="N8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88" s="6">
        <v>45785.469444444447</v>
      </c>
      <c r="P88" s="3">
        <v>45785.471909722219</v>
      </c>
      <c r="Q88">
        <v>4</v>
      </c>
      <c r="R88">
        <v>2</v>
      </c>
      <c r="S88">
        <v>2</v>
      </c>
      <c r="T88" s="2" t="s">
        <v>34</v>
      </c>
      <c r="U88" s="2" t="s">
        <v>35</v>
      </c>
      <c r="V88" s="2" t="s">
        <v>36</v>
      </c>
      <c r="W88" s="2" t="s">
        <v>37</v>
      </c>
      <c r="X88">
        <v>9400</v>
      </c>
      <c r="Y88">
        <f>conversation_summary_by_conversation_2025_08_03T20_27_01[[#This Row],[avg_confidence_score]]/10000</f>
        <v>0.94</v>
      </c>
      <c r="Z88">
        <v>499</v>
      </c>
      <c r="AA88">
        <v>78</v>
      </c>
      <c r="AB88">
        <f>(conversation_summary_by_conversation_2025_08_03T20_27_01[[#This Row],[total_api_cost_usd]]/10000)*5.58</f>
        <v>4.3524E-2</v>
      </c>
      <c r="AC88">
        <v>8</v>
      </c>
      <c r="AD88">
        <f>(conversation_summary_by_conversation_2025_08_03T20_27_01[[#This Row],[total_processing_cost_usd]]/10000)*5.58</f>
        <v>4.4640000000000001E-3</v>
      </c>
      <c r="AE88">
        <f>conversation_summary_by_conversation_2025_08_03T20_27_01[[#This Row],[total_api_cost]]+conversation_summary_by_conversation_2025_08_03T20_27_01[[#This Row],[totao_processing_cost]]</f>
        <v>4.7988000000000003E-2</v>
      </c>
      <c r="AF88" s="2" t="s">
        <v>38</v>
      </c>
      <c r="AG88" s="2" t="s">
        <v>39</v>
      </c>
      <c r="AH88" s="2" t="s">
        <v>33</v>
      </c>
    </row>
    <row r="89" spans="1:34">
      <c r="A89" s="2" t="s">
        <v>161</v>
      </c>
      <c r="B89" s="2" t="s">
        <v>28</v>
      </c>
      <c r="C89" s="2" t="s">
        <v>29</v>
      </c>
      <c r="D89" s="2" t="s">
        <v>30</v>
      </c>
      <c r="E89" s="2" t="s">
        <v>74</v>
      </c>
      <c r="F89" s="2" t="s">
        <v>75</v>
      </c>
      <c r="G89">
        <v>551190000000</v>
      </c>
      <c r="H89">
        <v>90000</v>
      </c>
      <c r="I89">
        <f>conversation_summary_by_conversation_2025_08_03T20_27_01[[#This Row],[duration_minutes]]/10000</f>
        <v>9</v>
      </c>
      <c r="J89" s="2" t="s">
        <v>33</v>
      </c>
      <c r="K89" s="2" t="s">
        <v>33</v>
      </c>
      <c r="L89" s="2" t="s">
        <v>33</v>
      </c>
      <c r="M89" s="6">
        <f ca="1">TODAY()-conversation_summary_by_conversation_2025_08_03T20_27_01[[#This Row],[conversation_start]]</f>
        <v>87.327083333329938</v>
      </c>
      <c r="N8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89" s="6">
        <v>45785.67291666667</v>
      </c>
      <c r="P89" s="3">
        <v>45785.681539351855</v>
      </c>
      <c r="Q89">
        <v>6</v>
      </c>
      <c r="R89">
        <v>3</v>
      </c>
      <c r="S89">
        <v>3</v>
      </c>
      <c r="T89" s="2" t="s">
        <v>53</v>
      </c>
      <c r="U89" s="2" t="s">
        <v>69</v>
      </c>
      <c r="V89" s="2" t="s">
        <v>51</v>
      </c>
      <c r="W89" s="2" t="s">
        <v>37</v>
      </c>
      <c r="X89">
        <v>9200</v>
      </c>
      <c r="Y89">
        <f>conversation_summary_by_conversation_2025_08_03T20_27_01[[#This Row],[avg_confidence_score]]/10000</f>
        <v>0.92</v>
      </c>
      <c r="Z89">
        <v>718</v>
      </c>
      <c r="AA89">
        <v>113</v>
      </c>
      <c r="AB89">
        <f>(conversation_summary_by_conversation_2025_08_03T20_27_01[[#This Row],[total_api_cost_usd]]/10000)*5.58</f>
        <v>6.3053999999999999E-2</v>
      </c>
      <c r="AC89">
        <v>11</v>
      </c>
      <c r="AD89">
        <f>(conversation_summary_by_conversation_2025_08_03T20_27_01[[#This Row],[total_processing_cost_usd]]/10000)*5.58</f>
        <v>6.1380000000000002E-3</v>
      </c>
      <c r="AE89">
        <f>conversation_summary_by_conversation_2025_08_03T20_27_01[[#This Row],[total_api_cost]]+conversation_summary_by_conversation_2025_08_03T20_27_01[[#This Row],[totao_processing_cost]]</f>
        <v>6.9192000000000004E-2</v>
      </c>
      <c r="AF89" s="2" t="s">
        <v>38</v>
      </c>
      <c r="AG89" s="2" t="s">
        <v>39</v>
      </c>
      <c r="AH89" s="2" t="s">
        <v>33</v>
      </c>
    </row>
    <row r="90" spans="1:34">
      <c r="A90" s="2" t="s">
        <v>162</v>
      </c>
      <c r="B90" s="2" t="s">
        <v>41</v>
      </c>
      <c r="C90" s="2" t="s">
        <v>42</v>
      </c>
      <c r="D90" s="2" t="s">
        <v>30</v>
      </c>
      <c r="E90" s="2" t="s">
        <v>71</v>
      </c>
      <c r="F90" s="2" t="s">
        <v>72</v>
      </c>
      <c r="G90">
        <v>551190000003</v>
      </c>
      <c r="H90">
        <v>50000</v>
      </c>
      <c r="I90">
        <f>conversation_summary_by_conversation_2025_08_03T20_27_01[[#This Row],[duration_minutes]]/10000</f>
        <v>5</v>
      </c>
      <c r="J90" s="2" t="s">
        <v>33</v>
      </c>
      <c r="K90" s="2" t="s">
        <v>33</v>
      </c>
      <c r="L90" s="2" t="s">
        <v>33</v>
      </c>
      <c r="M90" s="6">
        <f ca="1">TODAY()-conversation_summary_by_conversation_2025_08_03T20_27_01[[#This Row],[conversation_start]]</f>
        <v>87.325694444443798</v>
      </c>
      <c r="N9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90" s="6">
        <v>45785.674305555556</v>
      </c>
      <c r="P90" s="3">
        <v>45785.676099537035</v>
      </c>
      <c r="Q90">
        <v>3</v>
      </c>
      <c r="R90">
        <v>2</v>
      </c>
      <c r="S90">
        <v>1</v>
      </c>
      <c r="T90" s="2" t="s">
        <v>56</v>
      </c>
      <c r="U90" s="2" t="s">
        <v>57</v>
      </c>
      <c r="V90" s="2" t="s">
        <v>58</v>
      </c>
      <c r="W90" s="2" t="s">
        <v>59</v>
      </c>
      <c r="X90">
        <v>9250</v>
      </c>
      <c r="Y90">
        <f>conversation_summary_by_conversation_2025_08_03T20_27_01[[#This Row],[avg_confidence_score]]/10000</f>
        <v>0.92500000000000004</v>
      </c>
      <c r="Z90">
        <v>244</v>
      </c>
      <c r="AA90">
        <v>37</v>
      </c>
      <c r="AB90">
        <f>(conversation_summary_by_conversation_2025_08_03T20_27_01[[#This Row],[total_api_cost_usd]]/10000)*5.58</f>
        <v>2.0646000000000001E-2</v>
      </c>
      <c r="AC90">
        <v>4</v>
      </c>
      <c r="AD90">
        <f>(conversation_summary_by_conversation_2025_08_03T20_27_01[[#This Row],[total_processing_cost_usd]]/10000)*5.58</f>
        <v>2.232E-3</v>
      </c>
      <c r="AE90">
        <f>conversation_summary_by_conversation_2025_08_03T20_27_01[[#This Row],[total_api_cost]]+conversation_summary_by_conversation_2025_08_03T20_27_01[[#This Row],[totao_processing_cost]]</f>
        <v>2.2878000000000003E-2</v>
      </c>
      <c r="AF90" s="2" t="s">
        <v>38</v>
      </c>
      <c r="AG90" s="2" t="s">
        <v>39</v>
      </c>
      <c r="AH90" s="2" t="s">
        <v>33</v>
      </c>
    </row>
    <row r="91" spans="1:34">
      <c r="A91" s="2" t="s">
        <v>163</v>
      </c>
      <c r="B91" s="2" t="s">
        <v>77</v>
      </c>
      <c r="C91" s="2" t="s">
        <v>78</v>
      </c>
      <c r="D91" s="2" t="s">
        <v>30</v>
      </c>
      <c r="E91" s="2" t="s">
        <v>66</v>
      </c>
      <c r="F91" s="2" t="s">
        <v>67</v>
      </c>
      <c r="G91">
        <v>551190000002</v>
      </c>
      <c r="H91">
        <v>50000</v>
      </c>
      <c r="I91">
        <f>conversation_summary_by_conversation_2025_08_03T20_27_01[[#This Row],[duration_minutes]]/10000</f>
        <v>5</v>
      </c>
      <c r="J91" s="2" t="s">
        <v>33</v>
      </c>
      <c r="K91" s="2" t="s">
        <v>33</v>
      </c>
      <c r="L91" s="2" t="s">
        <v>33</v>
      </c>
      <c r="M91" s="6">
        <f ca="1">TODAY()-conversation_summary_by_conversation_2025_08_03T20_27_01[[#This Row],[conversation_start]]</f>
        <v>87.245833333334303</v>
      </c>
      <c r="N9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91" s="6">
        <v>45785.754166666666</v>
      </c>
      <c r="P91" s="3">
        <v>45785.757939814815</v>
      </c>
      <c r="Q91">
        <v>3</v>
      </c>
      <c r="R91">
        <v>2</v>
      </c>
      <c r="S91">
        <v>1</v>
      </c>
      <c r="T91" s="2" t="s">
        <v>56</v>
      </c>
      <c r="U91" s="2" t="s">
        <v>57</v>
      </c>
      <c r="V91" s="2" t="s">
        <v>58</v>
      </c>
      <c r="W91" s="2" t="s">
        <v>59</v>
      </c>
      <c r="X91">
        <v>9250</v>
      </c>
      <c r="Y91">
        <f>conversation_summary_by_conversation_2025_08_03T20_27_01[[#This Row],[avg_confidence_score]]/10000</f>
        <v>0.92500000000000004</v>
      </c>
      <c r="Z91">
        <v>235</v>
      </c>
      <c r="AA91">
        <v>36</v>
      </c>
      <c r="AB91">
        <f>(conversation_summary_by_conversation_2025_08_03T20_27_01[[#This Row],[total_api_cost_usd]]/10000)*5.58</f>
        <v>2.0087999999999998E-2</v>
      </c>
      <c r="AC91">
        <v>4</v>
      </c>
      <c r="AD91">
        <f>(conversation_summary_by_conversation_2025_08_03T20_27_01[[#This Row],[total_processing_cost_usd]]/10000)*5.58</f>
        <v>2.232E-3</v>
      </c>
      <c r="AE91">
        <f>conversation_summary_by_conversation_2025_08_03T20_27_01[[#This Row],[total_api_cost]]+conversation_summary_by_conversation_2025_08_03T20_27_01[[#This Row],[totao_processing_cost]]</f>
        <v>2.232E-2</v>
      </c>
      <c r="AF91" s="2" t="s">
        <v>38</v>
      </c>
      <c r="AG91" s="2" t="s">
        <v>39</v>
      </c>
      <c r="AH91" s="2" t="s">
        <v>33</v>
      </c>
    </row>
    <row r="92" spans="1:34">
      <c r="A92" s="2" t="s">
        <v>164</v>
      </c>
      <c r="B92" s="2" t="s">
        <v>77</v>
      </c>
      <c r="C92" s="2" t="s">
        <v>78</v>
      </c>
      <c r="D92" s="2" t="s">
        <v>30</v>
      </c>
      <c r="E92" s="2" t="s">
        <v>74</v>
      </c>
      <c r="F92" s="2" t="s">
        <v>75</v>
      </c>
      <c r="G92">
        <v>551190000000</v>
      </c>
      <c r="H92">
        <v>60000</v>
      </c>
      <c r="I92">
        <f>conversation_summary_by_conversation_2025_08_03T20_27_01[[#This Row],[duration_minutes]]/10000</f>
        <v>6</v>
      </c>
      <c r="J92" s="2" t="s">
        <v>33</v>
      </c>
      <c r="K92" s="2" t="s">
        <v>33</v>
      </c>
      <c r="L92" s="2" t="s">
        <v>33</v>
      </c>
      <c r="M92" s="6">
        <f ca="1">TODAY()-conversation_summary_by_conversation_2025_08_03T20_27_01[[#This Row],[conversation_start]]</f>
        <v>87.195833333331393</v>
      </c>
      <c r="N9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92" s="6">
        <v>45785.804166666669</v>
      </c>
      <c r="P92" s="3">
        <v>45785.807303240741</v>
      </c>
      <c r="Q92">
        <v>4</v>
      </c>
      <c r="R92">
        <v>2</v>
      </c>
      <c r="S92">
        <v>2</v>
      </c>
      <c r="T92" s="2" t="s">
        <v>34</v>
      </c>
      <c r="U92" s="2" t="s">
        <v>35</v>
      </c>
      <c r="V92" s="2" t="s">
        <v>36</v>
      </c>
      <c r="W92" s="2" t="s">
        <v>37</v>
      </c>
      <c r="X92">
        <v>9400</v>
      </c>
      <c r="Y92">
        <f>conversation_summary_by_conversation_2025_08_03T20_27_01[[#This Row],[avg_confidence_score]]/10000</f>
        <v>0.94</v>
      </c>
      <c r="Z92">
        <v>449</v>
      </c>
      <c r="AA92">
        <v>70</v>
      </c>
      <c r="AB92">
        <f>(conversation_summary_by_conversation_2025_08_03T20_27_01[[#This Row],[total_api_cost_usd]]/10000)*5.58</f>
        <v>3.9060000000000004E-2</v>
      </c>
      <c r="AC92">
        <v>7</v>
      </c>
      <c r="AD92">
        <f>(conversation_summary_by_conversation_2025_08_03T20_27_01[[#This Row],[total_processing_cost_usd]]/10000)*5.58</f>
        <v>3.9060000000000002E-3</v>
      </c>
      <c r="AE92">
        <f>conversation_summary_by_conversation_2025_08_03T20_27_01[[#This Row],[total_api_cost]]+conversation_summary_by_conversation_2025_08_03T20_27_01[[#This Row],[totao_processing_cost]]</f>
        <v>4.2966000000000004E-2</v>
      </c>
      <c r="AF92" s="2" t="s">
        <v>38</v>
      </c>
      <c r="AG92" s="2" t="s">
        <v>39</v>
      </c>
      <c r="AH92" s="2" t="s">
        <v>33</v>
      </c>
    </row>
    <row r="93" spans="1:34">
      <c r="A93" s="2" t="s">
        <v>165</v>
      </c>
      <c r="B93" s="2" t="s">
        <v>28</v>
      </c>
      <c r="C93" s="2" t="s">
        <v>29</v>
      </c>
      <c r="D93" s="2" t="s">
        <v>30</v>
      </c>
      <c r="E93" s="2" t="s">
        <v>66</v>
      </c>
      <c r="F93" s="2" t="s">
        <v>67</v>
      </c>
      <c r="G93">
        <v>551190000002</v>
      </c>
      <c r="H93">
        <v>60000</v>
      </c>
      <c r="I93">
        <f>conversation_summary_by_conversation_2025_08_03T20_27_01[[#This Row],[duration_minutes]]/10000</f>
        <v>6</v>
      </c>
      <c r="J93" s="2" t="s">
        <v>33</v>
      </c>
      <c r="K93" s="2" t="s">
        <v>33</v>
      </c>
      <c r="L93" s="2" t="s">
        <v>33</v>
      </c>
      <c r="M93" s="6">
        <f ca="1">TODAY()-conversation_summary_by_conversation_2025_08_03T20_27_01[[#This Row],[conversation_start]]</f>
        <v>87.190972222218988</v>
      </c>
      <c r="N9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93" s="6">
        <v>45785.809027777781</v>
      </c>
      <c r="P93" s="3">
        <v>45785.814826388887</v>
      </c>
      <c r="Q93">
        <v>4</v>
      </c>
      <c r="R93">
        <v>2</v>
      </c>
      <c r="S93">
        <v>2</v>
      </c>
      <c r="T93" s="2" t="s">
        <v>34</v>
      </c>
      <c r="U93" s="2" t="s">
        <v>35</v>
      </c>
      <c r="V93" s="2" t="s">
        <v>36</v>
      </c>
      <c r="W93" s="2" t="s">
        <v>37</v>
      </c>
      <c r="X93">
        <v>9400</v>
      </c>
      <c r="Y93">
        <f>conversation_summary_by_conversation_2025_08_03T20_27_01[[#This Row],[avg_confidence_score]]/10000</f>
        <v>0.94</v>
      </c>
      <c r="Z93">
        <v>491</v>
      </c>
      <c r="AA93">
        <v>77</v>
      </c>
      <c r="AB93">
        <f>(conversation_summary_by_conversation_2025_08_03T20_27_01[[#This Row],[total_api_cost_usd]]/10000)*5.58</f>
        <v>4.2966000000000004E-2</v>
      </c>
      <c r="AC93">
        <v>8</v>
      </c>
      <c r="AD93">
        <f>(conversation_summary_by_conversation_2025_08_03T20_27_01[[#This Row],[total_processing_cost_usd]]/10000)*5.58</f>
        <v>4.4640000000000001E-3</v>
      </c>
      <c r="AE93">
        <f>conversation_summary_by_conversation_2025_08_03T20_27_01[[#This Row],[total_api_cost]]+conversation_summary_by_conversation_2025_08_03T20_27_01[[#This Row],[totao_processing_cost]]</f>
        <v>4.7430000000000007E-2</v>
      </c>
      <c r="AF93" s="2" t="s">
        <v>38</v>
      </c>
      <c r="AG93" s="2" t="s">
        <v>39</v>
      </c>
      <c r="AH93" s="2" t="s">
        <v>33</v>
      </c>
    </row>
    <row r="94" spans="1:34">
      <c r="A94" s="2" t="s">
        <v>166</v>
      </c>
      <c r="B94" s="2" t="s">
        <v>77</v>
      </c>
      <c r="C94" s="2" t="s">
        <v>78</v>
      </c>
      <c r="D94" s="2" t="s">
        <v>30</v>
      </c>
      <c r="E94" s="2" t="s">
        <v>71</v>
      </c>
      <c r="F94" s="2" t="s">
        <v>72</v>
      </c>
      <c r="G94">
        <v>551190000003</v>
      </c>
      <c r="H94">
        <v>90000</v>
      </c>
      <c r="I94">
        <f>conversation_summary_by_conversation_2025_08_03T20_27_01[[#This Row],[duration_minutes]]/10000</f>
        <v>9</v>
      </c>
      <c r="J94" s="2" t="s">
        <v>33</v>
      </c>
      <c r="K94" s="2" t="s">
        <v>33</v>
      </c>
      <c r="L94" s="2" t="s">
        <v>33</v>
      </c>
      <c r="M94" s="6">
        <f ca="1">TODAY()-conversation_summary_by_conversation_2025_08_03T20_27_01[[#This Row],[conversation_start]]</f>
        <v>86.660416666665697</v>
      </c>
      <c r="N9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94" s="6">
        <v>45786.339583333334</v>
      </c>
      <c r="P94" s="3">
        <v>45786.345833333333</v>
      </c>
      <c r="Q94">
        <v>6</v>
      </c>
      <c r="R94">
        <v>3</v>
      </c>
      <c r="S94">
        <v>3</v>
      </c>
      <c r="T94" s="2" t="s">
        <v>53</v>
      </c>
      <c r="U94" s="2" t="s">
        <v>54</v>
      </c>
      <c r="V94" s="2" t="s">
        <v>51</v>
      </c>
      <c r="W94" s="2" t="s">
        <v>37</v>
      </c>
      <c r="X94">
        <v>9200</v>
      </c>
      <c r="Y94">
        <f>conversation_summary_by_conversation_2025_08_03T20_27_01[[#This Row],[avg_confidence_score]]/10000</f>
        <v>0.92</v>
      </c>
      <c r="Z94">
        <v>761</v>
      </c>
      <c r="AA94">
        <v>120</v>
      </c>
      <c r="AB94">
        <f>(conversation_summary_by_conversation_2025_08_03T20_27_01[[#This Row],[total_api_cost_usd]]/10000)*5.58</f>
        <v>6.6960000000000006E-2</v>
      </c>
      <c r="AC94">
        <v>12</v>
      </c>
      <c r="AD94">
        <f>(conversation_summary_by_conversation_2025_08_03T20_27_01[[#This Row],[total_processing_cost_usd]]/10000)*5.58</f>
        <v>6.6959999999999997E-3</v>
      </c>
      <c r="AE94">
        <f>conversation_summary_by_conversation_2025_08_03T20_27_01[[#This Row],[total_api_cost]]+conversation_summary_by_conversation_2025_08_03T20_27_01[[#This Row],[totao_processing_cost]]</f>
        <v>7.3655999999999999E-2</v>
      </c>
      <c r="AF94" s="2" t="s">
        <v>38</v>
      </c>
      <c r="AG94" s="2" t="s">
        <v>39</v>
      </c>
      <c r="AH94" s="2" t="s">
        <v>33</v>
      </c>
    </row>
    <row r="95" spans="1:34">
      <c r="A95" s="2" t="s">
        <v>167</v>
      </c>
      <c r="B95" s="2" t="s">
        <v>77</v>
      </c>
      <c r="C95" s="2" t="s">
        <v>78</v>
      </c>
      <c r="D95" s="2" t="s">
        <v>30</v>
      </c>
      <c r="E95" s="2" t="s">
        <v>43</v>
      </c>
      <c r="F95" s="2" t="s">
        <v>44</v>
      </c>
      <c r="G95">
        <v>551190000001</v>
      </c>
      <c r="H95">
        <v>50000</v>
      </c>
      <c r="I95">
        <f>conversation_summary_by_conversation_2025_08_03T20_27_01[[#This Row],[duration_minutes]]/10000</f>
        <v>5</v>
      </c>
      <c r="J95" s="2" t="s">
        <v>33</v>
      </c>
      <c r="K95" s="2" t="s">
        <v>33</v>
      </c>
      <c r="L95" s="2" t="s">
        <v>33</v>
      </c>
      <c r="M95" s="6">
        <f ca="1">TODAY()-conversation_summary_by_conversation_2025_08_03T20_27_01[[#This Row],[conversation_start]]</f>
        <v>86.62361111111386</v>
      </c>
      <c r="N9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95" s="6">
        <v>45786.376388888886</v>
      </c>
      <c r="P95" s="3">
        <v>45786.379305555558</v>
      </c>
      <c r="Q95">
        <v>3</v>
      </c>
      <c r="R95">
        <v>2</v>
      </c>
      <c r="S95">
        <v>1</v>
      </c>
      <c r="T95" s="2" t="s">
        <v>56</v>
      </c>
      <c r="U95" s="2" t="s">
        <v>57</v>
      </c>
      <c r="V95" s="2" t="s">
        <v>58</v>
      </c>
      <c r="W95" s="2" t="s">
        <v>59</v>
      </c>
      <c r="X95">
        <v>9250</v>
      </c>
      <c r="Y95">
        <f>conversation_summary_by_conversation_2025_08_03T20_27_01[[#This Row],[avg_confidence_score]]/10000</f>
        <v>0.92500000000000004</v>
      </c>
      <c r="Z95">
        <v>236</v>
      </c>
      <c r="AA95">
        <v>36</v>
      </c>
      <c r="AB95">
        <f>(conversation_summary_by_conversation_2025_08_03T20_27_01[[#This Row],[total_api_cost_usd]]/10000)*5.58</f>
        <v>2.0087999999999998E-2</v>
      </c>
      <c r="AC95">
        <v>4</v>
      </c>
      <c r="AD95">
        <f>(conversation_summary_by_conversation_2025_08_03T20_27_01[[#This Row],[total_processing_cost_usd]]/10000)*5.58</f>
        <v>2.232E-3</v>
      </c>
      <c r="AE95">
        <f>conversation_summary_by_conversation_2025_08_03T20_27_01[[#This Row],[total_api_cost]]+conversation_summary_by_conversation_2025_08_03T20_27_01[[#This Row],[totao_processing_cost]]</f>
        <v>2.232E-2</v>
      </c>
      <c r="AF95" s="2" t="s">
        <v>38</v>
      </c>
      <c r="AG95" s="2" t="s">
        <v>39</v>
      </c>
      <c r="AH95" s="2" t="s">
        <v>33</v>
      </c>
    </row>
    <row r="96" spans="1:34">
      <c r="A96" s="2" t="s">
        <v>168</v>
      </c>
      <c r="B96" s="2" t="s">
        <v>83</v>
      </c>
      <c r="C96" s="2" t="s">
        <v>84</v>
      </c>
      <c r="D96" s="2" t="s">
        <v>48</v>
      </c>
      <c r="E96" s="2" t="s">
        <v>31</v>
      </c>
      <c r="F96" s="2" t="s">
        <v>32</v>
      </c>
      <c r="G96">
        <v>551190000004</v>
      </c>
      <c r="H96">
        <v>50000</v>
      </c>
      <c r="I96">
        <f>conversation_summary_by_conversation_2025_08_03T20_27_01[[#This Row],[duration_minutes]]/10000</f>
        <v>5</v>
      </c>
      <c r="J96" s="2" t="s">
        <v>33</v>
      </c>
      <c r="K96" s="2" t="s">
        <v>33</v>
      </c>
      <c r="L96" s="2" t="s">
        <v>33</v>
      </c>
      <c r="M96" s="6">
        <f ca="1">TODAY()-conversation_summary_by_conversation_2025_08_03T20_27_01[[#This Row],[conversation_start]]</f>
        <v>86.579861111109494</v>
      </c>
      <c r="N9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96" s="6">
        <v>45786.420138888891</v>
      </c>
      <c r="P96" s="3">
        <v>45786.42255787037</v>
      </c>
      <c r="Q96">
        <v>3</v>
      </c>
      <c r="R96">
        <v>2</v>
      </c>
      <c r="S96">
        <v>1</v>
      </c>
      <c r="T96" s="2" t="s">
        <v>61</v>
      </c>
      <c r="U96" s="2" t="s">
        <v>62</v>
      </c>
      <c r="V96" s="2" t="s">
        <v>63</v>
      </c>
      <c r="W96" s="2" t="s">
        <v>59</v>
      </c>
      <c r="X96">
        <v>8800</v>
      </c>
      <c r="Y96">
        <f>conversation_summary_by_conversation_2025_08_03T20_27_01[[#This Row],[avg_confidence_score]]/10000</f>
        <v>0.88</v>
      </c>
      <c r="Z96">
        <v>179</v>
      </c>
      <c r="AA96">
        <v>27</v>
      </c>
      <c r="AB96">
        <f>(conversation_summary_by_conversation_2025_08_03T20_27_01[[#This Row],[total_api_cost_usd]]/10000)*5.58</f>
        <v>1.5066000000000001E-2</v>
      </c>
      <c r="AC96">
        <v>3</v>
      </c>
      <c r="AD96">
        <f>(conversation_summary_by_conversation_2025_08_03T20_27_01[[#This Row],[total_processing_cost_usd]]/10000)*5.58</f>
        <v>1.6739999999999999E-3</v>
      </c>
      <c r="AE96">
        <f>conversation_summary_by_conversation_2025_08_03T20_27_01[[#This Row],[total_api_cost]]+conversation_summary_by_conversation_2025_08_03T20_27_01[[#This Row],[totao_processing_cost]]</f>
        <v>1.6740000000000001E-2</v>
      </c>
      <c r="AF96" s="2" t="s">
        <v>38</v>
      </c>
      <c r="AG96" s="2" t="s">
        <v>39</v>
      </c>
      <c r="AH96" s="2" t="s">
        <v>33</v>
      </c>
    </row>
    <row r="97" spans="1:34">
      <c r="A97" s="2" t="s">
        <v>169</v>
      </c>
      <c r="B97" s="2" t="s">
        <v>77</v>
      </c>
      <c r="C97" s="2" t="s">
        <v>78</v>
      </c>
      <c r="D97" s="2" t="s">
        <v>30</v>
      </c>
      <c r="E97" s="2" t="s">
        <v>43</v>
      </c>
      <c r="F97" s="2" t="s">
        <v>44</v>
      </c>
      <c r="G97">
        <v>551190000001</v>
      </c>
      <c r="H97">
        <v>90000</v>
      </c>
      <c r="I97">
        <f>conversation_summary_by_conversation_2025_08_03T20_27_01[[#This Row],[duration_minutes]]/10000</f>
        <v>9</v>
      </c>
      <c r="J97" s="2" t="s">
        <v>33</v>
      </c>
      <c r="K97" s="2" t="s">
        <v>33</v>
      </c>
      <c r="L97" s="2" t="s">
        <v>33</v>
      </c>
      <c r="M97" s="6">
        <f ca="1">TODAY()-conversation_summary_by_conversation_2025_08_03T20_27_01[[#This Row],[conversation_start]]</f>
        <v>86.573611111110949</v>
      </c>
      <c r="N9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97" s="6">
        <v>45786.426388888889</v>
      </c>
      <c r="P97" s="3">
        <v>45786.435937499999</v>
      </c>
      <c r="Q97">
        <v>6</v>
      </c>
      <c r="R97">
        <v>3</v>
      </c>
      <c r="S97">
        <v>3</v>
      </c>
      <c r="T97" s="2" t="s">
        <v>53</v>
      </c>
      <c r="U97" s="2" t="s">
        <v>69</v>
      </c>
      <c r="V97" s="2" t="s">
        <v>51</v>
      </c>
      <c r="W97" s="2" t="s">
        <v>37</v>
      </c>
      <c r="X97">
        <v>9200</v>
      </c>
      <c r="Y97">
        <f>conversation_summary_by_conversation_2025_08_03T20_27_01[[#This Row],[avg_confidence_score]]/10000</f>
        <v>0.92</v>
      </c>
      <c r="Z97">
        <v>723</v>
      </c>
      <c r="AA97">
        <v>113</v>
      </c>
      <c r="AB97">
        <f>(conversation_summary_by_conversation_2025_08_03T20_27_01[[#This Row],[total_api_cost_usd]]/10000)*5.58</f>
        <v>6.3053999999999999E-2</v>
      </c>
      <c r="AC97">
        <v>11</v>
      </c>
      <c r="AD97">
        <f>(conversation_summary_by_conversation_2025_08_03T20_27_01[[#This Row],[total_processing_cost_usd]]/10000)*5.58</f>
        <v>6.1380000000000002E-3</v>
      </c>
      <c r="AE97">
        <f>conversation_summary_by_conversation_2025_08_03T20_27_01[[#This Row],[total_api_cost]]+conversation_summary_by_conversation_2025_08_03T20_27_01[[#This Row],[totao_processing_cost]]</f>
        <v>6.9192000000000004E-2</v>
      </c>
      <c r="AF97" s="2" t="s">
        <v>38</v>
      </c>
      <c r="AG97" s="2" t="s">
        <v>39</v>
      </c>
      <c r="AH97" s="2" t="s">
        <v>33</v>
      </c>
    </row>
    <row r="98" spans="1:34">
      <c r="A98" s="2" t="s">
        <v>170</v>
      </c>
      <c r="B98" s="2" t="s">
        <v>28</v>
      </c>
      <c r="C98" s="2" t="s">
        <v>29</v>
      </c>
      <c r="D98" s="2" t="s">
        <v>30</v>
      </c>
      <c r="E98" s="2" t="s">
        <v>31</v>
      </c>
      <c r="F98" s="2" t="s">
        <v>32</v>
      </c>
      <c r="G98">
        <v>551190000004</v>
      </c>
      <c r="H98">
        <v>60000</v>
      </c>
      <c r="I98">
        <f>conversation_summary_by_conversation_2025_08_03T20_27_01[[#This Row],[duration_minutes]]/10000</f>
        <v>6</v>
      </c>
      <c r="J98" s="2" t="s">
        <v>33</v>
      </c>
      <c r="K98" s="2" t="s">
        <v>33</v>
      </c>
      <c r="L98" s="2" t="s">
        <v>33</v>
      </c>
      <c r="M98" s="6">
        <f ca="1">TODAY()-conversation_summary_by_conversation_2025_08_03T20_27_01[[#This Row],[conversation_start]]</f>
        <v>86.503472222218988</v>
      </c>
      <c r="N9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98" s="6">
        <v>45786.496527777781</v>
      </c>
      <c r="P98" s="3">
        <v>45786.50271990741</v>
      </c>
      <c r="Q98">
        <v>4</v>
      </c>
      <c r="R98">
        <v>2</v>
      </c>
      <c r="S98">
        <v>2</v>
      </c>
      <c r="T98" s="2" t="s">
        <v>34</v>
      </c>
      <c r="U98" s="2" t="s">
        <v>35</v>
      </c>
      <c r="V98" s="2" t="s">
        <v>36</v>
      </c>
      <c r="W98" s="2" t="s">
        <v>37</v>
      </c>
      <c r="X98">
        <v>9400</v>
      </c>
      <c r="Y98">
        <f>conversation_summary_by_conversation_2025_08_03T20_27_01[[#This Row],[avg_confidence_score]]/10000</f>
        <v>0.94</v>
      </c>
      <c r="Z98">
        <v>406</v>
      </c>
      <c r="AA98">
        <v>64</v>
      </c>
      <c r="AB98">
        <f>(conversation_summary_by_conversation_2025_08_03T20_27_01[[#This Row],[total_api_cost_usd]]/10000)*5.58</f>
        <v>3.5712000000000001E-2</v>
      </c>
      <c r="AC98">
        <v>6</v>
      </c>
      <c r="AD98">
        <f>(conversation_summary_by_conversation_2025_08_03T20_27_01[[#This Row],[total_processing_cost_usd]]/10000)*5.58</f>
        <v>3.3479999999999998E-3</v>
      </c>
      <c r="AE98">
        <f>conversation_summary_by_conversation_2025_08_03T20_27_01[[#This Row],[total_api_cost]]+conversation_summary_by_conversation_2025_08_03T20_27_01[[#This Row],[totao_processing_cost]]</f>
        <v>3.9059999999999997E-2</v>
      </c>
      <c r="AF98" s="2" t="s">
        <v>38</v>
      </c>
      <c r="AG98" s="2" t="s">
        <v>39</v>
      </c>
      <c r="AH98" s="2" t="s">
        <v>33</v>
      </c>
    </row>
    <row r="99" spans="1:34">
      <c r="A99" s="2" t="s">
        <v>171</v>
      </c>
      <c r="B99" s="2" t="s">
        <v>83</v>
      </c>
      <c r="C99" s="2" t="s">
        <v>84</v>
      </c>
      <c r="D99" s="2" t="s">
        <v>48</v>
      </c>
      <c r="E99" s="2" t="s">
        <v>43</v>
      </c>
      <c r="F99" s="2" t="s">
        <v>44</v>
      </c>
      <c r="G99">
        <v>551190000001</v>
      </c>
      <c r="H99">
        <v>90000</v>
      </c>
      <c r="I99">
        <f>conversation_summary_by_conversation_2025_08_03T20_27_01[[#This Row],[duration_minutes]]/10000</f>
        <v>9</v>
      </c>
      <c r="J99" s="2" t="s">
        <v>33</v>
      </c>
      <c r="K99" s="2" t="s">
        <v>33</v>
      </c>
      <c r="L99" s="2" t="s">
        <v>33</v>
      </c>
      <c r="M99" s="6">
        <f ca="1">TODAY()-conversation_summary_by_conversation_2025_08_03T20_27_01[[#This Row],[conversation_start]]</f>
        <v>86.295833333329938</v>
      </c>
      <c r="N9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99" s="6">
        <v>45786.70416666667</v>
      </c>
      <c r="P99" s="3">
        <v>45786.708229166667</v>
      </c>
      <c r="Q99">
        <v>6</v>
      </c>
      <c r="R99">
        <v>3</v>
      </c>
      <c r="S99">
        <v>3</v>
      </c>
      <c r="T99" s="2" t="s">
        <v>49</v>
      </c>
      <c r="U99" s="2" t="s">
        <v>50</v>
      </c>
      <c r="V99" s="2" t="s">
        <v>51</v>
      </c>
      <c r="W99" s="2" t="s">
        <v>37</v>
      </c>
      <c r="X99">
        <v>9167</v>
      </c>
      <c r="Y99">
        <f>conversation_summary_by_conversation_2025_08_03T20_27_01[[#This Row],[avg_confidence_score]]/10000</f>
        <v>0.91669999999999996</v>
      </c>
      <c r="Z99">
        <v>750</v>
      </c>
      <c r="AA99">
        <v>118</v>
      </c>
      <c r="AB99">
        <f>(conversation_summary_by_conversation_2025_08_03T20_27_01[[#This Row],[total_api_cost_usd]]/10000)*5.58</f>
        <v>6.5844E-2</v>
      </c>
      <c r="AC99">
        <v>12</v>
      </c>
      <c r="AD99">
        <f>(conversation_summary_by_conversation_2025_08_03T20_27_01[[#This Row],[total_processing_cost_usd]]/10000)*5.58</f>
        <v>6.6959999999999997E-3</v>
      </c>
      <c r="AE99">
        <f>conversation_summary_by_conversation_2025_08_03T20_27_01[[#This Row],[total_api_cost]]+conversation_summary_by_conversation_2025_08_03T20_27_01[[#This Row],[totao_processing_cost]]</f>
        <v>7.2539999999999993E-2</v>
      </c>
      <c r="AF99" s="2" t="s">
        <v>38</v>
      </c>
      <c r="AG99" s="2" t="s">
        <v>39</v>
      </c>
      <c r="AH99" s="2" t="s">
        <v>33</v>
      </c>
    </row>
    <row r="100" spans="1:34">
      <c r="A100" s="2" t="s">
        <v>172</v>
      </c>
      <c r="B100" s="2" t="s">
        <v>41</v>
      </c>
      <c r="C100" s="2" t="s">
        <v>42</v>
      </c>
      <c r="D100" s="2" t="s">
        <v>30</v>
      </c>
      <c r="E100" s="2" t="s">
        <v>43</v>
      </c>
      <c r="F100" s="2" t="s">
        <v>44</v>
      </c>
      <c r="G100">
        <v>551190000001</v>
      </c>
      <c r="H100">
        <v>90000</v>
      </c>
      <c r="I100">
        <f>conversation_summary_by_conversation_2025_08_03T20_27_01[[#This Row],[duration_minutes]]/10000</f>
        <v>9</v>
      </c>
      <c r="J100" s="2" t="s">
        <v>33</v>
      </c>
      <c r="K100" s="2" t="s">
        <v>33</v>
      </c>
      <c r="L100" s="2" t="s">
        <v>33</v>
      </c>
      <c r="M100" s="6">
        <f ca="1">TODAY()-conversation_summary_by_conversation_2025_08_03T20_27_01[[#This Row],[conversation_start]]</f>
        <v>86.270833333335759</v>
      </c>
      <c r="N10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00" s="6">
        <v>45786.729166666664</v>
      </c>
      <c r="P100" s="3">
        <v>45786.739398148151</v>
      </c>
      <c r="Q100">
        <v>6</v>
      </c>
      <c r="R100">
        <v>3</v>
      </c>
      <c r="S100">
        <v>3</v>
      </c>
      <c r="T100" s="2" t="s">
        <v>53</v>
      </c>
      <c r="U100" s="2" t="s">
        <v>69</v>
      </c>
      <c r="V100" s="2" t="s">
        <v>51</v>
      </c>
      <c r="W100" s="2" t="s">
        <v>37</v>
      </c>
      <c r="X100">
        <v>9200</v>
      </c>
      <c r="Y100">
        <f>conversation_summary_by_conversation_2025_08_03T20_27_01[[#This Row],[avg_confidence_score]]/10000</f>
        <v>0.92</v>
      </c>
      <c r="Z100">
        <v>847</v>
      </c>
      <c r="AA100">
        <v>133</v>
      </c>
      <c r="AB100">
        <f>(conversation_summary_by_conversation_2025_08_03T20_27_01[[#This Row],[total_api_cost_usd]]/10000)*5.58</f>
        <v>7.4214000000000002E-2</v>
      </c>
      <c r="AC100">
        <v>13</v>
      </c>
      <c r="AD100">
        <f>(conversation_summary_by_conversation_2025_08_03T20_27_01[[#This Row],[total_processing_cost_usd]]/10000)*5.58</f>
        <v>7.254E-3</v>
      </c>
      <c r="AE100">
        <f>conversation_summary_by_conversation_2025_08_03T20_27_01[[#This Row],[total_api_cost]]+conversation_summary_by_conversation_2025_08_03T20_27_01[[#This Row],[totao_processing_cost]]</f>
        <v>8.1467999999999999E-2</v>
      </c>
      <c r="AF100" s="2" t="s">
        <v>38</v>
      </c>
      <c r="AG100" s="2" t="s">
        <v>39</v>
      </c>
      <c r="AH100" s="2" t="s">
        <v>33</v>
      </c>
    </row>
    <row r="101" spans="1:34">
      <c r="A101" s="2" t="s">
        <v>173</v>
      </c>
      <c r="B101" s="2" t="s">
        <v>41</v>
      </c>
      <c r="C101" s="2" t="s">
        <v>42</v>
      </c>
      <c r="D101" s="2" t="s">
        <v>30</v>
      </c>
      <c r="E101" s="2" t="s">
        <v>71</v>
      </c>
      <c r="F101" s="2" t="s">
        <v>72</v>
      </c>
      <c r="G101">
        <v>551190000003</v>
      </c>
      <c r="H101">
        <v>50000</v>
      </c>
      <c r="I101">
        <f>conversation_summary_by_conversation_2025_08_03T20_27_01[[#This Row],[duration_minutes]]/10000</f>
        <v>5</v>
      </c>
      <c r="J101" s="2" t="s">
        <v>33</v>
      </c>
      <c r="K101" s="2" t="s">
        <v>33</v>
      </c>
      <c r="L101" s="2" t="s">
        <v>33</v>
      </c>
      <c r="M101" s="6">
        <f ca="1">TODAY()-conversation_summary_by_conversation_2025_08_03T20_27_01[[#This Row],[conversation_start]]</f>
        <v>86.250694444446708</v>
      </c>
      <c r="N10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01" s="6">
        <v>45786.749305555553</v>
      </c>
      <c r="P101" s="3">
        <v>45786.750949074078</v>
      </c>
      <c r="Q101">
        <v>3</v>
      </c>
      <c r="R101">
        <v>2</v>
      </c>
      <c r="S101">
        <v>1</v>
      </c>
      <c r="T101" s="2" t="s">
        <v>56</v>
      </c>
      <c r="U101" s="2" t="s">
        <v>57</v>
      </c>
      <c r="V101" s="2" t="s">
        <v>58</v>
      </c>
      <c r="W101" s="2" t="s">
        <v>59</v>
      </c>
      <c r="X101">
        <v>9250</v>
      </c>
      <c r="Y101">
        <f>conversation_summary_by_conversation_2025_08_03T20_27_01[[#This Row],[avg_confidence_score]]/10000</f>
        <v>0.92500000000000004</v>
      </c>
      <c r="Z101">
        <v>241</v>
      </c>
      <c r="AA101">
        <v>37</v>
      </c>
      <c r="AB101">
        <f>(conversation_summary_by_conversation_2025_08_03T20_27_01[[#This Row],[total_api_cost_usd]]/10000)*5.58</f>
        <v>2.0646000000000001E-2</v>
      </c>
      <c r="AC101">
        <v>4</v>
      </c>
      <c r="AD101">
        <f>(conversation_summary_by_conversation_2025_08_03T20_27_01[[#This Row],[total_processing_cost_usd]]/10000)*5.58</f>
        <v>2.232E-3</v>
      </c>
      <c r="AE101">
        <f>conversation_summary_by_conversation_2025_08_03T20_27_01[[#This Row],[total_api_cost]]+conversation_summary_by_conversation_2025_08_03T20_27_01[[#This Row],[totao_processing_cost]]</f>
        <v>2.2878000000000003E-2</v>
      </c>
      <c r="AF101" s="2" t="s">
        <v>38</v>
      </c>
      <c r="AG101" s="2" t="s">
        <v>39</v>
      </c>
      <c r="AH101" s="2" t="s">
        <v>33</v>
      </c>
    </row>
    <row r="102" spans="1:34">
      <c r="A102" s="2" t="s">
        <v>174</v>
      </c>
      <c r="B102" s="2" t="s">
        <v>83</v>
      </c>
      <c r="C102" s="2" t="s">
        <v>84</v>
      </c>
      <c r="D102" s="2" t="s">
        <v>48</v>
      </c>
      <c r="E102" s="2" t="s">
        <v>31</v>
      </c>
      <c r="F102" s="2" t="s">
        <v>32</v>
      </c>
      <c r="G102">
        <v>551190000004</v>
      </c>
      <c r="H102">
        <v>50000</v>
      </c>
      <c r="I102">
        <f>conversation_summary_by_conversation_2025_08_03T20_27_01[[#This Row],[duration_minutes]]/10000</f>
        <v>5</v>
      </c>
      <c r="J102" s="2" t="s">
        <v>33</v>
      </c>
      <c r="K102" s="2" t="s">
        <v>33</v>
      </c>
      <c r="L102" s="2" t="s">
        <v>33</v>
      </c>
      <c r="M102" s="6">
        <f ca="1">TODAY()-conversation_summary_by_conversation_2025_08_03T20_27_01[[#This Row],[conversation_start]]</f>
        <v>86.244444444440887</v>
      </c>
      <c r="N10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02" s="6">
        <v>45786.755555555559</v>
      </c>
      <c r="P102" s="3">
        <v>45786.759687500002</v>
      </c>
      <c r="Q102">
        <v>3</v>
      </c>
      <c r="R102">
        <v>2</v>
      </c>
      <c r="S102">
        <v>1</v>
      </c>
      <c r="T102" s="2" t="s">
        <v>61</v>
      </c>
      <c r="U102" s="2" t="s">
        <v>62</v>
      </c>
      <c r="V102" s="2" t="s">
        <v>63</v>
      </c>
      <c r="W102" s="2" t="s">
        <v>59</v>
      </c>
      <c r="X102">
        <v>8800</v>
      </c>
      <c r="Y102">
        <f>conversation_summary_by_conversation_2025_08_03T20_27_01[[#This Row],[avg_confidence_score]]/10000</f>
        <v>0.88</v>
      </c>
      <c r="Z102">
        <v>204</v>
      </c>
      <c r="AA102">
        <v>31</v>
      </c>
      <c r="AB102">
        <f>(conversation_summary_by_conversation_2025_08_03T20_27_01[[#This Row],[total_api_cost_usd]]/10000)*5.58</f>
        <v>1.7298000000000001E-2</v>
      </c>
      <c r="AC102">
        <v>3</v>
      </c>
      <c r="AD102">
        <f>(conversation_summary_by_conversation_2025_08_03T20_27_01[[#This Row],[total_processing_cost_usd]]/10000)*5.58</f>
        <v>1.6739999999999999E-3</v>
      </c>
      <c r="AE102">
        <f>conversation_summary_by_conversation_2025_08_03T20_27_01[[#This Row],[total_api_cost]]+conversation_summary_by_conversation_2025_08_03T20_27_01[[#This Row],[totao_processing_cost]]</f>
        <v>1.8971999999999999E-2</v>
      </c>
      <c r="AF102" s="2" t="s">
        <v>38</v>
      </c>
      <c r="AG102" s="2" t="s">
        <v>39</v>
      </c>
      <c r="AH102" s="2" t="s">
        <v>33</v>
      </c>
    </row>
    <row r="103" spans="1:34">
      <c r="A103" s="2" t="s">
        <v>175</v>
      </c>
      <c r="B103" s="2" t="s">
        <v>47</v>
      </c>
      <c r="C103" s="2" t="s">
        <v>47</v>
      </c>
      <c r="D103" s="2" t="s">
        <v>48</v>
      </c>
      <c r="E103" s="2" t="s">
        <v>43</v>
      </c>
      <c r="F103" s="2" t="s">
        <v>44</v>
      </c>
      <c r="G103">
        <v>551190000001</v>
      </c>
      <c r="H103">
        <v>50000</v>
      </c>
      <c r="I103">
        <f>conversation_summary_by_conversation_2025_08_03T20_27_01[[#This Row],[duration_minutes]]/10000</f>
        <v>5</v>
      </c>
      <c r="J103" s="2" t="s">
        <v>33</v>
      </c>
      <c r="K103" s="2" t="s">
        <v>33</v>
      </c>
      <c r="L103" s="2" t="s">
        <v>33</v>
      </c>
      <c r="M103" s="6">
        <f ca="1">TODAY()-conversation_summary_by_conversation_2025_08_03T20_27_01[[#This Row],[conversation_start]]</f>
        <v>86.214583333334303</v>
      </c>
      <c r="N10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03" s="6">
        <v>45786.785416666666</v>
      </c>
      <c r="P103" s="3">
        <v>45786.787407407406</v>
      </c>
      <c r="Q103">
        <v>3</v>
      </c>
      <c r="R103">
        <v>2</v>
      </c>
      <c r="S103">
        <v>1</v>
      </c>
      <c r="T103" s="2" t="s">
        <v>61</v>
      </c>
      <c r="U103" s="2" t="s">
        <v>133</v>
      </c>
      <c r="V103" s="2" t="s">
        <v>63</v>
      </c>
      <c r="W103" s="2" t="s">
        <v>59</v>
      </c>
      <c r="X103">
        <v>8800</v>
      </c>
      <c r="Y103">
        <f>conversation_summary_by_conversation_2025_08_03T20_27_01[[#This Row],[avg_confidence_score]]/10000</f>
        <v>0.88</v>
      </c>
      <c r="Z103">
        <v>227</v>
      </c>
      <c r="AA103">
        <v>35</v>
      </c>
      <c r="AB103">
        <f>(conversation_summary_by_conversation_2025_08_03T20_27_01[[#This Row],[total_api_cost_usd]]/10000)*5.58</f>
        <v>1.9530000000000002E-2</v>
      </c>
      <c r="AC103">
        <v>3</v>
      </c>
      <c r="AD103">
        <f>(conversation_summary_by_conversation_2025_08_03T20_27_01[[#This Row],[total_processing_cost_usd]]/10000)*5.58</f>
        <v>1.6739999999999999E-3</v>
      </c>
      <c r="AE103">
        <f>conversation_summary_by_conversation_2025_08_03T20_27_01[[#This Row],[total_api_cost]]+conversation_summary_by_conversation_2025_08_03T20_27_01[[#This Row],[totao_processing_cost]]</f>
        <v>2.1204000000000001E-2</v>
      </c>
      <c r="AF103" s="2" t="s">
        <v>38</v>
      </c>
      <c r="AG103" s="2" t="s">
        <v>39</v>
      </c>
      <c r="AH103" s="2" t="s">
        <v>33</v>
      </c>
    </row>
    <row r="104" spans="1:34">
      <c r="A104" s="2" t="s">
        <v>176</v>
      </c>
      <c r="B104" s="2" t="s">
        <v>28</v>
      </c>
      <c r="C104" s="2" t="s">
        <v>29</v>
      </c>
      <c r="D104" s="2" t="s">
        <v>30</v>
      </c>
      <c r="E104" s="2" t="s">
        <v>74</v>
      </c>
      <c r="F104" s="2" t="s">
        <v>75</v>
      </c>
      <c r="G104">
        <v>551190000000</v>
      </c>
      <c r="H104">
        <v>50000</v>
      </c>
      <c r="I104">
        <f>conversation_summary_by_conversation_2025_08_03T20_27_01[[#This Row],[duration_minutes]]/10000</f>
        <v>5</v>
      </c>
      <c r="J104" s="2" t="s">
        <v>33</v>
      </c>
      <c r="K104" s="2" t="s">
        <v>33</v>
      </c>
      <c r="L104" s="2" t="s">
        <v>33</v>
      </c>
      <c r="M104" s="6">
        <f ca="1">TODAY()-conversation_summary_by_conversation_2025_08_03T20_27_01[[#This Row],[conversation_start]]</f>
        <v>86.190277777779556</v>
      </c>
      <c r="N10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04" s="6">
        <v>45786.80972222222</v>
      </c>
      <c r="P104" s="3">
        <v>45786.812662037039</v>
      </c>
      <c r="Q104">
        <v>3</v>
      </c>
      <c r="R104">
        <v>2</v>
      </c>
      <c r="S104">
        <v>1</v>
      </c>
      <c r="T104" s="2" t="s">
        <v>56</v>
      </c>
      <c r="U104" s="2" t="s">
        <v>57</v>
      </c>
      <c r="V104" s="2" t="s">
        <v>58</v>
      </c>
      <c r="W104" s="2" t="s">
        <v>59</v>
      </c>
      <c r="X104">
        <v>9250</v>
      </c>
      <c r="Y104">
        <f>conversation_summary_by_conversation_2025_08_03T20_27_01[[#This Row],[avg_confidence_score]]/10000</f>
        <v>0.92500000000000004</v>
      </c>
      <c r="Z104">
        <v>219</v>
      </c>
      <c r="AA104">
        <v>33</v>
      </c>
      <c r="AB104">
        <f>(conversation_summary_by_conversation_2025_08_03T20_27_01[[#This Row],[total_api_cost_usd]]/10000)*5.58</f>
        <v>1.8414E-2</v>
      </c>
      <c r="AC104">
        <v>3</v>
      </c>
      <c r="AD104">
        <f>(conversation_summary_by_conversation_2025_08_03T20_27_01[[#This Row],[total_processing_cost_usd]]/10000)*5.58</f>
        <v>1.6739999999999999E-3</v>
      </c>
      <c r="AE104">
        <f>conversation_summary_by_conversation_2025_08_03T20_27_01[[#This Row],[total_api_cost]]+conversation_summary_by_conversation_2025_08_03T20_27_01[[#This Row],[totao_processing_cost]]</f>
        <v>2.0087999999999998E-2</v>
      </c>
      <c r="AF104" s="2" t="s">
        <v>38</v>
      </c>
      <c r="AG104" s="2" t="s">
        <v>39</v>
      </c>
      <c r="AH104" s="2" t="s">
        <v>33</v>
      </c>
    </row>
    <row r="105" spans="1:34">
      <c r="A105" s="2" t="s">
        <v>177</v>
      </c>
      <c r="B105" s="2" t="s">
        <v>28</v>
      </c>
      <c r="C105" s="2" t="s">
        <v>29</v>
      </c>
      <c r="D105" s="2" t="s">
        <v>30</v>
      </c>
      <c r="E105" s="2" t="s">
        <v>66</v>
      </c>
      <c r="F105" s="2" t="s">
        <v>67</v>
      </c>
      <c r="G105">
        <v>551190000002</v>
      </c>
      <c r="H105">
        <v>60000</v>
      </c>
      <c r="I105">
        <f>conversation_summary_by_conversation_2025_08_03T20_27_01[[#This Row],[duration_minutes]]/10000</f>
        <v>6</v>
      </c>
      <c r="J105" s="2" t="s">
        <v>33</v>
      </c>
      <c r="K105" s="2" t="s">
        <v>33</v>
      </c>
      <c r="L105" s="2" t="s">
        <v>33</v>
      </c>
      <c r="M105" s="6">
        <f ca="1">TODAY()-conversation_summary_by_conversation_2025_08_03T20_27_01[[#This Row],[conversation_start]]</f>
        <v>86.169444444443798</v>
      </c>
      <c r="N10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05" s="6">
        <v>45786.830555555556</v>
      </c>
      <c r="P105" s="3">
        <v>45786.835925925923</v>
      </c>
      <c r="Q105">
        <v>4</v>
      </c>
      <c r="R105">
        <v>2</v>
      </c>
      <c r="S105">
        <v>2</v>
      </c>
      <c r="T105" s="2" t="s">
        <v>34</v>
      </c>
      <c r="U105" s="2" t="s">
        <v>35</v>
      </c>
      <c r="V105" s="2" t="s">
        <v>36</v>
      </c>
      <c r="W105" s="2" t="s">
        <v>37</v>
      </c>
      <c r="X105">
        <v>9400</v>
      </c>
      <c r="Y105">
        <f>conversation_summary_by_conversation_2025_08_03T20_27_01[[#This Row],[avg_confidence_score]]/10000</f>
        <v>0.94</v>
      </c>
      <c r="Z105">
        <v>532</v>
      </c>
      <c r="AA105">
        <v>84</v>
      </c>
      <c r="AB105">
        <f>(conversation_summary_by_conversation_2025_08_03T20_27_01[[#This Row],[total_api_cost_usd]]/10000)*5.58</f>
        <v>4.6871999999999997E-2</v>
      </c>
      <c r="AC105">
        <v>8</v>
      </c>
      <c r="AD105">
        <f>(conversation_summary_by_conversation_2025_08_03T20_27_01[[#This Row],[total_processing_cost_usd]]/10000)*5.58</f>
        <v>4.4640000000000001E-3</v>
      </c>
      <c r="AE105">
        <f>conversation_summary_by_conversation_2025_08_03T20_27_01[[#This Row],[total_api_cost]]+conversation_summary_by_conversation_2025_08_03T20_27_01[[#This Row],[totao_processing_cost]]</f>
        <v>5.1336E-2</v>
      </c>
      <c r="AF105" s="2" t="s">
        <v>38</v>
      </c>
      <c r="AG105" s="2" t="s">
        <v>39</v>
      </c>
      <c r="AH105" s="2" t="s">
        <v>33</v>
      </c>
    </row>
    <row r="106" spans="1:34">
      <c r="A106" s="2" t="s">
        <v>178</v>
      </c>
      <c r="B106" s="2" t="s">
        <v>41</v>
      </c>
      <c r="C106" s="2" t="s">
        <v>42</v>
      </c>
      <c r="D106" s="2" t="s">
        <v>30</v>
      </c>
      <c r="E106" s="2" t="s">
        <v>66</v>
      </c>
      <c r="F106" s="2" t="s">
        <v>67</v>
      </c>
      <c r="G106">
        <v>551190000002</v>
      </c>
      <c r="H106">
        <v>50000</v>
      </c>
      <c r="I106">
        <f>conversation_summary_by_conversation_2025_08_03T20_27_01[[#This Row],[duration_minutes]]/10000</f>
        <v>5</v>
      </c>
      <c r="J106" s="2" t="s">
        <v>33</v>
      </c>
      <c r="K106" s="2" t="s">
        <v>33</v>
      </c>
      <c r="L106" s="2" t="s">
        <v>33</v>
      </c>
      <c r="M106" s="6">
        <f ca="1">TODAY()-conversation_summary_by_conversation_2025_08_03T20_27_01[[#This Row],[conversation_start]]</f>
        <v>85.611805555556202</v>
      </c>
      <c r="N10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06" s="6">
        <v>45787.388194444444</v>
      </c>
      <c r="P106" s="3">
        <v>45787.391805555555</v>
      </c>
      <c r="Q106">
        <v>3</v>
      </c>
      <c r="R106">
        <v>2</v>
      </c>
      <c r="S106">
        <v>1</v>
      </c>
      <c r="T106" s="2" t="s">
        <v>56</v>
      </c>
      <c r="U106" s="2" t="s">
        <v>57</v>
      </c>
      <c r="V106" s="2" t="s">
        <v>58</v>
      </c>
      <c r="W106" s="2" t="s">
        <v>59</v>
      </c>
      <c r="X106">
        <v>9250</v>
      </c>
      <c r="Y106">
        <f>conversation_summary_by_conversation_2025_08_03T20_27_01[[#This Row],[avg_confidence_score]]/10000</f>
        <v>0.92500000000000004</v>
      </c>
      <c r="Z106">
        <v>181</v>
      </c>
      <c r="AA106">
        <v>27</v>
      </c>
      <c r="AB106">
        <f>(conversation_summary_by_conversation_2025_08_03T20_27_01[[#This Row],[total_api_cost_usd]]/10000)*5.58</f>
        <v>1.5066000000000001E-2</v>
      </c>
      <c r="AC106">
        <v>3</v>
      </c>
      <c r="AD106">
        <f>(conversation_summary_by_conversation_2025_08_03T20_27_01[[#This Row],[total_processing_cost_usd]]/10000)*5.58</f>
        <v>1.6739999999999999E-3</v>
      </c>
      <c r="AE106">
        <f>conversation_summary_by_conversation_2025_08_03T20_27_01[[#This Row],[total_api_cost]]+conversation_summary_by_conversation_2025_08_03T20_27_01[[#This Row],[totao_processing_cost]]</f>
        <v>1.6740000000000001E-2</v>
      </c>
      <c r="AF106" s="2" t="s">
        <v>38</v>
      </c>
      <c r="AG106" s="2" t="s">
        <v>39</v>
      </c>
      <c r="AH106" s="2" t="s">
        <v>33</v>
      </c>
    </row>
    <row r="107" spans="1:34">
      <c r="A107" s="2" t="s">
        <v>179</v>
      </c>
      <c r="B107" s="2" t="s">
        <v>41</v>
      </c>
      <c r="C107" s="2" t="s">
        <v>42</v>
      </c>
      <c r="D107" s="2" t="s">
        <v>30</v>
      </c>
      <c r="E107" s="2" t="s">
        <v>71</v>
      </c>
      <c r="F107" s="2" t="s">
        <v>72</v>
      </c>
      <c r="G107">
        <v>551190000003</v>
      </c>
      <c r="H107">
        <v>60000</v>
      </c>
      <c r="I107">
        <f>conversation_summary_by_conversation_2025_08_03T20_27_01[[#This Row],[duration_minutes]]/10000</f>
        <v>6</v>
      </c>
      <c r="J107" s="2" t="s">
        <v>33</v>
      </c>
      <c r="K107" s="2" t="s">
        <v>33</v>
      </c>
      <c r="L107" s="2" t="s">
        <v>33</v>
      </c>
      <c r="M107" s="6">
        <f ca="1">TODAY()-conversation_summary_by_conversation_2025_08_03T20_27_01[[#This Row],[conversation_start]]</f>
        <v>85.600694444445253</v>
      </c>
      <c r="N10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07" s="6">
        <v>45787.399305555555</v>
      </c>
      <c r="P107" s="3">
        <v>45787.402222222219</v>
      </c>
      <c r="Q107">
        <v>4</v>
      </c>
      <c r="R107">
        <v>2</v>
      </c>
      <c r="S107">
        <v>2</v>
      </c>
      <c r="T107" s="2" t="s">
        <v>34</v>
      </c>
      <c r="U107" s="2" t="s">
        <v>45</v>
      </c>
      <c r="V107" s="2" t="s">
        <v>36</v>
      </c>
      <c r="W107" s="2" t="s">
        <v>37</v>
      </c>
      <c r="X107">
        <v>9400</v>
      </c>
      <c r="Y107">
        <f>conversation_summary_by_conversation_2025_08_03T20_27_01[[#This Row],[avg_confidence_score]]/10000</f>
        <v>0.94</v>
      </c>
      <c r="Z107">
        <v>425</v>
      </c>
      <c r="AA107">
        <v>67</v>
      </c>
      <c r="AB107">
        <f>(conversation_summary_by_conversation_2025_08_03T20_27_01[[#This Row],[total_api_cost_usd]]/10000)*5.58</f>
        <v>3.7386000000000003E-2</v>
      </c>
      <c r="AC107">
        <v>7</v>
      </c>
      <c r="AD107">
        <f>(conversation_summary_by_conversation_2025_08_03T20_27_01[[#This Row],[total_processing_cost_usd]]/10000)*5.58</f>
        <v>3.9060000000000002E-3</v>
      </c>
      <c r="AE107">
        <f>conversation_summary_by_conversation_2025_08_03T20_27_01[[#This Row],[total_api_cost]]+conversation_summary_by_conversation_2025_08_03T20_27_01[[#This Row],[totao_processing_cost]]</f>
        <v>4.1292000000000002E-2</v>
      </c>
      <c r="AF107" s="2" t="s">
        <v>38</v>
      </c>
      <c r="AG107" s="2" t="s">
        <v>39</v>
      </c>
      <c r="AH107" s="2" t="s">
        <v>33</v>
      </c>
    </row>
    <row r="108" spans="1:34">
      <c r="A108" s="2" t="s">
        <v>180</v>
      </c>
      <c r="B108" s="2" t="s">
        <v>83</v>
      </c>
      <c r="C108" s="2" t="s">
        <v>84</v>
      </c>
      <c r="D108" s="2" t="s">
        <v>48</v>
      </c>
      <c r="E108" s="2" t="s">
        <v>74</v>
      </c>
      <c r="F108" s="2" t="s">
        <v>75</v>
      </c>
      <c r="G108">
        <v>551190000000</v>
      </c>
      <c r="H108">
        <v>90000</v>
      </c>
      <c r="I108">
        <f>conversation_summary_by_conversation_2025_08_03T20_27_01[[#This Row],[duration_minutes]]/10000</f>
        <v>9</v>
      </c>
      <c r="J108" s="2" t="s">
        <v>33</v>
      </c>
      <c r="K108" s="2" t="s">
        <v>33</v>
      </c>
      <c r="L108" s="2" t="s">
        <v>33</v>
      </c>
      <c r="M108" s="6">
        <f ca="1">TODAY()-conversation_summary_by_conversation_2025_08_03T20_27_01[[#This Row],[conversation_start]]</f>
        <v>85.563194444446708</v>
      </c>
      <c r="N10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08" s="6">
        <v>45787.436805555553</v>
      </c>
      <c r="P108" s="3">
        <v>45787.44222222222</v>
      </c>
      <c r="Q108">
        <v>6</v>
      </c>
      <c r="R108">
        <v>3</v>
      </c>
      <c r="S108">
        <v>3</v>
      </c>
      <c r="T108" s="2" t="s">
        <v>49</v>
      </c>
      <c r="U108" s="2" t="s">
        <v>118</v>
      </c>
      <c r="V108" s="2" t="s">
        <v>51</v>
      </c>
      <c r="W108" s="2" t="s">
        <v>37</v>
      </c>
      <c r="X108">
        <v>9167</v>
      </c>
      <c r="Y108">
        <f>conversation_summary_by_conversation_2025_08_03T20_27_01[[#This Row],[avg_confidence_score]]/10000</f>
        <v>0.91669999999999996</v>
      </c>
      <c r="Z108">
        <v>870</v>
      </c>
      <c r="AA108">
        <v>137</v>
      </c>
      <c r="AB108">
        <f>(conversation_summary_by_conversation_2025_08_03T20_27_01[[#This Row],[total_api_cost_usd]]/10000)*5.58</f>
        <v>7.6446E-2</v>
      </c>
      <c r="AC108">
        <v>14</v>
      </c>
      <c r="AD108">
        <f>(conversation_summary_by_conversation_2025_08_03T20_27_01[[#This Row],[total_processing_cost_usd]]/10000)*5.58</f>
        <v>7.8120000000000004E-3</v>
      </c>
      <c r="AE108">
        <f>conversation_summary_by_conversation_2025_08_03T20_27_01[[#This Row],[total_api_cost]]+conversation_summary_by_conversation_2025_08_03T20_27_01[[#This Row],[totao_processing_cost]]</f>
        <v>8.4258E-2</v>
      </c>
      <c r="AF108" s="2" t="s">
        <v>38</v>
      </c>
      <c r="AG108" s="2" t="s">
        <v>39</v>
      </c>
      <c r="AH108" s="2" t="s">
        <v>33</v>
      </c>
    </row>
    <row r="109" spans="1:34">
      <c r="A109" s="2" t="s">
        <v>181</v>
      </c>
      <c r="B109" s="2" t="s">
        <v>47</v>
      </c>
      <c r="C109" s="2" t="s">
        <v>47</v>
      </c>
      <c r="D109" s="2" t="s">
        <v>48</v>
      </c>
      <c r="E109" s="2" t="s">
        <v>66</v>
      </c>
      <c r="F109" s="2" t="s">
        <v>67</v>
      </c>
      <c r="G109">
        <v>551190000002</v>
      </c>
      <c r="H109">
        <v>50000</v>
      </c>
      <c r="I109">
        <f>conversation_summary_by_conversation_2025_08_03T20_27_01[[#This Row],[duration_minutes]]/10000</f>
        <v>5</v>
      </c>
      <c r="J109" s="2" t="s">
        <v>33</v>
      </c>
      <c r="K109" s="2" t="s">
        <v>33</v>
      </c>
      <c r="L109" s="2" t="s">
        <v>33</v>
      </c>
      <c r="M109" s="6">
        <f ca="1">TODAY()-conversation_summary_by_conversation_2025_08_03T20_27_01[[#This Row],[conversation_start]]</f>
        <v>85.502083333332848</v>
      </c>
      <c r="N10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09" s="6">
        <v>45787.497916666667</v>
      </c>
      <c r="P109" s="3">
        <v>45787.500798611109</v>
      </c>
      <c r="Q109">
        <v>3</v>
      </c>
      <c r="R109">
        <v>2</v>
      </c>
      <c r="S109">
        <v>1</v>
      </c>
      <c r="T109" s="2" t="s">
        <v>61</v>
      </c>
      <c r="U109" s="2" t="s">
        <v>62</v>
      </c>
      <c r="V109" s="2" t="s">
        <v>63</v>
      </c>
      <c r="W109" s="2" t="s">
        <v>59</v>
      </c>
      <c r="X109">
        <v>8800</v>
      </c>
      <c r="Y109">
        <f>conversation_summary_by_conversation_2025_08_03T20_27_01[[#This Row],[avg_confidence_score]]/10000</f>
        <v>0.88</v>
      </c>
      <c r="Z109">
        <v>193</v>
      </c>
      <c r="AA109">
        <v>29</v>
      </c>
      <c r="AB109">
        <f>(conversation_summary_by_conversation_2025_08_03T20_27_01[[#This Row],[total_api_cost_usd]]/10000)*5.58</f>
        <v>1.6181999999999998E-2</v>
      </c>
      <c r="AC109">
        <v>3</v>
      </c>
      <c r="AD109">
        <f>(conversation_summary_by_conversation_2025_08_03T20_27_01[[#This Row],[total_processing_cost_usd]]/10000)*5.58</f>
        <v>1.6739999999999999E-3</v>
      </c>
      <c r="AE109">
        <f>conversation_summary_by_conversation_2025_08_03T20_27_01[[#This Row],[total_api_cost]]+conversation_summary_by_conversation_2025_08_03T20_27_01[[#This Row],[totao_processing_cost]]</f>
        <v>1.7855999999999997E-2</v>
      </c>
      <c r="AF109" s="2" t="s">
        <v>38</v>
      </c>
      <c r="AG109" s="2" t="s">
        <v>39</v>
      </c>
      <c r="AH109" s="2" t="s">
        <v>33</v>
      </c>
    </row>
    <row r="110" spans="1:34">
      <c r="A110" s="2" t="s">
        <v>182</v>
      </c>
      <c r="B110" s="2" t="s">
        <v>77</v>
      </c>
      <c r="C110" s="2" t="s">
        <v>78</v>
      </c>
      <c r="D110" s="2" t="s">
        <v>30</v>
      </c>
      <c r="E110" s="2" t="s">
        <v>71</v>
      </c>
      <c r="F110" s="2" t="s">
        <v>72</v>
      </c>
      <c r="G110">
        <v>551190000003</v>
      </c>
      <c r="H110">
        <v>50000</v>
      </c>
      <c r="I110">
        <f>conversation_summary_by_conversation_2025_08_03T20_27_01[[#This Row],[duration_minutes]]/10000</f>
        <v>5</v>
      </c>
      <c r="J110" s="2" t="s">
        <v>33</v>
      </c>
      <c r="K110" s="2" t="s">
        <v>33</v>
      </c>
      <c r="L110" s="2" t="s">
        <v>33</v>
      </c>
      <c r="M110" s="6">
        <f ca="1">TODAY()-conversation_summary_by_conversation_2025_08_03T20_27_01[[#This Row],[conversation_start]]</f>
        <v>85.386111111110949</v>
      </c>
      <c r="N11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10" s="6">
        <v>45787.613888888889</v>
      </c>
      <c r="P110" s="3">
        <v>45787.617071759261</v>
      </c>
      <c r="Q110">
        <v>3</v>
      </c>
      <c r="R110">
        <v>2</v>
      </c>
      <c r="S110">
        <v>1</v>
      </c>
      <c r="T110" s="2" t="s">
        <v>56</v>
      </c>
      <c r="U110" s="2" t="s">
        <v>57</v>
      </c>
      <c r="V110" s="2" t="s">
        <v>58</v>
      </c>
      <c r="W110" s="2" t="s">
        <v>59</v>
      </c>
      <c r="X110">
        <v>9250</v>
      </c>
      <c r="Y110">
        <f>conversation_summary_by_conversation_2025_08_03T20_27_01[[#This Row],[avg_confidence_score]]/10000</f>
        <v>0.92500000000000004</v>
      </c>
      <c r="Z110">
        <v>182</v>
      </c>
      <c r="AA110">
        <v>27</v>
      </c>
      <c r="AB110">
        <f>(conversation_summary_by_conversation_2025_08_03T20_27_01[[#This Row],[total_api_cost_usd]]/10000)*5.58</f>
        <v>1.5066000000000001E-2</v>
      </c>
      <c r="AC110">
        <v>3</v>
      </c>
      <c r="AD110">
        <f>(conversation_summary_by_conversation_2025_08_03T20_27_01[[#This Row],[total_processing_cost_usd]]/10000)*5.58</f>
        <v>1.6739999999999999E-3</v>
      </c>
      <c r="AE110">
        <f>conversation_summary_by_conversation_2025_08_03T20_27_01[[#This Row],[total_api_cost]]+conversation_summary_by_conversation_2025_08_03T20_27_01[[#This Row],[totao_processing_cost]]</f>
        <v>1.6740000000000001E-2</v>
      </c>
      <c r="AF110" s="2" t="s">
        <v>38</v>
      </c>
      <c r="AG110" s="2" t="s">
        <v>39</v>
      </c>
      <c r="AH110" s="2" t="s">
        <v>33</v>
      </c>
    </row>
    <row r="111" spans="1:34">
      <c r="A111" s="2" t="s">
        <v>183</v>
      </c>
      <c r="B111" s="2" t="s">
        <v>47</v>
      </c>
      <c r="C111" s="2" t="s">
        <v>47</v>
      </c>
      <c r="D111" s="2" t="s">
        <v>48</v>
      </c>
      <c r="E111" s="2" t="s">
        <v>31</v>
      </c>
      <c r="F111" s="2" t="s">
        <v>32</v>
      </c>
      <c r="G111">
        <v>551190000004</v>
      </c>
      <c r="H111">
        <v>90000</v>
      </c>
      <c r="I111">
        <f>conversation_summary_by_conversation_2025_08_03T20_27_01[[#This Row],[duration_minutes]]/10000</f>
        <v>9</v>
      </c>
      <c r="J111" s="2" t="s">
        <v>33</v>
      </c>
      <c r="K111" s="2" t="s">
        <v>33</v>
      </c>
      <c r="L111" s="2" t="s">
        <v>33</v>
      </c>
      <c r="M111" s="6">
        <f ca="1">TODAY()-conversation_summary_by_conversation_2025_08_03T20_27_01[[#This Row],[conversation_start]]</f>
        <v>85.322916666664241</v>
      </c>
      <c r="N11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11" s="6">
        <v>45787.677083333336</v>
      </c>
      <c r="P111" s="3">
        <v>45787.682476851849</v>
      </c>
      <c r="Q111">
        <v>6</v>
      </c>
      <c r="R111">
        <v>3</v>
      </c>
      <c r="S111">
        <v>3</v>
      </c>
      <c r="T111" s="2" t="s">
        <v>49</v>
      </c>
      <c r="U111" s="2" t="s">
        <v>90</v>
      </c>
      <c r="V111" s="2" t="s">
        <v>51</v>
      </c>
      <c r="W111" s="2" t="s">
        <v>37</v>
      </c>
      <c r="X111">
        <v>9167</v>
      </c>
      <c r="Y111">
        <f>conversation_summary_by_conversation_2025_08_03T20_27_01[[#This Row],[avg_confidence_score]]/10000</f>
        <v>0.91669999999999996</v>
      </c>
      <c r="Z111">
        <v>669</v>
      </c>
      <c r="AA111">
        <v>105</v>
      </c>
      <c r="AB111">
        <f>(conversation_summary_by_conversation_2025_08_03T20_27_01[[#This Row],[total_api_cost_usd]]/10000)*5.58</f>
        <v>5.8590000000000003E-2</v>
      </c>
      <c r="AC111">
        <v>10</v>
      </c>
      <c r="AD111">
        <f>(conversation_summary_by_conversation_2025_08_03T20_27_01[[#This Row],[total_processing_cost_usd]]/10000)*5.58</f>
        <v>5.5799999999999999E-3</v>
      </c>
      <c r="AE111">
        <f>conversation_summary_by_conversation_2025_08_03T20_27_01[[#This Row],[total_api_cost]]+conversation_summary_by_conversation_2025_08_03T20_27_01[[#This Row],[totao_processing_cost]]</f>
        <v>6.4170000000000005E-2</v>
      </c>
      <c r="AF111" s="2" t="s">
        <v>38</v>
      </c>
      <c r="AG111" s="2" t="s">
        <v>39</v>
      </c>
      <c r="AH111" s="2" t="s">
        <v>33</v>
      </c>
    </row>
    <row r="112" spans="1:34">
      <c r="A112" s="2" t="s">
        <v>184</v>
      </c>
      <c r="B112" s="2" t="s">
        <v>41</v>
      </c>
      <c r="C112" s="2" t="s">
        <v>42</v>
      </c>
      <c r="D112" s="2" t="s">
        <v>30</v>
      </c>
      <c r="E112" s="2" t="s">
        <v>66</v>
      </c>
      <c r="F112" s="2" t="s">
        <v>67</v>
      </c>
      <c r="G112">
        <v>551190000002</v>
      </c>
      <c r="H112">
        <v>90000</v>
      </c>
      <c r="I112">
        <f>conversation_summary_by_conversation_2025_08_03T20_27_01[[#This Row],[duration_minutes]]/10000</f>
        <v>9</v>
      </c>
      <c r="J112" s="2" t="s">
        <v>33</v>
      </c>
      <c r="K112" s="2" t="s">
        <v>33</v>
      </c>
      <c r="L112" s="2" t="s">
        <v>33</v>
      </c>
      <c r="M112" s="6">
        <f ca="1">TODAY()-conversation_summary_by_conversation_2025_08_03T20_27_01[[#This Row],[conversation_start]]</f>
        <v>85.267361111109494</v>
      </c>
      <c r="N11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12" s="6">
        <v>45787.732638888891</v>
      </c>
      <c r="P112" s="3">
        <v>45787.739351851851</v>
      </c>
      <c r="Q112">
        <v>6</v>
      </c>
      <c r="R112">
        <v>3</v>
      </c>
      <c r="S112">
        <v>3</v>
      </c>
      <c r="T112" s="2" t="s">
        <v>53</v>
      </c>
      <c r="U112" s="2" t="s">
        <v>69</v>
      </c>
      <c r="V112" s="2" t="s">
        <v>51</v>
      </c>
      <c r="W112" s="2" t="s">
        <v>37</v>
      </c>
      <c r="X112">
        <v>9200</v>
      </c>
      <c r="Y112">
        <f>conversation_summary_by_conversation_2025_08_03T20_27_01[[#This Row],[avg_confidence_score]]/10000</f>
        <v>0.92</v>
      </c>
      <c r="Z112">
        <v>762</v>
      </c>
      <c r="AA112">
        <v>120</v>
      </c>
      <c r="AB112">
        <f>(conversation_summary_by_conversation_2025_08_03T20_27_01[[#This Row],[total_api_cost_usd]]/10000)*5.58</f>
        <v>6.6960000000000006E-2</v>
      </c>
      <c r="AC112">
        <v>12</v>
      </c>
      <c r="AD112">
        <f>(conversation_summary_by_conversation_2025_08_03T20_27_01[[#This Row],[total_processing_cost_usd]]/10000)*5.58</f>
        <v>6.6959999999999997E-3</v>
      </c>
      <c r="AE112">
        <f>conversation_summary_by_conversation_2025_08_03T20_27_01[[#This Row],[total_api_cost]]+conversation_summary_by_conversation_2025_08_03T20_27_01[[#This Row],[totao_processing_cost]]</f>
        <v>7.3655999999999999E-2</v>
      </c>
      <c r="AF112" s="2" t="s">
        <v>38</v>
      </c>
      <c r="AG112" s="2" t="s">
        <v>39</v>
      </c>
      <c r="AH112" s="2" t="s">
        <v>33</v>
      </c>
    </row>
    <row r="113" spans="1:34">
      <c r="A113" s="2" t="s">
        <v>185</v>
      </c>
      <c r="B113" s="2" t="s">
        <v>47</v>
      </c>
      <c r="C113" s="2" t="s">
        <v>47</v>
      </c>
      <c r="D113" s="2" t="s">
        <v>48</v>
      </c>
      <c r="E113" s="2" t="s">
        <v>71</v>
      </c>
      <c r="F113" s="2" t="s">
        <v>72</v>
      </c>
      <c r="G113">
        <v>551190000003</v>
      </c>
      <c r="H113">
        <v>50000</v>
      </c>
      <c r="I113">
        <f>conversation_summary_by_conversation_2025_08_03T20_27_01[[#This Row],[duration_minutes]]/10000</f>
        <v>5</v>
      </c>
      <c r="J113" s="2" t="s">
        <v>33</v>
      </c>
      <c r="K113" s="2" t="s">
        <v>33</v>
      </c>
      <c r="L113" s="2" t="s">
        <v>33</v>
      </c>
      <c r="M113" s="6">
        <f ca="1">TODAY()-conversation_summary_by_conversation_2025_08_03T20_27_01[[#This Row],[conversation_start]]</f>
        <v>85.234027777776646</v>
      </c>
      <c r="N11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13" s="6">
        <v>45787.765972222223</v>
      </c>
      <c r="P113" s="3">
        <v>45787.77002314815</v>
      </c>
      <c r="Q113">
        <v>3</v>
      </c>
      <c r="R113">
        <v>2</v>
      </c>
      <c r="S113">
        <v>1</v>
      </c>
      <c r="T113" s="2" t="s">
        <v>61</v>
      </c>
      <c r="U113" s="2" t="s">
        <v>62</v>
      </c>
      <c r="V113" s="2" t="s">
        <v>63</v>
      </c>
      <c r="W113" s="2" t="s">
        <v>59</v>
      </c>
      <c r="X113">
        <v>8800</v>
      </c>
      <c r="Y113">
        <f>conversation_summary_by_conversation_2025_08_03T20_27_01[[#This Row],[avg_confidence_score]]/10000</f>
        <v>0.88</v>
      </c>
      <c r="Z113">
        <v>181</v>
      </c>
      <c r="AA113">
        <v>27</v>
      </c>
      <c r="AB113">
        <f>(conversation_summary_by_conversation_2025_08_03T20_27_01[[#This Row],[total_api_cost_usd]]/10000)*5.58</f>
        <v>1.5066000000000001E-2</v>
      </c>
      <c r="AC113">
        <v>3</v>
      </c>
      <c r="AD113">
        <f>(conversation_summary_by_conversation_2025_08_03T20_27_01[[#This Row],[total_processing_cost_usd]]/10000)*5.58</f>
        <v>1.6739999999999999E-3</v>
      </c>
      <c r="AE113">
        <f>conversation_summary_by_conversation_2025_08_03T20_27_01[[#This Row],[total_api_cost]]+conversation_summary_by_conversation_2025_08_03T20_27_01[[#This Row],[totao_processing_cost]]</f>
        <v>1.6740000000000001E-2</v>
      </c>
      <c r="AF113" s="2" t="s">
        <v>38</v>
      </c>
      <c r="AG113" s="2" t="s">
        <v>39</v>
      </c>
      <c r="AH113" s="2" t="s">
        <v>33</v>
      </c>
    </row>
    <row r="114" spans="1:34">
      <c r="A114" s="2" t="s">
        <v>186</v>
      </c>
      <c r="B114" s="2" t="s">
        <v>83</v>
      </c>
      <c r="C114" s="2" t="s">
        <v>84</v>
      </c>
      <c r="D114" s="2" t="s">
        <v>48</v>
      </c>
      <c r="E114" s="2" t="s">
        <v>66</v>
      </c>
      <c r="F114" s="2" t="s">
        <v>67</v>
      </c>
      <c r="G114">
        <v>551190000002</v>
      </c>
      <c r="H114">
        <v>90000</v>
      </c>
      <c r="I114">
        <f>conversation_summary_by_conversation_2025_08_03T20_27_01[[#This Row],[duration_minutes]]/10000</f>
        <v>9</v>
      </c>
      <c r="J114" s="2" t="s">
        <v>33</v>
      </c>
      <c r="K114" s="2" t="s">
        <v>33</v>
      </c>
      <c r="L114" s="2" t="s">
        <v>33</v>
      </c>
      <c r="M114" s="6">
        <f ca="1">TODAY()-conversation_summary_by_conversation_2025_08_03T20_27_01[[#This Row],[conversation_start]]</f>
        <v>85.175694444442343</v>
      </c>
      <c r="N11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14" s="6">
        <v>45787.824305555558</v>
      </c>
      <c r="P114" s="3">
        <v>45787.834247685183</v>
      </c>
      <c r="Q114">
        <v>6</v>
      </c>
      <c r="R114">
        <v>3</v>
      </c>
      <c r="S114">
        <v>3</v>
      </c>
      <c r="T114" s="2" t="s">
        <v>49</v>
      </c>
      <c r="U114" s="2" t="s">
        <v>50</v>
      </c>
      <c r="V114" s="2" t="s">
        <v>51</v>
      </c>
      <c r="W114" s="2" t="s">
        <v>37</v>
      </c>
      <c r="X114">
        <v>9167</v>
      </c>
      <c r="Y114">
        <f>conversation_summary_by_conversation_2025_08_03T20_27_01[[#This Row],[avg_confidence_score]]/10000</f>
        <v>0.91669999999999996</v>
      </c>
      <c r="Z114">
        <v>714</v>
      </c>
      <c r="AA114">
        <v>112</v>
      </c>
      <c r="AB114">
        <f>(conversation_summary_by_conversation_2025_08_03T20_27_01[[#This Row],[total_api_cost_usd]]/10000)*5.58</f>
        <v>6.2496000000000003E-2</v>
      </c>
      <c r="AC114">
        <v>11</v>
      </c>
      <c r="AD114">
        <f>(conversation_summary_by_conversation_2025_08_03T20_27_01[[#This Row],[total_processing_cost_usd]]/10000)*5.58</f>
        <v>6.1380000000000002E-3</v>
      </c>
      <c r="AE114">
        <f>conversation_summary_by_conversation_2025_08_03T20_27_01[[#This Row],[total_api_cost]]+conversation_summary_by_conversation_2025_08_03T20_27_01[[#This Row],[totao_processing_cost]]</f>
        <v>6.8634000000000001E-2</v>
      </c>
      <c r="AF114" s="2" t="s">
        <v>38</v>
      </c>
      <c r="AG114" s="2" t="s">
        <v>39</v>
      </c>
      <c r="AH114" s="2" t="s">
        <v>33</v>
      </c>
    </row>
    <row r="115" spans="1:34">
      <c r="A115" s="2" t="s">
        <v>187</v>
      </c>
      <c r="B115" s="2" t="s">
        <v>41</v>
      </c>
      <c r="C115" s="2" t="s">
        <v>42</v>
      </c>
      <c r="D115" s="2" t="s">
        <v>30</v>
      </c>
      <c r="E115" s="2" t="s">
        <v>66</v>
      </c>
      <c r="F115" s="2" t="s">
        <v>67</v>
      </c>
      <c r="G115">
        <v>551190000002</v>
      </c>
      <c r="H115">
        <v>90000</v>
      </c>
      <c r="I115">
        <f>conversation_summary_by_conversation_2025_08_03T20_27_01[[#This Row],[duration_minutes]]/10000</f>
        <v>9</v>
      </c>
      <c r="J115" s="2" t="s">
        <v>33</v>
      </c>
      <c r="K115" s="2" t="s">
        <v>33</v>
      </c>
      <c r="L115" s="2" t="s">
        <v>33</v>
      </c>
      <c r="M115" s="6">
        <f ca="1">TODAY()-conversation_summary_by_conversation_2025_08_03T20_27_01[[#This Row],[conversation_start]]</f>
        <v>84.63749999999709</v>
      </c>
      <c r="N11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15" s="6">
        <v>45788.362500000003</v>
      </c>
      <c r="P115" s="3">
        <v>45788.372361111113</v>
      </c>
      <c r="Q115">
        <v>6</v>
      </c>
      <c r="R115">
        <v>3</v>
      </c>
      <c r="S115">
        <v>3</v>
      </c>
      <c r="T115" s="2" t="s">
        <v>53</v>
      </c>
      <c r="U115" s="2" t="s">
        <v>69</v>
      </c>
      <c r="V115" s="2" t="s">
        <v>51</v>
      </c>
      <c r="W115" s="2" t="s">
        <v>37</v>
      </c>
      <c r="X115">
        <v>9200</v>
      </c>
      <c r="Y115">
        <f>conversation_summary_by_conversation_2025_08_03T20_27_01[[#This Row],[avg_confidence_score]]/10000</f>
        <v>0.92</v>
      </c>
      <c r="Z115">
        <v>816</v>
      </c>
      <c r="AA115">
        <v>128</v>
      </c>
      <c r="AB115">
        <f>(conversation_summary_by_conversation_2025_08_03T20_27_01[[#This Row],[total_api_cost_usd]]/10000)*5.58</f>
        <v>7.1424000000000001E-2</v>
      </c>
      <c r="AC115">
        <v>13</v>
      </c>
      <c r="AD115">
        <f>(conversation_summary_by_conversation_2025_08_03T20_27_01[[#This Row],[total_processing_cost_usd]]/10000)*5.58</f>
        <v>7.254E-3</v>
      </c>
      <c r="AE115">
        <f>conversation_summary_by_conversation_2025_08_03T20_27_01[[#This Row],[total_api_cost]]+conversation_summary_by_conversation_2025_08_03T20_27_01[[#This Row],[totao_processing_cost]]</f>
        <v>7.8677999999999998E-2</v>
      </c>
      <c r="AF115" s="2" t="s">
        <v>38</v>
      </c>
      <c r="AG115" s="2" t="s">
        <v>39</v>
      </c>
      <c r="AH115" s="2" t="s">
        <v>33</v>
      </c>
    </row>
    <row r="116" spans="1:34">
      <c r="A116" s="2" t="s">
        <v>188</v>
      </c>
      <c r="B116" s="2" t="s">
        <v>28</v>
      </c>
      <c r="C116" s="2" t="s">
        <v>29</v>
      </c>
      <c r="D116" s="2" t="s">
        <v>30</v>
      </c>
      <c r="E116" s="2" t="s">
        <v>31</v>
      </c>
      <c r="F116" s="2" t="s">
        <v>32</v>
      </c>
      <c r="G116">
        <v>551190000004</v>
      </c>
      <c r="H116">
        <v>60000</v>
      </c>
      <c r="I116">
        <f>conversation_summary_by_conversation_2025_08_03T20_27_01[[#This Row],[duration_minutes]]/10000</f>
        <v>6</v>
      </c>
      <c r="J116" s="2" t="s">
        <v>33</v>
      </c>
      <c r="K116" s="2" t="s">
        <v>33</v>
      </c>
      <c r="L116" s="2" t="s">
        <v>33</v>
      </c>
      <c r="M116" s="6">
        <f ca="1">TODAY()-conversation_summary_by_conversation_2025_08_03T20_27_01[[#This Row],[conversation_start]]</f>
        <v>84.635416666664241</v>
      </c>
      <c r="N11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16" s="6">
        <v>45788.364583333336</v>
      </c>
      <c r="P116" s="3">
        <v>45788.370208333334</v>
      </c>
      <c r="Q116">
        <v>4</v>
      </c>
      <c r="R116">
        <v>2</v>
      </c>
      <c r="S116">
        <v>2</v>
      </c>
      <c r="T116" s="2" t="s">
        <v>34</v>
      </c>
      <c r="U116" s="2" t="s">
        <v>35</v>
      </c>
      <c r="V116" s="2" t="s">
        <v>36</v>
      </c>
      <c r="W116" s="2" t="s">
        <v>37</v>
      </c>
      <c r="X116">
        <v>9400</v>
      </c>
      <c r="Y116">
        <f>conversation_summary_by_conversation_2025_08_03T20_27_01[[#This Row],[avg_confidence_score]]/10000</f>
        <v>0.94</v>
      </c>
      <c r="Z116">
        <v>431</v>
      </c>
      <c r="AA116">
        <v>67</v>
      </c>
      <c r="AB116">
        <f>(conversation_summary_by_conversation_2025_08_03T20_27_01[[#This Row],[total_api_cost_usd]]/10000)*5.58</f>
        <v>3.7386000000000003E-2</v>
      </c>
      <c r="AC116">
        <v>7</v>
      </c>
      <c r="AD116">
        <f>(conversation_summary_by_conversation_2025_08_03T20_27_01[[#This Row],[total_processing_cost_usd]]/10000)*5.58</f>
        <v>3.9060000000000002E-3</v>
      </c>
      <c r="AE116">
        <f>conversation_summary_by_conversation_2025_08_03T20_27_01[[#This Row],[total_api_cost]]+conversation_summary_by_conversation_2025_08_03T20_27_01[[#This Row],[totao_processing_cost]]</f>
        <v>4.1292000000000002E-2</v>
      </c>
      <c r="AF116" s="2" t="s">
        <v>38</v>
      </c>
      <c r="AG116" s="2" t="s">
        <v>39</v>
      </c>
      <c r="AH116" s="2" t="s">
        <v>33</v>
      </c>
    </row>
    <row r="117" spans="1:34">
      <c r="A117" s="2" t="s">
        <v>189</v>
      </c>
      <c r="B117" s="2" t="s">
        <v>41</v>
      </c>
      <c r="C117" s="2" t="s">
        <v>42</v>
      </c>
      <c r="D117" s="2" t="s">
        <v>30</v>
      </c>
      <c r="E117" s="2" t="s">
        <v>43</v>
      </c>
      <c r="F117" s="2" t="s">
        <v>44</v>
      </c>
      <c r="G117">
        <v>551190000001</v>
      </c>
      <c r="H117">
        <v>90000</v>
      </c>
      <c r="I117">
        <f>conversation_summary_by_conversation_2025_08_03T20_27_01[[#This Row],[duration_minutes]]/10000</f>
        <v>9</v>
      </c>
      <c r="J117" s="2" t="s">
        <v>33</v>
      </c>
      <c r="K117" s="2" t="s">
        <v>33</v>
      </c>
      <c r="L117" s="2" t="s">
        <v>33</v>
      </c>
      <c r="M117" s="6">
        <f ca="1">TODAY()-conversation_summary_by_conversation_2025_08_03T20_27_01[[#This Row],[conversation_start]]</f>
        <v>84.628472222218988</v>
      </c>
      <c r="N11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17" s="6">
        <v>45788.371527777781</v>
      </c>
      <c r="P117" s="3">
        <v>45788.380046296297</v>
      </c>
      <c r="Q117">
        <v>6</v>
      </c>
      <c r="R117">
        <v>3</v>
      </c>
      <c r="S117">
        <v>3</v>
      </c>
      <c r="T117" s="2" t="s">
        <v>53</v>
      </c>
      <c r="U117" s="2" t="s">
        <v>69</v>
      </c>
      <c r="V117" s="2" t="s">
        <v>51</v>
      </c>
      <c r="W117" s="2" t="s">
        <v>102</v>
      </c>
      <c r="X117">
        <v>9200</v>
      </c>
      <c r="Y117">
        <f>conversation_summary_by_conversation_2025_08_03T20_27_01[[#This Row],[avg_confidence_score]]/10000</f>
        <v>0.92</v>
      </c>
      <c r="Z117">
        <v>776</v>
      </c>
      <c r="AA117">
        <v>122</v>
      </c>
      <c r="AB117">
        <f>(conversation_summary_by_conversation_2025_08_03T20_27_01[[#This Row],[total_api_cost_usd]]/10000)*5.58</f>
        <v>6.8076000000000012E-2</v>
      </c>
      <c r="AC117">
        <v>12</v>
      </c>
      <c r="AD117">
        <f>(conversation_summary_by_conversation_2025_08_03T20_27_01[[#This Row],[total_processing_cost_usd]]/10000)*5.58</f>
        <v>6.6959999999999997E-3</v>
      </c>
      <c r="AE117">
        <f>conversation_summary_by_conversation_2025_08_03T20_27_01[[#This Row],[total_api_cost]]+conversation_summary_by_conversation_2025_08_03T20_27_01[[#This Row],[totao_processing_cost]]</f>
        <v>7.4772000000000005E-2</v>
      </c>
      <c r="AF117" s="2" t="s">
        <v>38</v>
      </c>
      <c r="AG117" s="2" t="s">
        <v>39</v>
      </c>
      <c r="AH117" s="2" t="s">
        <v>33</v>
      </c>
    </row>
    <row r="118" spans="1:34">
      <c r="A118" s="2" t="s">
        <v>190</v>
      </c>
      <c r="B118" s="2" t="s">
        <v>28</v>
      </c>
      <c r="C118" s="2" t="s">
        <v>29</v>
      </c>
      <c r="D118" s="2" t="s">
        <v>30</v>
      </c>
      <c r="E118" s="2" t="s">
        <v>71</v>
      </c>
      <c r="F118" s="2" t="s">
        <v>72</v>
      </c>
      <c r="G118">
        <v>551190000003</v>
      </c>
      <c r="H118">
        <v>90000</v>
      </c>
      <c r="I118">
        <f>conversation_summary_by_conversation_2025_08_03T20_27_01[[#This Row],[duration_minutes]]/10000</f>
        <v>9</v>
      </c>
      <c r="J118" s="2" t="s">
        <v>33</v>
      </c>
      <c r="K118" s="2" t="s">
        <v>33</v>
      </c>
      <c r="L118" s="2" t="s">
        <v>33</v>
      </c>
      <c r="M118" s="6">
        <f ca="1">TODAY()-conversation_summary_by_conversation_2025_08_03T20_27_01[[#This Row],[conversation_start]]</f>
        <v>84.622916666667152</v>
      </c>
      <c r="N11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18" s="6">
        <v>45788.377083333333</v>
      </c>
      <c r="P118" s="3">
        <v>45788.387187499997</v>
      </c>
      <c r="Q118">
        <v>6</v>
      </c>
      <c r="R118">
        <v>3</v>
      </c>
      <c r="S118">
        <v>3</v>
      </c>
      <c r="T118" s="2" t="s">
        <v>53</v>
      </c>
      <c r="U118" s="2" t="s">
        <v>69</v>
      </c>
      <c r="V118" s="2" t="s">
        <v>51</v>
      </c>
      <c r="W118" s="2" t="s">
        <v>37</v>
      </c>
      <c r="X118">
        <v>9200</v>
      </c>
      <c r="Y118">
        <f>conversation_summary_by_conversation_2025_08_03T20_27_01[[#This Row],[avg_confidence_score]]/10000</f>
        <v>0.92</v>
      </c>
      <c r="Z118">
        <v>728</v>
      </c>
      <c r="AA118">
        <v>114</v>
      </c>
      <c r="AB118">
        <f>(conversation_summary_by_conversation_2025_08_03T20_27_01[[#This Row],[total_api_cost_usd]]/10000)*5.58</f>
        <v>6.3612000000000002E-2</v>
      </c>
      <c r="AC118">
        <v>11</v>
      </c>
      <c r="AD118">
        <f>(conversation_summary_by_conversation_2025_08_03T20_27_01[[#This Row],[total_processing_cost_usd]]/10000)*5.58</f>
        <v>6.1380000000000002E-3</v>
      </c>
      <c r="AE118">
        <f>conversation_summary_by_conversation_2025_08_03T20_27_01[[#This Row],[total_api_cost]]+conversation_summary_by_conversation_2025_08_03T20_27_01[[#This Row],[totao_processing_cost]]</f>
        <v>6.9750000000000006E-2</v>
      </c>
      <c r="AF118" s="2" t="s">
        <v>38</v>
      </c>
      <c r="AG118" s="2" t="s">
        <v>39</v>
      </c>
      <c r="AH118" s="2" t="s">
        <v>33</v>
      </c>
    </row>
    <row r="119" spans="1:34">
      <c r="A119" s="2" t="s">
        <v>191</v>
      </c>
      <c r="B119" s="2" t="s">
        <v>83</v>
      </c>
      <c r="C119" s="2" t="s">
        <v>84</v>
      </c>
      <c r="D119" s="2" t="s">
        <v>48</v>
      </c>
      <c r="E119" s="2" t="s">
        <v>71</v>
      </c>
      <c r="F119" s="2" t="s">
        <v>72</v>
      </c>
      <c r="G119">
        <v>551190000003</v>
      </c>
      <c r="H119">
        <v>90000</v>
      </c>
      <c r="I119">
        <f>conversation_summary_by_conversation_2025_08_03T20_27_01[[#This Row],[duration_minutes]]/10000</f>
        <v>9</v>
      </c>
      <c r="J119" s="2" t="s">
        <v>33</v>
      </c>
      <c r="K119" s="2" t="s">
        <v>33</v>
      </c>
      <c r="L119" s="2" t="s">
        <v>33</v>
      </c>
      <c r="M119" s="6">
        <f ca="1">TODAY()-conversation_summary_by_conversation_2025_08_03T20_27_01[[#This Row],[conversation_start]]</f>
        <v>84.583333333335759</v>
      </c>
      <c r="N11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19" s="6">
        <v>45788.416666666664</v>
      </c>
      <c r="P119" s="3">
        <v>45788.423530092594</v>
      </c>
      <c r="Q119">
        <v>6</v>
      </c>
      <c r="R119">
        <v>3</v>
      </c>
      <c r="S119">
        <v>3</v>
      </c>
      <c r="T119" s="2" t="s">
        <v>49</v>
      </c>
      <c r="U119" s="2" t="s">
        <v>90</v>
      </c>
      <c r="V119" s="2" t="s">
        <v>51</v>
      </c>
      <c r="W119" s="2" t="s">
        <v>37</v>
      </c>
      <c r="X119">
        <v>9167</v>
      </c>
      <c r="Y119">
        <f>conversation_summary_by_conversation_2025_08_03T20_27_01[[#This Row],[avg_confidence_score]]/10000</f>
        <v>0.91669999999999996</v>
      </c>
      <c r="Z119">
        <v>849</v>
      </c>
      <c r="AA119">
        <v>134</v>
      </c>
      <c r="AB119">
        <f>(conversation_summary_by_conversation_2025_08_03T20_27_01[[#This Row],[total_api_cost_usd]]/10000)*5.58</f>
        <v>7.4772000000000005E-2</v>
      </c>
      <c r="AC119">
        <v>13</v>
      </c>
      <c r="AD119">
        <f>(conversation_summary_by_conversation_2025_08_03T20_27_01[[#This Row],[total_processing_cost_usd]]/10000)*5.58</f>
        <v>7.254E-3</v>
      </c>
      <c r="AE119">
        <f>conversation_summary_by_conversation_2025_08_03T20_27_01[[#This Row],[total_api_cost]]+conversation_summary_by_conversation_2025_08_03T20_27_01[[#This Row],[totao_processing_cost]]</f>
        <v>8.2026000000000002E-2</v>
      </c>
      <c r="AF119" s="2" t="s">
        <v>38</v>
      </c>
      <c r="AG119" s="2" t="s">
        <v>39</v>
      </c>
      <c r="AH119" s="2" t="s">
        <v>33</v>
      </c>
    </row>
    <row r="120" spans="1:34">
      <c r="A120" s="2" t="s">
        <v>192</v>
      </c>
      <c r="B120" s="2" t="s">
        <v>28</v>
      </c>
      <c r="C120" s="2" t="s">
        <v>29</v>
      </c>
      <c r="D120" s="2" t="s">
        <v>30</v>
      </c>
      <c r="E120" s="2" t="s">
        <v>71</v>
      </c>
      <c r="F120" s="2" t="s">
        <v>72</v>
      </c>
      <c r="G120">
        <v>551190000003</v>
      </c>
      <c r="H120">
        <v>90000</v>
      </c>
      <c r="I120">
        <f>conversation_summary_by_conversation_2025_08_03T20_27_01[[#This Row],[duration_minutes]]/10000</f>
        <v>9</v>
      </c>
      <c r="J120" s="2" t="s">
        <v>33</v>
      </c>
      <c r="K120" s="2" t="s">
        <v>33</v>
      </c>
      <c r="L120" s="2" t="s">
        <v>33</v>
      </c>
      <c r="M120" s="6">
        <f ca="1">TODAY()-conversation_summary_by_conversation_2025_08_03T20_27_01[[#This Row],[conversation_start]]</f>
        <v>84.518055555556202</v>
      </c>
      <c r="N12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20" s="6">
        <v>45788.481944444444</v>
      </c>
      <c r="P120" s="3">
        <v>45788.48746527778</v>
      </c>
      <c r="Q120">
        <v>6</v>
      </c>
      <c r="R120">
        <v>3</v>
      </c>
      <c r="S120">
        <v>3</v>
      </c>
      <c r="T120" s="2" t="s">
        <v>53</v>
      </c>
      <c r="U120" s="2" t="s">
        <v>69</v>
      </c>
      <c r="V120" s="2" t="s">
        <v>51</v>
      </c>
      <c r="W120" s="2" t="s">
        <v>37</v>
      </c>
      <c r="X120">
        <v>9200</v>
      </c>
      <c r="Y120">
        <f>conversation_summary_by_conversation_2025_08_03T20_27_01[[#This Row],[avg_confidence_score]]/10000</f>
        <v>0.92</v>
      </c>
      <c r="Z120">
        <v>828</v>
      </c>
      <c r="AA120">
        <v>130</v>
      </c>
      <c r="AB120">
        <f>(conversation_summary_by_conversation_2025_08_03T20_27_01[[#This Row],[total_api_cost_usd]]/10000)*5.58</f>
        <v>7.2539999999999993E-2</v>
      </c>
      <c r="AC120">
        <v>13</v>
      </c>
      <c r="AD120">
        <f>(conversation_summary_by_conversation_2025_08_03T20_27_01[[#This Row],[total_processing_cost_usd]]/10000)*5.58</f>
        <v>7.254E-3</v>
      </c>
      <c r="AE120">
        <f>conversation_summary_by_conversation_2025_08_03T20_27_01[[#This Row],[total_api_cost]]+conversation_summary_by_conversation_2025_08_03T20_27_01[[#This Row],[totao_processing_cost]]</f>
        <v>7.979399999999999E-2</v>
      </c>
      <c r="AF120" s="2" t="s">
        <v>38</v>
      </c>
      <c r="AG120" s="2" t="s">
        <v>39</v>
      </c>
      <c r="AH120" s="2" t="s">
        <v>33</v>
      </c>
    </row>
    <row r="121" spans="1:34">
      <c r="A121" s="2" t="s">
        <v>193</v>
      </c>
      <c r="B121" s="2" t="s">
        <v>28</v>
      </c>
      <c r="C121" s="2" t="s">
        <v>29</v>
      </c>
      <c r="D121" s="2" t="s">
        <v>30</v>
      </c>
      <c r="E121" s="2" t="s">
        <v>43</v>
      </c>
      <c r="F121" s="2" t="s">
        <v>44</v>
      </c>
      <c r="G121">
        <v>551190000001</v>
      </c>
      <c r="H121">
        <v>90000</v>
      </c>
      <c r="I121">
        <f>conversation_summary_by_conversation_2025_08_03T20_27_01[[#This Row],[duration_minutes]]/10000</f>
        <v>9</v>
      </c>
      <c r="J121" s="2" t="s">
        <v>33</v>
      </c>
      <c r="K121" s="2" t="s">
        <v>33</v>
      </c>
      <c r="L121" s="2" t="s">
        <v>33</v>
      </c>
      <c r="M121" s="6">
        <f ca="1">TODAY()-conversation_summary_by_conversation_2025_08_03T20_27_01[[#This Row],[conversation_start]]</f>
        <v>84.411111111112405</v>
      </c>
      <c r="N12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21" s="6">
        <v>45788.588888888888</v>
      </c>
      <c r="P121" s="3">
        <v>45788.599016203705</v>
      </c>
      <c r="Q121">
        <v>6</v>
      </c>
      <c r="R121">
        <v>3</v>
      </c>
      <c r="S121">
        <v>3</v>
      </c>
      <c r="T121" s="2" t="s">
        <v>53</v>
      </c>
      <c r="U121" s="2" t="s">
        <v>69</v>
      </c>
      <c r="V121" s="2" t="s">
        <v>51</v>
      </c>
      <c r="W121" s="2" t="s">
        <v>102</v>
      </c>
      <c r="X121">
        <v>9200</v>
      </c>
      <c r="Y121">
        <f>conversation_summary_by_conversation_2025_08_03T20_27_01[[#This Row],[avg_confidence_score]]/10000</f>
        <v>0.92</v>
      </c>
      <c r="Z121">
        <v>853</v>
      </c>
      <c r="AA121">
        <v>134</v>
      </c>
      <c r="AB121">
        <f>(conversation_summary_by_conversation_2025_08_03T20_27_01[[#This Row],[total_api_cost_usd]]/10000)*5.58</f>
        <v>7.4772000000000005E-2</v>
      </c>
      <c r="AC121">
        <v>13</v>
      </c>
      <c r="AD121">
        <f>(conversation_summary_by_conversation_2025_08_03T20_27_01[[#This Row],[total_processing_cost_usd]]/10000)*5.58</f>
        <v>7.254E-3</v>
      </c>
      <c r="AE121">
        <f>conversation_summary_by_conversation_2025_08_03T20_27_01[[#This Row],[total_api_cost]]+conversation_summary_by_conversation_2025_08_03T20_27_01[[#This Row],[totao_processing_cost]]</f>
        <v>8.2026000000000002E-2</v>
      </c>
      <c r="AF121" s="2" t="s">
        <v>38</v>
      </c>
      <c r="AG121" s="2" t="s">
        <v>39</v>
      </c>
      <c r="AH121" s="2" t="s">
        <v>33</v>
      </c>
    </row>
    <row r="122" spans="1:34">
      <c r="A122" s="2" t="s">
        <v>194</v>
      </c>
      <c r="B122" s="2" t="s">
        <v>41</v>
      </c>
      <c r="C122" s="2" t="s">
        <v>42</v>
      </c>
      <c r="D122" s="2" t="s">
        <v>30</v>
      </c>
      <c r="E122" s="2" t="s">
        <v>31</v>
      </c>
      <c r="F122" s="2" t="s">
        <v>32</v>
      </c>
      <c r="G122">
        <v>551190000004</v>
      </c>
      <c r="H122">
        <v>50000</v>
      </c>
      <c r="I122">
        <f>conversation_summary_by_conversation_2025_08_03T20_27_01[[#This Row],[duration_minutes]]/10000</f>
        <v>5</v>
      </c>
      <c r="J122" s="2" t="s">
        <v>33</v>
      </c>
      <c r="K122" s="2" t="s">
        <v>33</v>
      </c>
      <c r="L122" s="2" t="s">
        <v>33</v>
      </c>
      <c r="M122" s="6">
        <f ca="1">TODAY()-conversation_summary_by_conversation_2025_08_03T20_27_01[[#This Row],[conversation_start]]</f>
        <v>84.398611111108039</v>
      </c>
      <c r="N12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22" s="6">
        <v>45788.601388888892</v>
      </c>
      <c r="P122" s="3">
        <v>45788.603564814817</v>
      </c>
      <c r="Q122">
        <v>3</v>
      </c>
      <c r="R122">
        <v>2</v>
      </c>
      <c r="S122">
        <v>1</v>
      </c>
      <c r="T122" s="2" t="s">
        <v>56</v>
      </c>
      <c r="U122" s="2" t="s">
        <v>57</v>
      </c>
      <c r="V122" s="2" t="s">
        <v>58</v>
      </c>
      <c r="W122" s="2" t="s">
        <v>59</v>
      </c>
      <c r="X122">
        <v>9250</v>
      </c>
      <c r="Y122">
        <f>conversation_summary_by_conversation_2025_08_03T20_27_01[[#This Row],[avg_confidence_score]]/10000</f>
        <v>0.92500000000000004</v>
      </c>
      <c r="Z122">
        <v>250</v>
      </c>
      <c r="AA122">
        <v>38</v>
      </c>
      <c r="AB122">
        <f>(conversation_summary_by_conversation_2025_08_03T20_27_01[[#This Row],[total_api_cost_usd]]/10000)*5.58</f>
        <v>2.1204000000000001E-2</v>
      </c>
      <c r="AC122">
        <v>4</v>
      </c>
      <c r="AD122">
        <f>(conversation_summary_by_conversation_2025_08_03T20_27_01[[#This Row],[total_processing_cost_usd]]/10000)*5.58</f>
        <v>2.232E-3</v>
      </c>
      <c r="AE122">
        <f>conversation_summary_by_conversation_2025_08_03T20_27_01[[#This Row],[total_api_cost]]+conversation_summary_by_conversation_2025_08_03T20_27_01[[#This Row],[totao_processing_cost]]</f>
        <v>2.3436000000000002E-2</v>
      </c>
      <c r="AF122" s="2" t="s">
        <v>38</v>
      </c>
      <c r="AG122" s="2" t="s">
        <v>39</v>
      </c>
      <c r="AH122" s="2" t="s">
        <v>33</v>
      </c>
    </row>
    <row r="123" spans="1:34">
      <c r="A123" s="2" t="s">
        <v>195</v>
      </c>
      <c r="B123" s="2" t="s">
        <v>83</v>
      </c>
      <c r="C123" s="2" t="s">
        <v>84</v>
      </c>
      <c r="D123" s="2" t="s">
        <v>48</v>
      </c>
      <c r="E123" s="2" t="s">
        <v>74</v>
      </c>
      <c r="F123" s="2" t="s">
        <v>75</v>
      </c>
      <c r="G123">
        <v>551190000000</v>
      </c>
      <c r="H123">
        <v>50000</v>
      </c>
      <c r="I123">
        <f>conversation_summary_by_conversation_2025_08_03T20_27_01[[#This Row],[duration_minutes]]/10000</f>
        <v>5</v>
      </c>
      <c r="J123" s="2" t="s">
        <v>33</v>
      </c>
      <c r="K123" s="2" t="s">
        <v>33</v>
      </c>
      <c r="L123" s="2" t="s">
        <v>33</v>
      </c>
      <c r="M123" s="6">
        <f ca="1">TODAY()-conversation_summary_by_conversation_2025_08_03T20_27_01[[#This Row],[conversation_start]]</f>
        <v>84.332638888889051</v>
      </c>
      <c r="N12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23" s="6">
        <v>45788.667361111111</v>
      </c>
      <c r="P123" s="3">
        <v>45788.670590277776</v>
      </c>
      <c r="Q123">
        <v>3</v>
      </c>
      <c r="R123">
        <v>2</v>
      </c>
      <c r="S123">
        <v>1</v>
      </c>
      <c r="T123" s="2" t="s">
        <v>61</v>
      </c>
      <c r="U123" s="2" t="s">
        <v>62</v>
      </c>
      <c r="V123" s="2" t="s">
        <v>63</v>
      </c>
      <c r="W123" s="2" t="s">
        <v>59</v>
      </c>
      <c r="X123">
        <v>8800</v>
      </c>
      <c r="Y123">
        <f>conversation_summary_by_conversation_2025_08_03T20_27_01[[#This Row],[avg_confidence_score]]/10000</f>
        <v>0.88</v>
      </c>
      <c r="Z123">
        <v>226</v>
      </c>
      <c r="AA123">
        <v>34</v>
      </c>
      <c r="AB123">
        <f>(conversation_summary_by_conversation_2025_08_03T20_27_01[[#This Row],[total_api_cost_usd]]/10000)*5.58</f>
        <v>1.8971999999999999E-2</v>
      </c>
      <c r="AC123">
        <v>3</v>
      </c>
      <c r="AD123">
        <f>(conversation_summary_by_conversation_2025_08_03T20_27_01[[#This Row],[total_processing_cost_usd]]/10000)*5.58</f>
        <v>1.6739999999999999E-3</v>
      </c>
      <c r="AE123">
        <f>conversation_summary_by_conversation_2025_08_03T20_27_01[[#This Row],[total_api_cost]]+conversation_summary_by_conversation_2025_08_03T20_27_01[[#This Row],[totao_processing_cost]]</f>
        <v>2.0645999999999998E-2</v>
      </c>
      <c r="AF123" s="2" t="s">
        <v>38</v>
      </c>
      <c r="AG123" s="2" t="s">
        <v>39</v>
      </c>
      <c r="AH123" s="2" t="s">
        <v>33</v>
      </c>
    </row>
    <row r="124" spans="1:34">
      <c r="A124" s="2" t="s">
        <v>196</v>
      </c>
      <c r="B124" s="2" t="s">
        <v>41</v>
      </c>
      <c r="C124" s="2" t="s">
        <v>42</v>
      </c>
      <c r="D124" s="2" t="s">
        <v>30</v>
      </c>
      <c r="E124" s="2" t="s">
        <v>31</v>
      </c>
      <c r="F124" s="2" t="s">
        <v>32</v>
      </c>
      <c r="G124">
        <v>551190000004</v>
      </c>
      <c r="H124">
        <v>90000</v>
      </c>
      <c r="I124">
        <f>conversation_summary_by_conversation_2025_08_03T20_27_01[[#This Row],[duration_minutes]]/10000</f>
        <v>9</v>
      </c>
      <c r="J124" s="2" t="s">
        <v>33</v>
      </c>
      <c r="K124" s="2" t="s">
        <v>33</v>
      </c>
      <c r="L124" s="2" t="s">
        <v>33</v>
      </c>
      <c r="M124" s="6">
        <f ca="1">TODAY()-conversation_summary_by_conversation_2025_08_03T20_27_01[[#This Row],[conversation_start]]</f>
        <v>84.218055555553292</v>
      </c>
      <c r="N12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24" s="6">
        <v>45788.781944444447</v>
      </c>
      <c r="P124" s="3">
        <v>45788.787905092591</v>
      </c>
      <c r="Q124">
        <v>6</v>
      </c>
      <c r="R124">
        <v>3</v>
      </c>
      <c r="S124">
        <v>3</v>
      </c>
      <c r="T124" s="2" t="s">
        <v>53</v>
      </c>
      <c r="U124" s="2" t="s">
        <v>69</v>
      </c>
      <c r="V124" s="2" t="s">
        <v>51</v>
      </c>
      <c r="W124" s="2" t="s">
        <v>37</v>
      </c>
      <c r="X124">
        <v>9200</v>
      </c>
      <c r="Y124">
        <f>conversation_summary_by_conversation_2025_08_03T20_27_01[[#This Row],[avg_confidence_score]]/10000</f>
        <v>0.92</v>
      </c>
      <c r="Z124">
        <v>732</v>
      </c>
      <c r="AA124">
        <v>115</v>
      </c>
      <c r="AB124">
        <f>(conversation_summary_by_conversation_2025_08_03T20_27_01[[#This Row],[total_api_cost_usd]]/10000)*5.58</f>
        <v>6.4170000000000005E-2</v>
      </c>
      <c r="AC124">
        <v>11</v>
      </c>
      <c r="AD124">
        <f>(conversation_summary_by_conversation_2025_08_03T20_27_01[[#This Row],[total_processing_cost_usd]]/10000)*5.58</f>
        <v>6.1380000000000002E-3</v>
      </c>
      <c r="AE124">
        <f>conversation_summary_by_conversation_2025_08_03T20_27_01[[#This Row],[total_api_cost]]+conversation_summary_by_conversation_2025_08_03T20_27_01[[#This Row],[totao_processing_cost]]</f>
        <v>7.0308000000000009E-2</v>
      </c>
      <c r="AF124" s="2" t="s">
        <v>38</v>
      </c>
      <c r="AG124" s="2" t="s">
        <v>39</v>
      </c>
      <c r="AH124" s="2" t="s">
        <v>33</v>
      </c>
    </row>
    <row r="125" spans="1:34">
      <c r="A125" s="2" t="s">
        <v>197</v>
      </c>
      <c r="B125" s="2" t="s">
        <v>47</v>
      </c>
      <c r="C125" s="2" t="s">
        <v>47</v>
      </c>
      <c r="D125" s="2" t="s">
        <v>48</v>
      </c>
      <c r="E125" s="2" t="s">
        <v>71</v>
      </c>
      <c r="F125" s="2" t="s">
        <v>72</v>
      </c>
      <c r="G125">
        <v>551190000003</v>
      </c>
      <c r="H125">
        <v>90000</v>
      </c>
      <c r="I125">
        <f>conversation_summary_by_conversation_2025_08_03T20_27_01[[#This Row],[duration_minutes]]/10000</f>
        <v>9</v>
      </c>
      <c r="J125" s="2" t="s">
        <v>33</v>
      </c>
      <c r="K125" s="2" t="s">
        <v>33</v>
      </c>
      <c r="L125" s="2" t="s">
        <v>33</v>
      </c>
      <c r="M125" s="6">
        <f ca="1">TODAY()-conversation_summary_by_conversation_2025_08_03T20_27_01[[#This Row],[conversation_start]]</f>
        <v>84.179861111108039</v>
      </c>
      <c r="N12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25" s="6">
        <v>45788.820138888892</v>
      </c>
      <c r="P125" s="3">
        <v>45788.825150462966</v>
      </c>
      <c r="Q125">
        <v>6</v>
      </c>
      <c r="R125">
        <v>3</v>
      </c>
      <c r="S125">
        <v>3</v>
      </c>
      <c r="T125" s="2" t="s">
        <v>49</v>
      </c>
      <c r="U125" s="2" t="s">
        <v>50</v>
      </c>
      <c r="V125" s="2" t="s">
        <v>51</v>
      </c>
      <c r="W125" s="2" t="s">
        <v>37</v>
      </c>
      <c r="X125">
        <v>9167</v>
      </c>
      <c r="Y125">
        <f>conversation_summary_by_conversation_2025_08_03T20_27_01[[#This Row],[avg_confidence_score]]/10000</f>
        <v>0.91669999999999996</v>
      </c>
      <c r="Z125">
        <v>811</v>
      </c>
      <c r="AA125">
        <v>128</v>
      </c>
      <c r="AB125">
        <f>(conversation_summary_by_conversation_2025_08_03T20_27_01[[#This Row],[total_api_cost_usd]]/10000)*5.58</f>
        <v>7.1424000000000001E-2</v>
      </c>
      <c r="AC125">
        <v>13</v>
      </c>
      <c r="AD125">
        <f>(conversation_summary_by_conversation_2025_08_03T20_27_01[[#This Row],[total_processing_cost_usd]]/10000)*5.58</f>
        <v>7.254E-3</v>
      </c>
      <c r="AE125">
        <f>conversation_summary_by_conversation_2025_08_03T20_27_01[[#This Row],[total_api_cost]]+conversation_summary_by_conversation_2025_08_03T20_27_01[[#This Row],[totao_processing_cost]]</f>
        <v>7.8677999999999998E-2</v>
      </c>
      <c r="AF125" s="2" t="s">
        <v>38</v>
      </c>
      <c r="AG125" s="2" t="s">
        <v>39</v>
      </c>
      <c r="AH125" s="2" t="s">
        <v>33</v>
      </c>
    </row>
    <row r="126" spans="1:34">
      <c r="A126" s="2" t="s">
        <v>198</v>
      </c>
      <c r="B126" s="2" t="s">
        <v>47</v>
      </c>
      <c r="C126" s="2" t="s">
        <v>47</v>
      </c>
      <c r="D126" s="2" t="s">
        <v>48</v>
      </c>
      <c r="E126" s="2" t="s">
        <v>71</v>
      </c>
      <c r="F126" s="2" t="s">
        <v>72</v>
      </c>
      <c r="G126">
        <v>551190000003</v>
      </c>
      <c r="H126">
        <v>50000</v>
      </c>
      <c r="I126">
        <f>conversation_summary_by_conversation_2025_08_03T20_27_01[[#This Row],[duration_minutes]]/10000</f>
        <v>5</v>
      </c>
      <c r="J126" s="2" t="s">
        <v>33</v>
      </c>
      <c r="K126" s="2" t="s">
        <v>33</v>
      </c>
      <c r="L126" s="2" t="s">
        <v>33</v>
      </c>
      <c r="M126" s="6">
        <f ca="1">TODAY()-conversation_summary_by_conversation_2025_08_03T20_27_01[[#This Row],[conversation_start]]</f>
        <v>83.654166666667152</v>
      </c>
      <c r="N12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26" s="6">
        <v>45789.345833333333</v>
      </c>
      <c r="P126" s="3">
        <v>45789.348437499997</v>
      </c>
      <c r="Q126">
        <v>3</v>
      </c>
      <c r="R126">
        <v>2</v>
      </c>
      <c r="S126">
        <v>1</v>
      </c>
      <c r="T126" s="2" t="s">
        <v>61</v>
      </c>
      <c r="U126" s="2" t="s">
        <v>62</v>
      </c>
      <c r="V126" s="2" t="s">
        <v>63</v>
      </c>
      <c r="W126" s="2" t="s">
        <v>59</v>
      </c>
      <c r="X126">
        <v>8800</v>
      </c>
      <c r="Y126">
        <f>conversation_summary_by_conversation_2025_08_03T20_27_01[[#This Row],[avg_confidence_score]]/10000</f>
        <v>0.88</v>
      </c>
      <c r="Z126">
        <v>214</v>
      </c>
      <c r="AA126">
        <v>33</v>
      </c>
      <c r="AB126">
        <f>(conversation_summary_by_conversation_2025_08_03T20_27_01[[#This Row],[total_api_cost_usd]]/10000)*5.58</f>
        <v>1.8414E-2</v>
      </c>
      <c r="AC126">
        <v>3</v>
      </c>
      <c r="AD126">
        <f>(conversation_summary_by_conversation_2025_08_03T20_27_01[[#This Row],[total_processing_cost_usd]]/10000)*5.58</f>
        <v>1.6739999999999999E-3</v>
      </c>
      <c r="AE126">
        <f>conversation_summary_by_conversation_2025_08_03T20_27_01[[#This Row],[total_api_cost]]+conversation_summary_by_conversation_2025_08_03T20_27_01[[#This Row],[totao_processing_cost]]</f>
        <v>2.0087999999999998E-2</v>
      </c>
      <c r="AF126" s="2" t="s">
        <v>38</v>
      </c>
      <c r="AG126" s="2" t="s">
        <v>39</v>
      </c>
      <c r="AH126" s="2" t="s">
        <v>33</v>
      </c>
    </row>
    <row r="127" spans="1:34">
      <c r="A127" s="2" t="s">
        <v>199</v>
      </c>
      <c r="B127" s="2" t="s">
        <v>47</v>
      </c>
      <c r="C127" s="2" t="s">
        <v>47</v>
      </c>
      <c r="D127" s="2" t="s">
        <v>48</v>
      </c>
      <c r="E127" s="2" t="s">
        <v>74</v>
      </c>
      <c r="F127" s="2" t="s">
        <v>75</v>
      </c>
      <c r="G127">
        <v>551190000000</v>
      </c>
      <c r="H127">
        <v>90000</v>
      </c>
      <c r="I127">
        <f>conversation_summary_by_conversation_2025_08_03T20_27_01[[#This Row],[duration_minutes]]/10000</f>
        <v>9</v>
      </c>
      <c r="J127" s="2" t="s">
        <v>33</v>
      </c>
      <c r="K127" s="2" t="s">
        <v>33</v>
      </c>
      <c r="L127" s="2" t="s">
        <v>33</v>
      </c>
      <c r="M127" s="6">
        <f ca="1">TODAY()-conversation_summary_by_conversation_2025_08_03T20_27_01[[#This Row],[conversation_start]]</f>
        <v>83.644444444442343</v>
      </c>
      <c r="N12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27" s="6">
        <v>45789.355555555558</v>
      </c>
      <c r="P127" s="3">
        <v>45789.365925925929</v>
      </c>
      <c r="Q127">
        <v>6</v>
      </c>
      <c r="R127">
        <v>3</v>
      </c>
      <c r="S127">
        <v>3</v>
      </c>
      <c r="T127" s="2" t="s">
        <v>49</v>
      </c>
      <c r="U127" s="2" t="s">
        <v>50</v>
      </c>
      <c r="V127" s="2" t="s">
        <v>51</v>
      </c>
      <c r="W127" s="2" t="s">
        <v>102</v>
      </c>
      <c r="X127">
        <v>9167</v>
      </c>
      <c r="Y127">
        <f>conversation_summary_by_conversation_2025_08_03T20_27_01[[#This Row],[avg_confidence_score]]/10000</f>
        <v>0.91669999999999996</v>
      </c>
      <c r="Z127">
        <v>713</v>
      </c>
      <c r="AA127">
        <v>112</v>
      </c>
      <c r="AB127">
        <f>(conversation_summary_by_conversation_2025_08_03T20_27_01[[#This Row],[total_api_cost_usd]]/10000)*5.58</f>
        <v>6.2496000000000003E-2</v>
      </c>
      <c r="AC127">
        <v>11</v>
      </c>
      <c r="AD127">
        <f>(conversation_summary_by_conversation_2025_08_03T20_27_01[[#This Row],[total_processing_cost_usd]]/10000)*5.58</f>
        <v>6.1380000000000002E-3</v>
      </c>
      <c r="AE127">
        <f>conversation_summary_by_conversation_2025_08_03T20_27_01[[#This Row],[total_api_cost]]+conversation_summary_by_conversation_2025_08_03T20_27_01[[#This Row],[totao_processing_cost]]</f>
        <v>6.8634000000000001E-2</v>
      </c>
      <c r="AF127" s="2" t="s">
        <v>38</v>
      </c>
      <c r="AG127" s="2" t="s">
        <v>39</v>
      </c>
      <c r="AH127" s="2" t="s">
        <v>33</v>
      </c>
    </row>
    <row r="128" spans="1:34">
      <c r="A128" s="2" t="s">
        <v>200</v>
      </c>
      <c r="B128" s="2" t="s">
        <v>28</v>
      </c>
      <c r="C128" s="2" t="s">
        <v>29</v>
      </c>
      <c r="D128" s="2" t="s">
        <v>30</v>
      </c>
      <c r="E128" s="2" t="s">
        <v>31</v>
      </c>
      <c r="F128" s="2" t="s">
        <v>32</v>
      </c>
      <c r="G128">
        <v>551190000004</v>
      </c>
      <c r="H128">
        <v>90000</v>
      </c>
      <c r="I128">
        <f>conversation_summary_by_conversation_2025_08_03T20_27_01[[#This Row],[duration_minutes]]/10000</f>
        <v>9</v>
      </c>
      <c r="J128" s="2" t="s">
        <v>33</v>
      </c>
      <c r="K128" s="2" t="s">
        <v>33</v>
      </c>
      <c r="L128" s="2" t="s">
        <v>33</v>
      </c>
      <c r="M128" s="6">
        <f ca="1">TODAY()-conversation_summary_by_conversation_2025_08_03T20_27_01[[#This Row],[conversation_start]]</f>
        <v>83.644444444442343</v>
      </c>
      <c r="N12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28" s="6">
        <v>45789.355555555558</v>
      </c>
      <c r="P128" s="3">
        <v>45789.361712962964</v>
      </c>
      <c r="Q128">
        <v>6</v>
      </c>
      <c r="R128">
        <v>3</v>
      </c>
      <c r="S128">
        <v>3</v>
      </c>
      <c r="T128" s="2" t="s">
        <v>53</v>
      </c>
      <c r="U128" s="2" t="s">
        <v>54</v>
      </c>
      <c r="V128" s="2" t="s">
        <v>51</v>
      </c>
      <c r="W128" s="2" t="s">
        <v>37</v>
      </c>
      <c r="X128">
        <v>9200</v>
      </c>
      <c r="Y128">
        <f>conversation_summary_by_conversation_2025_08_03T20_27_01[[#This Row],[avg_confidence_score]]/10000</f>
        <v>0.92</v>
      </c>
      <c r="Z128">
        <v>765</v>
      </c>
      <c r="AA128">
        <v>120</v>
      </c>
      <c r="AB128">
        <f>(conversation_summary_by_conversation_2025_08_03T20_27_01[[#This Row],[total_api_cost_usd]]/10000)*5.58</f>
        <v>6.6960000000000006E-2</v>
      </c>
      <c r="AC128">
        <v>12</v>
      </c>
      <c r="AD128">
        <f>(conversation_summary_by_conversation_2025_08_03T20_27_01[[#This Row],[total_processing_cost_usd]]/10000)*5.58</f>
        <v>6.6959999999999997E-3</v>
      </c>
      <c r="AE128">
        <f>conversation_summary_by_conversation_2025_08_03T20_27_01[[#This Row],[total_api_cost]]+conversation_summary_by_conversation_2025_08_03T20_27_01[[#This Row],[totao_processing_cost]]</f>
        <v>7.3655999999999999E-2</v>
      </c>
      <c r="AF128" s="2" t="s">
        <v>38</v>
      </c>
      <c r="AG128" s="2" t="s">
        <v>39</v>
      </c>
      <c r="AH128" s="2" t="s">
        <v>33</v>
      </c>
    </row>
    <row r="129" spans="1:34">
      <c r="A129" s="2" t="s">
        <v>201</v>
      </c>
      <c r="B129" s="2" t="s">
        <v>77</v>
      </c>
      <c r="C129" s="2" t="s">
        <v>78</v>
      </c>
      <c r="D129" s="2" t="s">
        <v>30</v>
      </c>
      <c r="E129" s="2" t="s">
        <v>71</v>
      </c>
      <c r="F129" s="2" t="s">
        <v>72</v>
      </c>
      <c r="G129">
        <v>551190000003</v>
      </c>
      <c r="H129">
        <v>60000</v>
      </c>
      <c r="I129">
        <f>conversation_summary_by_conversation_2025_08_03T20_27_01[[#This Row],[duration_minutes]]/10000</f>
        <v>6</v>
      </c>
      <c r="J129" s="2" t="s">
        <v>33</v>
      </c>
      <c r="K129" s="2" t="s">
        <v>33</v>
      </c>
      <c r="L129" s="2" t="s">
        <v>33</v>
      </c>
      <c r="M129" s="6">
        <f ca="1">TODAY()-conversation_summary_by_conversation_2025_08_03T20_27_01[[#This Row],[conversation_start]]</f>
        <v>83.631944444445253</v>
      </c>
      <c r="N12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29" s="6">
        <v>45789.368055555555</v>
      </c>
      <c r="P129" s="3">
        <v>45789.371006944442</v>
      </c>
      <c r="Q129">
        <v>4</v>
      </c>
      <c r="R129">
        <v>2</v>
      </c>
      <c r="S129">
        <v>2</v>
      </c>
      <c r="T129" s="2" t="s">
        <v>34</v>
      </c>
      <c r="U129" s="2" t="s">
        <v>45</v>
      </c>
      <c r="V129" s="2" t="s">
        <v>36</v>
      </c>
      <c r="W129" s="2" t="s">
        <v>37</v>
      </c>
      <c r="X129">
        <v>9400</v>
      </c>
      <c r="Y129">
        <f>conversation_summary_by_conversation_2025_08_03T20_27_01[[#This Row],[avg_confidence_score]]/10000</f>
        <v>0.94</v>
      </c>
      <c r="Z129">
        <v>427</v>
      </c>
      <c r="AA129">
        <v>67</v>
      </c>
      <c r="AB129">
        <f>(conversation_summary_by_conversation_2025_08_03T20_27_01[[#This Row],[total_api_cost_usd]]/10000)*5.58</f>
        <v>3.7386000000000003E-2</v>
      </c>
      <c r="AC129">
        <v>7</v>
      </c>
      <c r="AD129">
        <f>(conversation_summary_by_conversation_2025_08_03T20_27_01[[#This Row],[total_processing_cost_usd]]/10000)*5.58</f>
        <v>3.9060000000000002E-3</v>
      </c>
      <c r="AE129">
        <f>conversation_summary_by_conversation_2025_08_03T20_27_01[[#This Row],[total_api_cost]]+conversation_summary_by_conversation_2025_08_03T20_27_01[[#This Row],[totao_processing_cost]]</f>
        <v>4.1292000000000002E-2</v>
      </c>
      <c r="AF129" s="2" t="s">
        <v>38</v>
      </c>
      <c r="AG129" s="2" t="s">
        <v>39</v>
      </c>
      <c r="AH129" s="2" t="s">
        <v>33</v>
      </c>
    </row>
    <row r="130" spans="1:34">
      <c r="A130" s="2" t="s">
        <v>202</v>
      </c>
      <c r="B130" s="2" t="s">
        <v>77</v>
      </c>
      <c r="C130" s="2" t="s">
        <v>78</v>
      </c>
      <c r="D130" s="2" t="s">
        <v>30</v>
      </c>
      <c r="E130" s="2" t="s">
        <v>43</v>
      </c>
      <c r="F130" s="2" t="s">
        <v>44</v>
      </c>
      <c r="G130">
        <v>551190000001</v>
      </c>
      <c r="H130">
        <v>50000</v>
      </c>
      <c r="I130">
        <f>conversation_summary_by_conversation_2025_08_03T20_27_01[[#This Row],[duration_minutes]]/10000</f>
        <v>5</v>
      </c>
      <c r="J130" s="2" t="s">
        <v>33</v>
      </c>
      <c r="K130" s="2" t="s">
        <v>33</v>
      </c>
      <c r="L130" s="2" t="s">
        <v>33</v>
      </c>
      <c r="M130" s="6">
        <f ca="1">TODAY()-conversation_summary_by_conversation_2025_08_03T20_27_01[[#This Row],[conversation_start]]</f>
        <v>83.572916666664241</v>
      </c>
      <c r="N13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30" s="6">
        <v>45789.427083333336</v>
      </c>
      <c r="P130" s="3">
        <v>45789.429166666669</v>
      </c>
      <c r="Q130">
        <v>3</v>
      </c>
      <c r="R130">
        <v>2</v>
      </c>
      <c r="S130">
        <v>1</v>
      </c>
      <c r="T130" s="2" t="s">
        <v>56</v>
      </c>
      <c r="U130" s="2" t="s">
        <v>57</v>
      </c>
      <c r="V130" s="2" t="s">
        <v>58</v>
      </c>
      <c r="W130" s="2" t="s">
        <v>59</v>
      </c>
      <c r="X130">
        <v>9250</v>
      </c>
      <c r="Y130">
        <f>conversation_summary_by_conversation_2025_08_03T20_27_01[[#This Row],[avg_confidence_score]]/10000</f>
        <v>0.92500000000000004</v>
      </c>
      <c r="Z130">
        <v>184</v>
      </c>
      <c r="AA130">
        <v>28</v>
      </c>
      <c r="AB130">
        <f>(conversation_summary_by_conversation_2025_08_03T20_27_01[[#This Row],[total_api_cost_usd]]/10000)*5.58</f>
        <v>1.5624000000000001E-2</v>
      </c>
      <c r="AC130">
        <v>3</v>
      </c>
      <c r="AD130">
        <f>(conversation_summary_by_conversation_2025_08_03T20_27_01[[#This Row],[total_processing_cost_usd]]/10000)*5.58</f>
        <v>1.6739999999999999E-3</v>
      </c>
      <c r="AE130">
        <f>conversation_summary_by_conversation_2025_08_03T20_27_01[[#This Row],[total_api_cost]]+conversation_summary_by_conversation_2025_08_03T20_27_01[[#This Row],[totao_processing_cost]]</f>
        <v>1.7298000000000001E-2</v>
      </c>
      <c r="AF130" s="2" t="s">
        <v>38</v>
      </c>
      <c r="AG130" s="2" t="s">
        <v>39</v>
      </c>
      <c r="AH130" s="2" t="s">
        <v>33</v>
      </c>
    </row>
    <row r="131" spans="1:34">
      <c r="A131" s="2" t="s">
        <v>203</v>
      </c>
      <c r="B131" s="2" t="s">
        <v>47</v>
      </c>
      <c r="C131" s="2" t="s">
        <v>47</v>
      </c>
      <c r="D131" s="2" t="s">
        <v>48</v>
      </c>
      <c r="E131" s="2" t="s">
        <v>31</v>
      </c>
      <c r="F131" s="2" t="s">
        <v>32</v>
      </c>
      <c r="G131">
        <v>551190000004</v>
      </c>
      <c r="H131">
        <v>50000</v>
      </c>
      <c r="I131">
        <f>conversation_summary_by_conversation_2025_08_03T20_27_01[[#This Row],[duration_minutes]]/10000</f>
        <v>5</v>
      </c>
      <c r="J131" s="2" t="s">
        <v>33</v>
      </c>
      <c r="K131" s="2" t="s">
        <v>33</v>
      </c>
      <c r="L131" s="2" t="s">
        <v>33</v>
      </c>
      <c r="M131" s="6">
        <f ca="1">TODAY()-conversation_summary_by_conversation_2025_08_03T20_27_01[[#This Row],[conversation_start]]</f>
        <v>83.513888888890506</v>
      </c>
      <c r="N13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31" s="6">
        <v>45789.486111111109</v>
      </c>
      <c r="P131" s="3">
        <v>45789.487743055557</v>
      </c>
      <c r="Q131">
        <v>3</v>
      </c>
      <c r="R131">
        <v>2</v>
      </c>
      <c r="S131">
        <v>1</v>
      </c>
      <c r="T131" s="2" t="s">
        <v>61</v>
      </c>
      <c r="U131" s="2" t="s">
        <v>62</v>
      </c>
      <c r="V131" s="2" t="s">
        <v>63</v>
      </c>
      <c r="W131" s="2" t="s">
        <v>59</v>
      </c>
      <c r="X131">
        <v>8800</v>
      </c>
      <c r="Y131">
        <f>conversation_summary_by_conversation_2025_08_03T20_27_01[[#This Row],[avg_confidence_score]]/10000</f>
        <v>0.88</v>
      </c>
      <c r="Z131">
        <v>185</v>
      </c>
      <c r="AA131">
        <v>28</v>
      </c>
      <c r="AB131">
        <f>(conversation_summary_by_conversation_2025_08_03T20_27_01[[#This Row],[total_api_cost_usd]]/10000)*5.58</f>
        <v>1.5624000000000001E-2</v>
      </c>
      <c r="AC131">
        <v>3</v>
      </c>
      <c r="AD131">
        <f>(conversation_summary_by_conversation_2025_08_03T20_27_01[[#This Row],[total_processing_cost_usd]]/10000)*5.58</f>
        <v>1.6739999999999999E-3</v>
      </c>
      <c r="AE131">
        <f>conversation_summary_by_conversation_2025_08_03T20_27_01[[#This Row],[total_api_cost]]+conversation_summary_by_conversation_2025_08_03T20_27_01[[#This Row],[totao_processing_cost]]</f>
        <v>1.7298000000000001E-2</v>
      </c>
      <c r="AF131" s="2" t="s">
        <v>38</v>
      </c>
      <c r="AG131" s="2" t="s">
        <v>39</v>
      </c>
      <c r="AH131" s="2" t="s">
        <v>33</v>
      </c>
    </row>
    <row r="132" spans="1:34">
      <c r="A132" s="2" t="s">
        <v>204</v>
      </c>
      <c r="B132" s="2" t="s">
        <v>77</v>
      </c>
      <c r="C132" s="2" t="s">
        <v>78</v>
      </c>
      <c r="D132" s="2" t="s">
        <v>30</v>
      </c>
      <c r="E132" s="2" t="s">
        <v>31</v>
      </c>
      <c r="F132" s="2" t="s">
        <v>32</v>
      </c>
      <c r="G132">
        <v>551190000004</v>
      </c>
      <c r="H132">
        <v>50000</v>
      </c>
      <c r="I132">
        <f>conversation_summary_by_conversation_2025_08_03T20_27_01[[#This Row],[duration_minutes]]/10000</f>
        <v>5</v>
      </c>
      <c r="J132" s="2" t="s">
        <v>33</v>
      </c>
      <c r="K132" s="2" t="s">
        <v>33</v>
      </c>
      <c r="L132" s="2" t="s">
        <v>33</v>
      </c>
      <c r="M132" s="6">
        <f ca="1">TODAY()-conversation_summary_by_conversation_2025_08_03T20_27_01[[#This Row],[conversation_start]]</f>
        <v>83.511111111110949</v>
      </c>
      <c r="N13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32" s="6">
        <v>45789.488888888889</v>
      </c>
      <c r="P132" s="3">
        <v>45789.492546296293</v>
      </c>
      <c r="Q132">
        <v>3</v>
      </c>
      <c r="R132">
        <v>2</v>
      </c>
      <c r="S132">
        <v>1</v>
      </c>
      <c r="T132" s="2" t="s">
        <v>56</v>
      </c>
      <c r="U132" s="2" t="s">
        <v>57</v>
      </c>
      <c r="V132" s="2" t="s">
        <v>58</v>
      </c>
      <c r="W132" s="2" t="s">
        <v>59</v>
      </c>
      <c r="X132">
        <v>9250</v>
      </c>
      <c r="Y132">
        <f>conversation_summary_by_conversation_2025_08_03T20_27_01[[#This Row],[avg_confidence_score]]/10000</f>
        <v>0.92500000000000004</v>
      </c>
      <c r="Z132">
        <v>254</v>
      </c>
      <c r="AA132">
        <v>39</v>
      </c>
      <c r="AB132">
        <f>(conversation_summary_by_conversation_2025_08_03T20_27_01[[#This Row],[total_api_cost_usd]]/10000)*5.58</f>
        <v>2.1762E-2</v>
      </c>
      <c r="AC132">
        <v>4</v>
      </c>
      <c r="AD132">
        <f>(conversation_summary_by_conversation_2025_08_03T20_27_01[[#This Row],[total_processing_cost_usd]]/10000)*5.58</f>
        <v>2.232E-3</v>
      </c>
      <c r="AE132">
        <f>conversation_summary_by_conversation_2025_08_03T20_27_01[[#This Row],[total_api_cost]]+conversation_summary_by_conversation_2025_08_03T20_27_01[[#This Row],[totao_processing_cost]]</f>
        <v>2.3994000000000001E-2</v>
      </c>
      <c r="AF132" s="2" t="s">
        <v>38</v>
      </c>
      <c r="AG132" s="2" t="s">
        <v>39</v>
      </c>
      <c r="AH132" s="2" t="s">
        <v>33</v>
      </c>
    </row>
    <row r="133" spans="1:34">
      <c r="A133" s="2" t="s">
        <v>205</v>
      </c>
      <c r="B133" s="2" t="s">
        <v>28</v>
      </c>
      <c r="C133" s="2" t="s">
        <v>29</v>
      </c>
      <c r="D133" s="2" t="s">
        <v>30</v>
      </c>
      <c r="E133" s="2" t="s">
        <v>66</v>
      </c>
      <c r="F133" s="2" t="s">
        <v>67</v>
      </c>
      <c r="G133">
        <v>551190000002</v>
      </c>
      <c r="H133">
        <v>60000</v>
      </c>
      <c r="I133">
        <f>conversation_summary_by_conversation_2025_08_03T20_27_01[[#This Row],[duration_minutes]]/10000</f>
        <v>6</v>
      </c>
      <c r="J133" s="2" t="s">
        <v>33</v>
      </c>
      <c r="K133" s="2" t="s">
        <v>33</v>
      </c>
      <c r="L133" s="2" t="s">
        <v>33</v>
      </c>
      <c r="M133" s="6">
        <f ca="1">TODAY()-conversation_summary_by_conversation_2025_08_03T20_27_01[[#This Row],[conversation_start]]</f>
        <v>83.344444444446708</v>
      </c>
      <c r="N13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33" s="6">
        <v>45789.655555555553</v>
      </c>
      <c r="P133" s="3">
        <v>45789.65960648148</v>
      </c>
      <c r="Q133">
        <v>4</v>
      </c>
      <c r="R133">
        <v>2</v>
      </c>
      <c r="S133">
        <v>2</v>
      </c>
      <c r="T133" s="2" t="s">
        <v>34</v>
      </c>
      <c r="U133" s="2" t="s">
        <v>35</v>
      </c>
      <c r="V133" s="2" t="s">
        <v>36</v>
      </c>
      <c r="W133" s="2" t="s">
        <v>37</v>
      </c>
      <c r="X133">
        <v>9400</v>
      </c>
      <c r="Y133">
        <f>conversation_summary_by_conversation_2025_08_03T20_27_01[[#This Row],[avg_confidence_score]]/10000</f>
        <v>0.94</v>
      </c>
      <c r="Z133">
        <v>396</v>
      </c>
      <c r="AA133">
        <v>62</v>
      </c>
      <c r="AB133">
        <f>(conversation_summary_by_conversation_2025_08_03T20_27_01[[#This Row],[total_api_cost_usd]]/10000)*5.58</f>
        <v>3.4596000000000002E-2</v>
      </c>
      <c r="AC133">
        <v>6</v>
      </c>
      <c r="AD133">
        <f>(conversation_summary_by_conversation_2025_08_03T20_27_01[[#This Row],[total_processing_cost_usd]]/10000)*5.58</f>
        <v>3.3479999999999998E-3</v>
      </c>
      <c r="AE133">
        <f>conversation_summary_by_conversation_2025_08_03T20_27_01[[#This Row],[total_api_cost]]+conversation_summary_by_conversation_2025_08_03T20_27_01[[#This Row],[totao_processing_cost]]</f>
        <v>3.7943999999999999E-2</v>
      </c>
      <c r="AF133" s="2" t="s">
        <v>38</v>
      </c>
      <c r="AG133" s="2" t="s">
        <v>39</v>
      </c>
      <c r="AH133" s="2" t="s">
        <v>33</v>
      </c>
    </row>
    <row r="134" spans="1:34">
      <c r="A134" s="2" t="s">
        <v>206</v>
      </c>
      <c r="B134" s="2" t="s">
        <v>77</v>
      </c>
      <c r="C134" s="2" t="s">
        <v>78</v>
      </c>
      <c r="D134" s="2" t="s">
        <v>30</v>
      </c>
      <c r="E134" s="2" t="s">
        <v>43</v>
      </c>
      <c r="F134" s="2" t="s">
        <v>44</v>
      </c>
      <c r="G134">
        <v>551190000001</v>
      </c>
      <c r="H134">
        <v>90000</v>
      </c>
      <c r="I134">
        <f>conversation_summary_by_conversation_2025_08_03T20_27_01[[#This Row],[duration_minutes]]/10000</f>
        <v>9</v>
      </c>
      <c r="J134" s="2" t="s">
        <v>33</v>
      </c>
      <c r="K134" s="2" t="s">
        <v>33</v>
      </c>
      <c r="L134" s="2" t="s">
        <v>33</v>
      </c>
      <c r="M134" s="6">
        <f ca="1">TODAY()-conversation_summary_by_conversation_2025_08_03T20_27_01[[#This Row],[conversation_start]]</f>
        <v>83.335416666668607</v>
      </c>
      <c r="N13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34" s="6">
        <v>45789.664583333331</v>
      </c>
      <c r="P134" s="3">
        <v>45789.670752314814</v>
      </c>
      <c r="Q134">
        <v>6</v>
      </c>
      <c r="R134">
        <v>3</v>
      </c>
      <c r="S134">
        <v>3</v>
      </c>
      <c r="T134" s="2" t="s">
        <v>53</v>
      </c>
      <c r="U134" s="2" t="s">
        <v>69</v>
      </c>
      <c r="V134" s="2" t="s">
        <v>51</v>
      </c>
      <c r="W134" s="2" t="s">
        <v>37</v>
      </c>
      <c r="X134">
        <v>9200</v>
      </c>
      <c r="Y134">
        <f>conversation_summary_by_conversation_2025_08_03T20_27_01[[#This Row],[avg_confidence_score]]/10000</f>
        <v>0.92</v>
      </c>
      <c r="Z134">
        <v>797</v>
      </c>
      <c r="AA134">
        <v>125</v>
      </c>
      <c r="AB134">
        <f>(conversation_summary_by_conversation_2025_08_03T20_27_01[[#This Row],[total_api_cost_usd]]/10000)*5.58</f>
        <v>6.9750000000000006E-2</v>
      </c>
      <c r="AC134">
        <v>13</v>
      </c>
      <c r="AD134">
        <f>(conversation_summary_by_conversation_2025_08_03T20_27_01[[#This Row],[total_processing_cost_usd]]/10000)*5.58</f>
        <v>7.254E-3</v>
      </c>
      <c r="AE134">
        <f>conversation_summary_by_conversation_2025_08_03T20_27_01[[#This Row],[total_api_cost]]+conversation_summary_by_conversation_2025_08_03T20_27_01[[#This Row],[totao_processing_cost]]</f>
        <v>7.7004000000000003E-2</v>
      </c>
      <c r="AF134" s="2" t="s">
        <v>38</v>
      </c>
      <c r="AG134" s="2" t="s">
        <v>39</v>
      </c>
      <c r="AH134" s="2" t="s">
        <v>33</v>
      </c>
    </row>
    <row r="135" spans="1:34">
      <c r="A135" s="2" t="s">
        <v>207</v>
      </c>
      <c r="B135" s="2" t="s">
        <v>83</v>
      </c>
      <c r="C135" s="2" t="s">
        <v>84</v>
      </c>
      <c r="D135" s="2" t="s">
        <v>48</v>
      </c>
      <c r="E135" s="2" t="s">
        <v>74</v>
      </c>
      <c r="F135" s="2" t="s">
        <v>75</v>
      </c>
      <c r="G135">
        <v>551190000000</v>
      </c>
      <c r="H135">
        <v>90000</v>
      </c>
      <c r="I135">
        <f>conversation_summary_by_conversation_2025_08_03T20_27_01[[#This Row],[duration_minutes]]/10000</f>
        <v>9</v>
      </c>
      <c r="J135" s="2" t="s">
        <v>33</v>
      </c>
      <c r="K135" s="2" t="s">
        <v>33</v>
      </c>
      <c r="L135" s="2" t="s">
        <v>33</v>
      </c>
      <c r="M135" s="6">
        <f ca="1">TODAY()-conversation_summary_by_conversation_2025_08_03T20_27_01[[#This Row],[conversation_start]]</f>
        <v>83.33125000000291</v>
      </c>
      <c r="N13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35" s="6">
        <v>45789.668749999997</v>
      </c>
      <c r="P135" s="3">
        <v>45789.673796296294</v>
      </c>
      <c r="Q135">
        <v>6</v>
      </c>
      <c r="R135">
        <v>3</v>
      </c>
      <c r="S135">
        <v>3</v>
      </c>
      <c r="T135" s="2" t="s">
        <v>49</v>
      </c>
      <c r="U135" s="2" t="s">
        <v>50</v>
      </c>
      <c r="V135" s="2" t="s">
        <v>51</v>
      </c>
      <c r="W135" s="2" t="s">
        <v>37</v>
      </c>
      <c r="X135">
        <v>9167</v>
      </c>
      <c r="Y135">
        <f>conversation_summary_by_conversation_2025_08_03T20_27_01[[#This Row],[avg_confidence_score]]/10000</f>
        <v>0.91669999999999996</v>
      </c>
      <c r="Z135">
        <v>796</v>
      </c>
      <c r="AA135">
        <v>125</v>
      </c>
      <c r="AB135">
        <f>(conversation_summary_by_conversation_2025_08_03T20_27_01[[#This Row],[total_api_cost_usd]]/10000)*5.58</f>
        <v>6.9750000000000006E-2</v>
      </c>
      <c r="AC135">
        <v>13</v>
      </c>
      <c r="AD135">
        <f>(conversation_summary_by_conversation_2025_08_03T20_27_01[[#This Row],[total_processing_cost_usd]]/10000)*5.58</f>
        <v>7.254E-3</v>
      </c>
      <c r="AE135">
        <f>conversation_summary_by_conversation_2025_08_03T20_27_01[[#This Row],[total_api_cost]]+conversation_summary_by_conversation_2025_08_03T20_27_01[[#This Row],[totao_processing_cost]]</f>
        <v>7.7004000000000003E-2</v>
      </c>
      <c r="AF135" s="2" t="s">
        <v>38</v>
      </c>
      <c r="AG135" s="2" t="s">
        <v>39</v>
      </c>
      <c r="AH135" s="2" t="s">
        <v>33</v>
      </c>
    </row>
    <row r="136" spans="1:34">
      <c r="A136" s="2" t="s">
        <v>208</v>
      </c>
      <c r="B136" s="2" t="s">
        <v>41</v>
      </c>
      <c r="C136" s="2" t="s">
        <v>42</v>
      </c>
      <c r="D136" s="2" t="s">
        <v>30</v>
      </c>
      <c r="E136" s="2" t="s">
        <v>43</v>
      </c>
      <c r="F136" s="2" t="s">
        <v>44</v>
      </c>
      <c r="G136">
        <v>551190000001</v>
      </c>
      <c r="H136">
        <v>90000</v>
      </c>
      <c r="I136">
        <f>conversation_summary_by_conversation_2025_08_03T20_27_01[[#This Row],[duration_minutes]]/10000</f>
        <v>9</v>
      </c>
      <c r="J136" s="2" t="s">
        <v>33</v>
      </c>
      <c r="K136" s="2" t="s">
        <v>33</v>
      </c>
      <c r="L136" s="2" t="s">
        <v>33</v>
      </c>
      <c r="M136" s="6">
        <f ca="1">TODAY()-conversation_summary_by_conversation_2025_08_03T20_27_01[[#This Row],[conversation_start]]</f>
        <v>83.32499999999709</v>
      </c>
      <c r="N13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36" s="6">
        <v>45789.675000000003</v>
      </c>
      <c r="P136" s="3">
        <v>45789.683078703703</v>
      </c>
      <c r="Q136">
        <v>6</v>
      </c>
      <c r="R136">
        <v>3</v>
      </c>
      <c r="S136">
        <v>3</v>
      </c>
      <c r="T136" s="2" t="s">
        <v>53</v>
      </c>
      <c r="U136" s="2" t="s">
        <v>69</v>
      </c>
      <c r="V136" s="2" t="s">
        <v>51</v>
      </c>
      <c r="W136" s="2" t="s">
        <v>37</v>
      </c>
      <c r="X136">
        <v>9200</v>
      </c>
      <c r="Y136">
        <f>conversation_summary_by_conversation_2025_08_03T20_27_01[[#This Row],[avg_confidence_score]]/10000</f>
        <v>0.92</v>
      </c>
      <c r="Z136">
        <v>720</v>
      </c>
      <c r="AA136">
        <v>113</v>
      </c>
      <c r="AB136">
        <f>(conversation_summary_by_conversation_2025_08_03T20_27_01[[#This Row],[total_api_cost_usd]]/10000)*5.58</f>
        <v>6.3053999999999999E-2</v>
      </c>
      <c r="AC136">
        <v>11</v>
      </c>
      <c r="AD136">
        <f>(conversation_summary_by_conversation_2025_08_03T20_27_01[[#This Row],[total_processing_cost_usd]]/10000)*5.58</f>
        <v>6.1380000000000002E-3</v>
      </c>
      <c r="AE136">
        <f>conversation_summary_by_conversation_2025_08_03T20_27_01[[#This Row],[total_api_cost]]+conversation_summary_by_conversation_2025_08_03T20_27_01[[#This Row],[totao_processing_cost]]</f>
        <v>6.9192000000000004E-2</v>
      </c>
      <c r="AF136" s="2" t="s">
        <v>38</v>
      </c>
      <c r="AG136" s="2" t="s">
        <v>39</v>
      </c>
      <c r="AH136" s="2" t="s">
        <v>33</v>
      </c>
    </row>
    <row r="137" spans="1:34">
      <c r="A137" s="2" t="s">
        <v>209</v>
      </c>
      <c r="B137" s="2" t="s">
        <v>47</v>
      </c>
      <c r="C137" s="2" t="s">
        <v>47</v>
      </c>
      <c r="D137" s="2" t="s">
        <v>48</v>
      </c>
      <c r="E137" s="2" t="s">
        <v>43</v>
      </c>
      <c r="F137" s="2" t="s">
        <v>44</v>
      </c>
      <c r="G137">
        <v>551190000001</v>
      </c>
      <c r="H137">
        <v>50000</v>
      </c>
      <c r="I137">
        <f>conversation_summary_by_conversation_2025_08_03T20_27_01[[#This Row],[duration_minutes]]/10000</f>
        <v>5</v>
      </c>
      <c r="J137" s="2" t="s">
        <v>33</v>
      </c>
      <c r="K137" s="2" t="s">
        <v>33</v>
      </c>
      <c r="L137" s="2" t="s">
        <v>33</v>
      </c>
      <c r="M137" s="6">
        <f ca="1">TODAY()-conversation_summary_by_conversation_2025_08_03T20_27_01[[#This Row],[conversation_start]]</f>
        <v>83.306250000001455</v>
      </c>
      <c r="N13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37" s="6">
        <v>45789.693749999999</v>
      </c>
      <c r="P137" s="3">
        <v>45789.696273148147</v>
      </c>
      <c r="Q137">
        <v>3</v>
      </c>
      <c r="R137">
        <v>2</v>
      </c>
      <c r="S137">
        <v>1</v>
      </c>
      <c r="T137" s="2" t="s">
        <v>61</v>
      </c>
      <c r="U137" s="2" t="s">
        <v>62</v>
      </c>
      <c r="V137" s="2" t="s">
        <v>63</v>
      </c>
      <c r="W137" s="2" t="s">
        <v>59</v>
      </c>
      <c r="X137">
        <v>8800</v>
      </c>
      <c r="Y137">
        <f>conversation_summary_by_conversation_2025_08_03T20_27_01[[#This Row],[avg_confidence_score]]/10000</f>
        <v>0.88</v>
      </c>
      <c r="Z137">
        <v>243</v>
      </c>
      <c r="AA137">
        <v>37</v>
      </c>
      <c r="AB137">
        <f>(conversation_summary_by_conversation_2025_08_03T20_27_01[[#This Row],[total_api_cost_usd]]/10000)*5.58</f>
        <v>2.0646000000000001E-2</v>
      </c>
      <c r="AC137">
        <v>4</v>
      </c>
      <c r="AD137">
        <f>(conversation_summary_by_conversation_2025_08_03T20_27_01[[#This Row],[total_processing_cost_usd]]/10000)*5.58</f>
        <v>2.232E-3</v>
      </c>
      <c r="AE137">
        <f>conversation_summary_by_conversation_2025_08_03T20_27_01[[#This Row],[total_api_cost]]+conversation_summary_by_conversation_2025_08_03T20_27_01[[#This Row],[totao_processing_cost]]</f>
        <v>2.2878000000000003E-2</v>
      </c>
      <c r="AF137" s="2" t="s">
        <v>38</v>
      </c>
      <c r="AG137" s="2" t="s">
        <v>39</v>
      </c>
      <c r="AH137" s="2" t="s">
        <v>33</v>
      </c>
    </row>
    <row r="138" spans="1:34">
      <c r="A138" s="2" t="s">
        <v>210</v>
      </c>
      <c r="B138" s="2" t="s">
        <v>28</v>
      </c>
      <c r="C138" s="2" t="s">
        <v>29</v>
      </c>
      <c r="D138" s="2" t="s">
        <v>30</v>
      </c>
      <c r="E138" s="2" t="s">
        <v>74</v>
      </c>
      <c r="F138" s="2" t="s">
        <v>75</v>
      </c>
      <c r="G138">
        <v>551190000000</v>
      </c>
      <c r="H138">
        <v>50000</v>
      </c>
      <c r="I138">
        <f>conversation_summary_by_conversation_2025_08_03T20_27_01[[#This Row],[duration_minutes]]/10000</f>
        <v>5</v>
      </c>
      <c r="J138" s="2" t="s">
        <v>33</v>
      </c>
      <c r="K138" s="2" t="s">
        <v>33</v>
      </c>
      <c r="L138" s="2" t="s">
        <v>33</v>
      </c>
      <c r="M138" s="6">
        <f ca="1">TODAY()-conversation_summary_by_conversation_2025_08_03T20_27_01[[#This Row],[conversation_start]]</f>
        <v>83.263888888890506</v>
      </c>
      <c r="N13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38" s="6">
        <v>45789.736111111109</v>
      </c>
      <c r="P138" s="3">
        <v>45789.738055555557</v>
      </c>
      <c r="Q138">
        <v>3</v>
      </c>
      <c r="R138">
        <v>2</v>
      </c>
      <c r="S138">
        <v>1</v>
      </c>
      <c r="T138" s="2" t="s">
        <v>56</v>
      </c>
      <c r="U138" s="2" t="s">
        <v>127</v>
      </c>
      <c r="V138" s="2" t="s">
        <v>58</v>
      </c>
      <c r="W138" s="2" t="s">
        <v>59</v>
      </c>
      <c r="X138">
        <v>9250</v>
      </c>
      <c r="Y138">
        <f>conversation_summary_by_conversation_2025_08_03T20_27_01[[#This Row],[avg_confidence_score]]/10000</f>
        <v>0.92500000000000004</v>
      </c>
      <c r="Z138">
        <v>227</v>
      </c>
      <c r="AA138">
        <v>35</v>
      </c>
      <c r="AB138">
        <f>(conversation_summary_by_conversation_2025_08_03T20_27_01[[#This Row],[total_api_cost_usd]]/10000)*5.58</f>
        <v>1.9530000000000002E-2</v>
      </c>
      <c r="AC138">
        <v>3</v>
      </c>
      <c r="AD138">
        <f>(conversation_summary_by_conversation_2025_08_03T20_27_01[[#This Row],[total_processing_cost_usd]]/10000)*5.58</f>
        <v>1.6739999999999999E-3</v>
      </c>
      <c r="AE138">
        <f>conversation_summary_by_conversation_2025_08_03T20_27_01[[#This Row],[total_api_cost]]+conversation_summary_by_conversation_2025_08_03T20_27_01[[#This Row],[totao_processing_cost]]</f>
        <v>2.1204000000000001E-2</v>
      </c>
      <c r="AF138" s="2" t="s">
        <v>38</v>
      </c>
      <c r="AG138" s="2" t="s">
        <v>39</v>
      </c>
      <c r="AH138" s="2" t="s">
        <v>33</v>
      </c>
    </row>
    <row r="139" spans="1:34">
      <c r="A139" s="2" t="s">
        <v>211</v>
      </c>
      <c r="B139" s="2" t="s">
        <v>28</v>
      </c>
      <c r="C139" s="2" t="s">
        <v>29</v>
      </c>
      <c r="D139" s="2" t="s">
        <v>30</v>
      </c>
      <c r="E139" s="2" t="s">
        <v>66</v>
      </c>
      <c r="F139" s="2" t="s">
        <v>67</v>
      </c>
      <c r="G139">
        <v>551190000002</v>
      </c>
      <c r="H139">
        <v>50000</v>
      </c>
      <c r="I139">
        <f>conversation_summary_by_conversation_2025_08_03T20_27_01[[#This Row],[duration_minutes]]/10000</f>
        <v>5</v>
      </c>
      <c r="J139" s="2" t="s">
        <v>33</v>
      </c>
      <c r="K139" s="2" t="s">
        <v>33</v>
      </c>
      <c r="L139" s="2" t="s">
        <v>33</v>
      </c>
      <c r="M139" s="6">
        <f ca="1">TODAY()-conversation_summary_by_conversation_2025_08_03T20_27_01[[#This Row],[conversation_start]]</f>
        <v>82.596527777779556</v>
      </c>
      <c r="N13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39" s="6">
        <v>45790.40347222222</v>
      </c>
      <c r="P139" s="3">
        <v>45790.405949074076</v>
      </c>
      <c r="Q139">
        <v>3</v>
      </c>
      <c r="R139">
        <v>2</v>
      </c>
      <c r="S139">
        <v>1</v>
      </c>
      <c r="T139" s="2" t="s">
        <v>56</v>
      </c>
      <c r="U139" s="2" t="s">
        <v>57</v>
      </c>
      <c r="V139" s="2" t="s">
        <v>58</v>
      </c>
      <c r="W139" s="2" t="s">
        <v>59</v>
      </c>
      <c r="X139">
        <v>9250</v>
      </c>
      <c r="Y139">
        <f>conversation_summary_by_conversation_2025_08_03T20_27_01[[#This Row],[avg_confidence_score]]/10000</f>
        <v>0.92500000000000004</v>
      </c>
      <c r="Z139">
        <v>227</v>
      </c>
      <c r="AA139">
        <v>35</v>
      </c>
      <c r="AB139">
        <f>(conversation_summary_by_conversation_2025_08_03T20_27_01[[#This Row],[total_api_cost_usd]]/10000)*5.58</f>
        <v>1.9530000000000002E-2</v>
      </c>
      <c r="AC139">
        <v>3</v>
      </c>
      <c r="AD139">
        <f>(conversation_summary_by_conversation_2025_08_03T20_27_01[[#This Row],[total_processing_cost_usd]]/10000)*5.58</f>
        <v>1.6739999999999999E-3</v>
      </c>
      <c r="AE139">
        <f>conversation_summary_by_conversation_2025_08_03T20_27_01[[#This Row],[total_api_cost]]+conversation_summary_by_conversation_2025_08_03T20_27_01[[#This Row],[totao_processing_cost]]</f>
        <v>2.1204000000000001E-2</v>
      </c>
      <c r="AF139" s="2" t="s">
        <v>38</v>
      </c>
      <c r="AG139" s="2" t="s">
        <v>39</v>
      </c>
      <c r="AH139" s="2" t="s">
        <v>33</v>
      </c>
    </row>
    <row r="140" spans="1:34">
      <c r="A140" s="2" t="s">
        <v>212</v>
      </c>
      <c r="B140" s="2" t="s">
        <v>77</v>
      </c>
      <c r="C140" s="2" t="s">
        <v>78</v>
      </c>
      <c r="D140" s="2" t="s">
        <v>30</v>
      </c>
      <c r="E140" s="2" t="s">
        <v>74</v>
      </c>
      <c r="F140" s="2" t="s">
        <v>75</v>
      </c>
      <c r="G140">
        <v>551190000000</v>
      </c>
      <c r="H140">
        <v>50000</v>
      </c>
      <c r="I140">
        <f>conversation_summary_by_conversation_2025_08_03T20_27_01[[#This Row],[duration_minutes]]/10000</f>
        <v>5</v>
      </c>
      <c r="J140" s="2" t="s">
        <v>33</v>
      </c>
      <c r="K140" s="2" t="s">
        <v>33</v>
      </c>
      <c r="L140" s="2" t="s">
        <v>33</v>
      </c>
      <c r="M140" s="6">
        <f ca="1">TODAY()-conversation_summary_by_conversation_2025_08_03T20_27_01[[#This Row],[conversation_start]]</f>
        <v>82.384722222224809</v>
      </c>
      <c r="N14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40" s="6">
        <v>45790.615277777775</v>
      </c>
      <c r="P140" s="3">
        <v>45790.618194444447</v>
      </c>
      <c r="Q140">
        <v>3</v>
      </c>
      <c r="R140">
        <v>2</v>
      </c>
      <c r="S140">
        <v>1</v>
      </c>
      <c r="T140" s="2" t="s">
        <v>56</v>
      </c>
      <c r="U140" s="2" t="s">
        <v>57</v>
      </c>
      <c r="V140" s="2" t="s">
        <v>58</v>
      </c>
      <c r="W140" s="2" t="s">
        <v>59</v>
      </c>
      <c r="X140">
        <v>9250</v>
      </c>
      <c r="Y140">
        <f>conversation_summary_by_conversation_2025_08_03T20_27_01[[#This Row],[avg_confidence_score]]/10000</f>
        <v>0.92500000000000004</v>
      </c>
      <c r="Z140">
        <v>249</v>
      </c>
      <c r="AA140">
        <v>38</v>
      </c>
      <c r="AB140">
        <f>(conversation_summary_by_conversation_2025_08_03T20_27_01[[#This Row],[total_api_cost_usd]]/10000)*5.58</f>
        <v>2.1204000000000001E-2</v>
      </c>
      <c r="AC140">
        <v>4</v>
      </c>
      <c r="AD140">
        <f>(conversation_summary_by_conversation_2025_08_03T20_27_01[[#This Row],[total_processing_cost_usd]]/10000)*5.58</f>
        <v>2.232E-3</v>
      </c>
      <c r="AE140">
        <f>conversation_summary_by_conversation_2025_08_03T20_27_01[[#This Row],[total_api_cost]]+conversation_summary_by_conversation_2025_08_03T20_27_01[[#This Row],[totao_processing_cost]]</f>
        <v>2.3436000000000002E-2</v>
      </c>
      <c r="AF140" s="2" t="s">
        <v>38</v>
      </c>
      <c r="AG140" s="2" t="s">
        <v>39</v>
      </c>
      <c r="AH140" s="2" t="s">
        <v>33</v>
      </c>
    </row>
    <row r="141" spans="1:34">
      <c r="A141" s="2" t="s">
        <v>213</v>
      </c>
      <c r="B141" s="2" t="s">
        <v>77</v>
      </c>
      <c r="C141" s="2" t="s">
        <v>78</v>
      </c>
      <c r="D141" s="2" t="s">
        <v>30</v>
      </c>
      <c r="E141" s="2" t="s">
        <v>71</v>
      </c>
      <c r="F141" s="2" t="s">
        <v>72</v>
      </c>
      <c r="G141">
        <v>551190000003</v>
      </c>
      <c r="H141">
        <v>60000</v>
      </c>
      <c r="I141">
        <f>conversation_summary_by_conversation_2025_08_03T20_27_01[[#This Row],[duration_minutes]]/10000</f>
        <v>6</v>
      </c>
      <c r="J141" s="2" t="s">
        <v>33</v>
      </c>
      <c r="K141" s="2" t="s">
        <v>33</v>
      </c>
      <c r="L141" s="2" t="s">
        <v>33</v>
      </c>
      <c r="M141" s="6">
        <f ca="1">TODAY()-conversation_summary_by_conversation_2025_08_03T20_27_01[[#This Row],[conversation_start]]</f>
        <v>82.378472222218988</v>
      </c>
      <c r="N14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41" s="6">
        <v>45790.621527777781</v>
      </c>
      <c r="P141" s="3">
        <v>45790.625891203701</v>
      </c>
      <c r="Q141">
        <v>4</v>
      </c>
      <c r="R141">
        <v>2</v>
      </c>
      <c r="S141">
        <v>2</v>
      </c>
      <c r="T141" s="2" t="s">
        <v>34</v>
      </c>
      <c r="U141" s="2" t="s">
        <v>35</v>
      </c>
      <c r="V141" s="2" t="s">
        <v>36</v>
      </c>
      <c r="W141" s="2" t="s">
        <v>37</v>
      </c>
      <c r="X141">
        <v>9400</v>
      </c>
      <c r="Y141">
        <f>conversation_summary_by_conversation_2025_08_03T20_27_01[[#This Row],[avg_confidence_score]]/10000</f>
        <v>0.94</v>
      </c>
      <c r="Z141">
        <v>416</v>
      </c>
      <c r="AA141">
        <v>65</v>
      </c>
      <c r="AB141">
        <f>(conversation_summary_by_conversation_2025_08_03T20_27_01[[#This Row],[total_api_cost_usd]]/10000)*5.58</f>
        <v>3.6269999999999997E-2</v>
      </c>
      <c r="AC141">
        <v>7</v>
      </c>
      <c r="AD141">
        <f>(conversation_summary_by_conversation_2025_08_03T20_27_01[[#This Row],[total_processing_cost_usd]]/10000)*5.58</f>
        <v>3.9060000000000002E-3</v>
      </c>
      <c r="AE141">
        <f>conversation_summary_by_conversation_2025_08_03T20_27_01[[#This Row],[total_api_cost]]+conversation_summary_by_conversation_2025_08_03T20_27_01[[#This Row],[totao_processing_cost]]</f>
        <v>4.0175999999999996E-2</v>
      </c>
      <c r="AF141" s="2" t="s">
        <v>38</v>
      </c>
      <c r="AG141" s="2" t="s">
        <v>39</v>
      </c>
      <c r="AH141" s="2" t="s">
        <v>33</v>
      </c>
    </row>
    <row r="142" spans="1:34">
      <c r="A142" s="2" t="s">
        <v>214</v>
      </c>
      <c r="B142" s="2" t="s">
        <v>41</v>
      </c>
      <c r="C142" s="2" t="s">
        <v>42</v>
      </c>
      <c r="D142" s="2" t="s">
        <v>30</v>
      </c>
      <c r="E142" s="2" t="s">
        <v>43</v>
      </c>
      <c r="F142" s="2" t="s">
        <v>44</v>
      </c>
      <c r="G142">
        <v>551190000001</v>
      </c>
      <c r="H142">
        <v>60000</v>
      </c>
      <c r="I142">
        <f>conversation_summary_by_conversation_2025_08_03T20_27_01[[#This Row],[duration_minutes]]/10000</f>
        <v>6</v>
      </c>
      <c r="J142" s="2" t="s">
        <v>33</v>
      </c>
      <c r="K142" s="2" t="s">
        <v>33</v>
      </c>
      <c r="L142" s="2" t="s">
        <v>33</v>
      </c>
      <c r="M142" s="6">
        <f ca="1">TODAY()-conversation_summary_by_conversation_2025_08_03T20_27_01[[#This Row],[conversation_start]]</f>
        <v>82.303472222221899</v>
      </c>
      <c r="N14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42" s="6">
        <v>45790.696527777778</v>
      </c>
      <c r="P142" s="3">
        <v>45790.701863425929</v>
      </c>
      <c r="Q142">
        <v>4</v>
      </c>
      <c r="R142">
        <v>2</v>
      </c>
      <c r="S142">
        <v>2</v>
      </c>
      <c r="T142" s="2" t="s">
        <v>34</v>
      </c>
      <c r="U142" s="2" t="s">
        <v>35</v>
      </c>
      <c r="V142" s="2" t="s">
        <v>36</v>
      </c>
      <c r="W142" s="2" t="s">
        <v>37</v>
      </c>
      <c r="X142">
        <v>9400</v>
      </c>
      <c r="Y142">
        <f>conversation_summary_by_conversation_2025_08_03T20_27_01[[#This Row],[avg_confidence_score]]/10000</f>
        <v>0.94</v>
      </c>
      <c r="Z142">
        <v>501</v>
      </c>
      <c r="AA142">
        <v>79</v>
      </c>
      <c r="AB142">
        <f>(conversation_summary_by_conversation_2025_08_03T20_27_01[[#This Row],[total_api_cost_usd]]/10000)*5.58</f>
        <v>4.4082000000000003E-2</v>
      </c>
      <c r="AC142">
        <v>8</v>
      </c>
      <c r="AD142">
        <f>(conversation_summary_by_conversation_2025_08_03T20_27_01[[#This Row],[total_processing_cost_usd]]/10000)*5.58</f>
        <v>4.4640000000000001E-3</v>
      </c>
      <c r="AE142">
        <f>conversation_summary_by_conversation_2025_08_03T20_27_01[[#This Row],[total_api_cost]]+conversation_summary_by_conversation_2025_08_03T20_27_01[[#This Row],[totao_processing_cost]]</f>
        <v>4.8546000000000006E-2</v>
      </c>
      <c r="AF142" s="2" t="s">
        <v>38</v>
      </c>
      <c r="AG142" s="2" t="s">
        <v>39</v>
      </c>
      <c r="AH142" s="2" t="s">
        <v>33</v>
      </c>
    </row>
    <row r="143" spans="1:34">
      <c r="A143" s="2" t="s">
        <v>215</v>
      </c>
      <c r="B143" s="2" t="s">
        <v>47</v>
      </c>
      <c r="C143" s="2" t="s">
        <v>47</v>
      </c>
      <c r="D143" s="2" t="s">
        <v>48</v>
      </c>
      <c r="E143" s="2" t="s">
        <v>43</v>
      </c>
      <c r="F143" s="2" t="s">
        <v>44</v>
      </c>
      <c r="G143">
        <v>551190000001</v>
      </c>
      <c r="H143">
        <v>90000</v>
      </c>
      <c r="I143">
        <f>conversation_summary_by_conversation_2025_08_03T20_27_01[[#This Row],[duration_minutes]]/10000</f>
        <v>9</v>
      </c>
      <c r="J143" s="2" t="s">
        <v>33</v>
      </c>
      <c r="K143" s="2" t="s">
        <v>33</v>
      </c>
      <c r="L143" s="2" t="s">
        <v>33</v>
      </c>
      <c r="M143" s="6">
        <f ca="1">TODAY()-conversation_summary_by_conversation_2025_08_03T20_27_01[[#This Row],[conversation_start]]</f>
        <v>82.250694444446708</v>
      </c>
      <c r="N14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43" s="6">
        <v>45790.749305555553</v>
      </c>
      <c r="P143" s="3">
        <v>45790.757268518515</v>
      </c>
      <c r="Q143">
        <v>6</v>
      </c>
      <c r="R143">
        <v>3</v>
      </c>
      <c r="S143">
        <v>3</v>
      </c>
      <c r="T143" s="2" t="s">
        <v>49</v>
      </c>
      <c r="U143" s="2" t="s">
        <v>50</v>
      </c>
      <c r="V143" s="2" t="s">
        <v>51</v>
      </c>
      <c r="W143" s="2" t="s">
        <v>37</v>
      </c>
      <c r="X143">
        <v>9167</v>
      </c>
      <c r="Y143">
        <f>conversation_summary_by_conversation_2025_08_03T20_27_01[[#This Row],[avg_confidence_score]]/10000</f>
        <v>0.91669999999999996</v>
      </c>
      <c r="Z143">
        <v>745</v>
      </c>
      <c r="AA143">
        <v>117</v>
      </c>
      <c r="AB143">
        <f>(conversation_summary_by_conversation_2025_08_03T20_27_01[[#This Row],[total_api_cost_usd]]/10000)*5.58</f>
        <v>6.5285999999999997E-2</v>
      </c>
      <c r="AC143">
        <v>12</v>
      </c>
      <c r="AD143">
        <f>(conversation_summary_by_conversation_2025_08_03T20_27_01[[#This Row],[total_processing_cost_usd]]/10000)*5.58</f>
        <v>6.6959999999999997E-3</v>
      </c>
      <c r="AE143">
        <f>conversation_summary_by_conversation_2025_08_03T20_27_01[[#This Row],[total_api_cost]]+conversation_summary_by_conversation_2025_08_03T20_27_01[[#This Row],[totao_processing_cost]]</f>
        <v>7.198199999999999E-2</v>
      </c>
      <c r="AF143" s="2" t="s">
        <v>38</v>
      </c>
      <c r="AG143" s="2" t="s">
        <v>39</v>
      </c>
      <c r="AH143" s="2" t="s">
        <v>33</v>
      </c>
    </row>
    <row r="144" spans="1:34">
      <c r="A144" s="2" t="s">
        <v>216</v>
      </c>
      <c r="B144" s="2" t="s">
        <v>47</v>
      </c>
      <c r="C144" s="2" t="s">
        <v>47</v>
      </c>
      <c r="D144" s="2" t="s">
        <v>48</v>
      </c>
      <c r="E144" s="2" t="s">
        <v>66</v>
      </c>
      <c r="F144" s="2" t="s">
        <v>67</v>
      </c>
      <c r="G144">
        <v>551190000002</v>
      </c>
      <c r="H144">
        <v>90000</v>
      </c>
      <c r="I144">
        <f>conversation_summary_by_conversation_2025_08_03T20_27_01[[#This Row],[duration_minutes]]/10000</f>
        <v>9</v>
      </c>
      <c r="J144" s="2" t="s">
        <v>33</v>
      </c>
      <c r="K144" s="2" t="s">
        <v>33</v>
      </c>
      <c r="L144" s="2" t="s">
        <v>33</v>
      </c>
      <c r="M144" s="6">
        <f ca="1">TODAY()-conversation_summary_by_conversation_2025_08_03T20_27_01[[#This Row],[conversation_start]]</f>
        <v>82.243750000001455</v>
      </c>
      <c r="N14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44" s="6">
        <v>45790.756249999999</v>
      </c>
      <c r="P144" s="3">
        <v>45790.765023148146</v>
      </c>
      <c r="Q144">
        <v>6</v>
      </c>
      <c r="R144">
        <v>3</v>
      </c>
      <c r="S144">
        <v>3</v>
      </c>
      <c r="T144" s="2" t="s">
        <v>49</v>
      </c>
      <c r="U144" s="2" t="s">
        <v>50</v>
      </c>
      <c r="V144" s="2" t="s">
        <v>51</v>
      </c>
      <c r="W144" s="2" t="s">
        <v>37</v>
      </c>
      <c r="X144">
        <v>9167</v>
      </c>
      <c r="Y144">
        <f>conversation_summary_by_conversation_2025_08_03T20_27_01[[#This Row],[avg_confidence_score]]/10000</f>
        <v>0.91669999999999996</v>
      </c>
      <c r="Z144">
        <v>813</v>
      </c>
      <c r="AA144">
        <v>128</v>
      </c>
      <c r="AB144">
        <f>(conversation_summary_by_conversation_2025_08_03T20_27_01[[#This Row],[total_api_cost_usd]]/10000)*5.58</f>
        <v>7.1424000000000001E-2</v>
      </c>
      <c r="AC144">
        <v>13</v>
      </c>
      <c r="AD144">
        <f>(conversation_summary_by_conversation_2025_08_03T20_27_01[[#This Row],[total_processing_cost_usd]]/10000)*5.58</f>
        <v>7.254E-3</v>
      </c>
      <c r="AE144">
        <f>conversation_summary_by_conversation_2025_08_03T20_27_01[[#This Row],[total_api_cost]]+conversation_summary_by_conversation_2025_08_03T20_27_01[[#This Row],[totao_processing_cost]]</f>
        <v>7.8677999999999998E-2</v>
      </c>
      <c r="AF144" s="2" t="s">
        <v>38</v>
      </c>
      <c r="AG144" s="2" t="s">
        <v>39</v>
      </c>
      <c r="AH144" s="2" t="s">
        <v>33</v>
      </c>
    </row>
    <row r="145" spans="1:34">
      <c r="A145" s="2" t="s">
        <v>217</v>
      </c>
      <c r="B145" s="2" t="s">
        <v>41</v>
      </c>
      <c r="C145" s="2" t="s">
        <v>42</v>
      </c>
      <c r="D145" s="2" t="s">
        <v>30</v>
      </c>
      <c r="E145" s="2" t="s">
        <v>71</v>
      </c>
      <c r="F145" s="2" t="s">
        <v>72</v>
      </c>
      <c r="G145">
        <v>551190000003</v>
      </c>
      <c r="H145">
        <v>50000</v>
      </c>
      <c r="I145">
        <f>conversation_summary_by_conversation_2025_08_03T20_27_01[[#This Row],[duration_minutes]]/10000</f>
        <v>5</v>
      </c>
      <c r="J145" s="2" t="s">
        <v>33</v>
      </c>
      <c r="K145" s="2" t="s">
        <v>33</v>
      </c>
      <c r="L145" s="2" t="s">
        <v>33</v>
      </c>
      <c r="M145" s="6">
        <f ca="1">TODAY()-conversation_summary_by_conversation_2025_08_03T20_27_01[[#This Row],[conversation_start]]</f>
        <v>82.243750000001455</v>
      </c>
      <c r="N14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45" s="6">
        <v>45790.756249999999</v>
      </c>
      <c r="P145" s="3">
        <v>45790.759629629632</v>
      </c>
      <c r="Q145">
        <v>3</v>
      </c>
      <c r="R145">
        <v>2</v>
      </c>
      <c r="S145">
        <v>1</v>
      </c>
      <c r="T145" s="2" t="s">
        <v>56</v>
      </c>
      <c r="U145" s="2" t="s">
        <v>57</v>
      </c>
      <c r="V145" s="2" t="s">
        <v>58</v>
      </c>
      <c r="W145" s="2" t="s">
        <v>59</v>
      </c>
      <c r="X145">
        <v>9250</v>
      </c>
      <c r="Y145">
        <f>conversation_summary_by_conversation_2025_08_03T20_27_01[[#This Row],[avg_confidence_score]]/10000</f>
        <v>0.92500000000000004</v>
      </c>
      <c r="Z145">
        <v>209</v>
      </c>
      <c r="AA145">
        <v>32</v>
      </c>
      <c r="AB145">
        <f>(conversation_summary_by_conversation_2025_08_03T20_27_01[[#This Row],[total_api_cost_usd]]/10000)*5.58</f>
        <v>1.7856E-2</v>
      </c>
      <c r="AC145">
        <v>3</v>
      </c>
      <c r="AD145">
        <f>(conversation_summary_by_conversation_2025_08_03T20_27_01[[#This Row],[total_processing_cost_usd]]/10000)*5.58</f>
        <v>1.6739999999999999E-3</v>
      </c>
      <c r="AE145">
        <f>conversation_summary_by_conversation_2025_08_03T20_27_01[[#This Row],[total_api_cost]]+conversation_summary_by_conversation_2025_08_03T20_27_01[[#This Row],[totao_processing_cost]]</f>
        <v>1.9529999999999999E-2</v>
      </c>
      <c r="AF145" s="2" t="s">
        <v>38</v>
      </c>
      <c r="AG145" s="2" t="s">
        <v>39</v>
      </c>
      <c r="AH145" s="2" t="s">
        <v>33</v>
      </c>
    </row>
    <row r="146" spans="1:34">
      <c r="A146" s="2" t="s">
        <v>218</v>
      </c>
      <c r="B146" s="2" t="s">
        <v>41</v>
      </c>
      <c r="C146" s="2" t="s">
        <v>42</v>
      </c>
      <c r="D146" s="2" t="s">
        <v>30</v>
      </c>
      <c r="E146" s="2" t="s">
        <v>31</v>
      </c>
      <c r="F146" s="2" t="s">
        <v>32</v>
      </c>
      <c r="G146">
        <v>551190000004</v>
      </c>
      <c r="H146">
        <v>50000</v>
      </c>
      <c r="I146">
        <f>conversation_summary_by_conversation_2025_08_03T20_27_01[[#This Row],[duration_minutes]]/10000</f>
        <v>5</v>
      </c>
      <c r="J146" s="2" t="s">
        <v>33</v>
      </c>
      <c r="K146" s="2" t="s">
        <v>33</v>
      </c>
      <c r="L146" s="2" t="s">
        <v>33</v>
      </c>
      <c r="M146" s="6">
        <f ca="1">TODAY()-conversation_summary_by_conversation_2025_08_03T20_27_01[[#This Row],[conversation_start]]</f>
        <v>82.22013888888614</v>
      </c>
      <c r="N14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46" s="6">
        <v>45790.779861111114</v>
      </c>
      <c r="P146" s="3">
        <v>45790.78230324074</v>
      </c>
      <c r="Q146">
        <v>3</v>
      </c>
      <c r="R146">
        <v>2</v>
      </c>
      <c r="S146">
        <v>1</v>
      </c>
      <c r="T146" s="2" t="s">
        <v>56</v>
      </c>
      <c r="U146" s="2" t="s">
        <v>57</v>
      </c>
      <c r="V146" s="2" t="s">
        <v>58</v>
      </c>
      <c r="W146" s="2" t="s">
        <v>59</v>
      </c>
      <c r="X146">
        <v>9250</v>
      </c>
      <c r="Y146">
        <f>conversation_summary_by_conversation_2025_08_03T20_27_01[[#This Row],[avg_confidence_score]]/10000</f>
        <v>0.92500000000000004</v>
      </c>
      <c r="Z146">
        <v>235</v>
      </c>
      <c r="AA146">
        <v>36</v>
      </c>
      <c r="AB146">
        <f>(conversation_summary_by_conversation_2025_08_03T20_27_01[[#This Row],[total_api_cost_usd]]/10000)*5.58</f>
        <v>2.0087999999999998E-2</v>
      </c>
      <c r="AC146">
        <v>4</v>
      </c>
      <c r="AD146">
        <f>(conversation_summary_by_conversation_2025_08_03T20_27_01[[#This Row],[total_processing_cost_usd]]/10000)*5.58</f>
        <v>2.232E-3</v>
      </c>
      <c r="AE146">
        <f>conversation_summary_by_conversation_2025_08_03T20_27_01[[#This Row],[total_api_cost]]+conversation_summary_by_conversation_2025_08_03T20_27_01[[#This Row],[totao_processing_cost]]</f>
        <v>2.232E-2</v>
      </c>
      <c r="AF146" s="2" t="s">
        <v>38</v>
      </c>
      <c r="AG146" s="2" t="s">
        <v>39</v>
      </c>
      <c r="AH146" s="2" t="s">
        <v>33</v>
      </c>
    </row>
    <row r="147" spans="1:34">
      <c r="A147" s="2" t="s">
        <v>219</v>
      </c>
      <c r="B147" s="2" t="s">
        <v>77</v>
      </c>
      <c r="C147" s="2" t="s">
        <v>78</v>
      </c>
      <c r="D147" s="2" t="s">
        <v>30</v>
      </c>
      <c r="E147" s="2" t="s">
        <v>71</v>
      </c>
      <c r="F147" s="2" t="s">
        <v>72</v>
      </c>
      <c r="G147">
        <v>551190000003</v>
      </c>
      <c r="H147">
        <v>50000</v>
      </c>
      <c r="I147">
        <f>conversation_summary_by_conversation_2025_08_03T20_27_01[[#This Row],[duration_minutes]]/10000</f>
        <v>5</v>
      </c>
      <c r="J147" s="2" t="s">
        <v>33</v>
      </c>
      <c r="K147" s="2" t="s">
        <v>33</v>
      </c>
      <c r="L147" s="2" t="s">
        <v>33</v>
      </c>
      <c r="M147" s="6">
        <f ca="1">TODAY()-conversation_summary_by_conversation_2025_08_03T20_27_01[[#This Row],[conversation_start]]</f>
        <v>82.21736111111386</v>
      </c>
      <c r="N14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47" s="6">
        <v>45790.782638888886</v>
      </c>
      <c r="P147" s="3">
        <v>45790.786666666667</v>
      </c>
      <c r="Q147">
        <v>3</v>
      </c>
      <c r="R147">
        <v>2</v>
      </c>
      <c r="S147">
        <v>1</v>
      </c>
      <c r="T147" s="2" t="s">
        <v>56</v>
      </c>
      <c r="U147" s="2" t="s">
        <v>57</v>
      </c>
      <c r="V147" s="2" t="s">
        <v>58</v>
      </c>
      <c r="W147" s="2" t="s">
        <v>59</v>
      </c>
      <c r="X147">
        <v>9250</v>
      </c>
      <c r="Y147">
        <f>conversation_summary_by_conversation_2025_08_03T20_27_01[[#This Row],[avg_confidence_score]]/10000</f>
        <v>0.92500000000000004</v>
      </c>
      <c r="Z147">
        <v>254</v>
      </c>
      <c r="AA147">
        <v>39</v>
      </c>
      <c r="AB147">
        <f>(conversation_summary_by_conversation_2025_08_03T20_27_01[[#This Row],[total_api_cost_usd]]/10000)*5.58</f>
        <v>2.1762E-2</v>
      </c>
      <c r="AC147">
        <v>4</v>
      </c>
      <c r="AD147">
        <f>(conversation_summary_by_conversation_2025_08_03T20_27_01[[#This Row],[total_processing_cost_usd]]/10000)*5.58</f>
        <v>2.232E-3</v>
      </c>
      <c r="AE147">
        <f>conversation_summary_by_conversation_2025_08_03T20_27_01[[#This Row],[total_api_cost]]+conversation_summary_by_conversation_2025_08_03T20_27_01[[#This Row],[totao_processing_cost]]</f>
        <v>2.3994000000000001E-2</v>
      </c>
      <c r="AF147" s="2" t="s">
        <v>38</v>
      </c>
      <c r="AG147" s="2" t="s">
        <v>39</v>
      </c>
      <c r="AH147" s="2" t="s">
        <v>33</v>
      </c>
    </row>
    <row r="148" spans="1:34">
      <c r="A148" s="2" t="s">
        <v>220</v>
      </c>
      <c r="B148" s="2" t="s">
        <v>77</v>
      </c>
      <c r="C148" s="2" t="s">
        <v>78</v>
      </c>
      <c r="D148" s="2" t="s">
        <v>30</v>
      </c>
      <c r="E148" s="2" t="s">
        <v>43</v>
      </c>
      <c r="F148" s="2" t="s">
        <v>44</v>
      </c>
      <c r="G148">
        <v>551190000001</v>
      </c>
      <c r="H148">
        <v>60000</v>
      </c>
      <c r="I148">
        <f>conversation_summary_by_conversation_2025_08_03T20_27_01[[#This Row],[duration_minutes]]/10000</f>
        <v>6</v>
      </c>
      <c r="J148" s="2" t="s">
        <v>33</v>
      </c>
      <c r="K148" s="2" t="s">
        <v>33</v>
      </c>
      <c r="L148" s="2" t="s">
        <v>33</v>
      </c>
      <c r="M148" s="6">
        <f ca="1">TODAY()-conversation_summary_by_conversation_2025_08_03T20_27_01[[#This Row],[conversation_start]]</f>
        <v>82.171527777776646</v>
      </c>
      <c r="N14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48" s="6">
        <v>45790.828472222223</v>
      </c>
      <c r="P148" s="3">
        <v>45790.832604166666</v>
      </c>
      <c r="Q148">
        <v>4</v>
      </c>
      <c r="R148">
        <v>2</v>
      </c>
      <c r="S148">
        <v>2</v>
      </c>
      <c r="T148" s="2" t="s">
        <v>34</v>
      </c>
      <c r="U148" s="2" t="s">
        <v>35</v>
      </c>
      <c r="V148" s="2" t="s">
        <v>36</v>
      </c>
      <c r="W148" s="2" t="s">
        <v>37</v>
      </c>
      <c r="X148">
        <v>9400</v>
      </c>
      <c r="Y148">
        <f>conversation_summary_by_conversation_2025_08_03T20_27_01[[#This Row],[avg_confidence_score]]/10000</f>
        <v>0.94</v>
      </c>
      <c r="Z148">
        <v>492</v>
      </c>
      <c r="AA148">
        <v>77</v>
      </c>
      <c r="AB148">
        <f>(conversation_summary_by_conversation_2025_08_03T20_27_01[[#This Row],[total_api_cost_usd]]/10000)*5.58</f>
        <v>4.2966000000000004E-2</v>
      </c>
      <c r="AC148">
        <v>8</v>
      </c>
      <c r="AD148">
        <f>(conversation_summary_by_conversation_2025_08_03T20_27_01[[#This Row],[total_processing_cost_usd]]/10000)*5.58</f>
        <v>4.4640000000000001E-3</v>
      </c>
      <c r="AE148">
        <f>conversation_summary_by_conversation_2025_08_03T20_27_01[[#This Row],[total_api_cost]]+conversation_summary_by_conversation_2025_08_03T20_27_01[[#This Row],[totao_processing_cost]]</f>
        <v>4.7430000000000007E-2</v>
      </c>
      <c r="AF148" s="2" t="s">
        <v>38</v>
      </c>
      <c r="AG148" s="2" t="s">
        <v>39</v>
      </c>
      <c r="AH148" s="2" t="s">
        <v>33</v>
      </c>
    </row>
    <row r="149" spans="1:34">
      <c r="A149" s="2" t="s">
        <v>221</v>
      </c>
      <c r="B149" s="2" t="s">
        <v>28</v>
      </c>
      <c r="C149" s="2" t="s">
        <v>29</v>
      </c>
      <c r="D149" s="2" t="s">
        <v>30</v>
      </c>
      <c r="E149" s="2" t="s">
        <v>66</v>
      </c>
      <c r="F149" s="2" t="s">
        <v>67</v>
      </c>
      <c r="G149">
        <v>551190000002</v>
      </c>
      <c r="H149">
        <v>50000</v>
      </c>
      <c r="I149">
        <f>conversation_summary_by_conversation_2025_08_03T20_27_01[[#This Row],[duration_minutes]]/10000</f>
        <v>5</v>
      </c>
      <c r="J149" s="2" t="s">
        <v>33</v>
      </c>
      <c r="K149" s="2" t="s">
        <v>33</v>
      </c>
      <c r="L149" s="2" t="s">
        <v>33</v>
      </c>
      <c r="M149" s="6">
        <f ca="1">TODAY()-conversation_summary_by_conversation_2025_08_03T20_27_01[[#This Row],[conversation_start]]</f>
        <v>81.643055555556202</v>
      </c>
      <c r="N14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49" s="6">
        <v>45791.356944444444</v>
      </c>
      <c r="P149" s="3">
        <v>45791.359398148146</v>
      </c>
      <c r="Q149">
        <v>3</v>
      </c>
      <c r="R149">
        <v>2</v>
      </c>
      <c r="S149">
        <v>1</v>
      </c>
      <c r="T149" s="2" t="s">
        <v>56</v>
      </c>
      <c r="U149" s="2" t="s">
        <v>57</v>
      </c>
      <c r="V149" s="2" t="s">
        <v>58</v>
      </c>
      <c r="W149" s="2" t="s">
        <v>59</v>
      </c>
      <c r="X149">
        <v>9250</v>
      </c>
      <c r="Y149">
        <f>conversation_summary_by_conversation_2025_08_03T20_27_01[[#This Row],[avg_confidence_score]]/10000</f>
        <v>0.92500000000000004</v>
      </c>
      <c r="Z149">
        <v>186</v>
      </c>
      <c r="AA149">
        <v>28</v>
      </c>
      <c r="AB149">
        <f>(conversation_summary_by_conversation_2025_08_03T20_27_01[[#This Row],[total_api_cost_usd]]/10000)*5.58</f>
        <v>1.5624000000000001E-2</v>
      </c>
      <c r="AC149">
        <v>3</v>
      </c>
      <c r="AD149">
        <f>(conversation_summary_by_conversation_2025_08_03T20_27_01[[#This Row],[total_processing_cost_usd]]/10000)*5.58</f>
        <v>1.6739999999999999E-3</v>
      </c>
      <c r="AE149">
        <f>conversation_summary_by_conversation_2025_08_03T20_27_01[[#This Row],[total_api_cost]]+conversation_summary_by_conversation_2025_08_03T20_27_01[[#This Row],[totao_processing_cost]]</f>
        <v>1.7298000000000001E-2</v>
      </c>
      <c r="AF149" s="2" t="s">
        <v>38</v>
      </c>
      <c r="AG149" s="2" t="s">
        <v>39</v>
      </c>
      <c r="AH149" s="2" t="s">
        <v>33</v>
      </c>
    </row>
    <row r="150" spans="1:34">
      <c r="A150" s="2" t="s">
        <v>222</v>
      </c>
      <c r="B150" s="2" t="s">
        <v>83</v>
      </c>
      <c r="C150" s="2" t="s">
        <v>84</v>
      </c>
      <c r="D150" s="2" t="s">
        <v>48</v>
      </c>
      <c r="E150" s="2" t="s">
        <v>43</v>
      </c>
      <c r="F150" s="2" t="s">
        <v>44</v>
      </c>
      <c r="G150">
        <v>551190000001</v>
      </c>
      <c r="H150">
        <v>50000</v>
      </c>
      <c r="I150">
        <f>conversation_summary_by_conversation_2025_08_03T20_27_01[[#This Row],[duration_minutes]]/10000</f>
        <v>5</v>
      </c>
      <c r="J150" s="2" t="s">
        <v>33</v>
      </c>
      <c r="K150" s="2" t="s">
        <v>33</v>
      </c>
      <c r="L150" s="2" t="s">
        <v>33</v>
      </c>
      <c r="M150" s="6">
        <f ca="1">TODAY()-conversation_summary_by_conversation_2025_08_03T20_27_01[[#This Row],[conversation_start]]</f>
        <v>81.597222222218988</v>
      </c>
      <c r="N15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50" s="6">
        <v>45791.402777777781</v>
      </c>
      <c r="P150" s="3">
        <v>45791.405115740738</v>
      </c>
      <c r="Q150">
        <v>3</v>
      </c>
      <c r="R150">
        <v>2</v>
      </c>
      <c r="S150">
        <v>1</v>
      </c>
      <c r="T150" s="2" t="s">
        <v>61</v>
      </c>
      <c r="U150" s="2" t="s">
        <v>62</v>
      </c>
      <c r="V150" s="2" t="s">
        <v>63</v>
      </c>
      <c r="W150" s="2" t="s">
        <v>59</v>
      </c>
      <c r="X150">
        <v>8800</v>
      </c>
      <c r="Y150">
        <f>conversation_summary_by_conversation_2025_08_03T20_27_01[[#This Row],[avg_confidence_score]]/10000</f>
        <v>0.88</v>
      </c>
      <c r="Z150">
        <v>248</v>
      </c>
      <c r="AA150">
        <v>38</v>
      </c>
      <c r="AB150">
        <f>(conversation_summary_by_conversation_2025_08_03T20_27_01[[#This Row],[total_api_cost_usd]]/10000)*5.58</f>
        <v>2.1204000000000001E-2</v>
      </c>
      <c r="AC150">
        <v>4</v>
      </c>
      <c r="AD150">
        <f>(conversation_summary_by_conversation_2025_08_03T20_27_01[[#This Row],[total_processing_cost_usd]]/10000)*5.58</f>
        <v>2.232E-3</v>
      </c>
      <c r="AE150">
        <f>conversation_summary_by_conversation_2025_08_03T20_27_01[[#This Row],[total_api_cost]]+conversation_summary_by_conversation_2025_08_03T20_27_01[[#This Row],[totao_processing_cost]]</f>
        <v>2.3436000000000002E-2</v>
      </c>
      <c r="AF150" s="2" t="s">
        <v>38</v>
      </c>
      <c r="AG150" s="2" t="s">
        <v>39</v>
      </c>
      <c r="AH150" s="2" t="s">
        <v>33</v>
      </c>
    </row>
    <row r="151" spans="1:34">
      <c r="A151" s="2" t="s">
        <v>223</v>
      </c>
      <c r="B151" s="2" t="s">
        <v>41</v>
      </c>
      <c r="C151" s="2" t="s">
        <v>42</v>
      </c>
      <c r="D151" s="2" t="s">
        <v>30</v>
      </c>
      <c r="E151" s="2" t="s">
        <v>74</v>
      </c>
      <c r="F151" s="2" t="s">
        <v>75</v>
      </c>
      <c r="G151">
        <v>551190000000</v>
      </c>
      <c r="H151">
        <v>50000</v>
      </c>
      <c r="I151">
        <f>conversation_summary_by_conversation_2025_08_03T20_27_01[[#This Row],[duration_minutes]]/10000</f>
        <v>5</v>
      </c>
      <c r="J151" s="2" t="s">
        <v>33</v>
      </c>
      <c r="K151" s="2" t="s">
        <v>33</v>
      </c>
      <c r="L151" s="2" t="s">
        <v>33</v>
      </c>
      <c r="M151" s="6">
        <f ca="1">TODAY()-conversation_summary_by_conversation_2025_08_03T20_27_01[[#This Row],[conversation_start]]</f>
        <v>81.514583333329938</v>
      </c>
      <c r="N15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51" s="6">
        <v>45791.48541666667</v>
      </c>
      <c r="P151" s="3">
        <v>45791.488888888889</v>
      </c>
      <c r="Q151">
        <v>3</v>
      </c>
      <c r="R151">
        <v>2</v>
      </c>
      <c r="S151">
        <v>1</v>
      </c>
      <c r="T151" s="2" t="s">
        <v>56</v>
      </c>
      <c r="U151" s="2" t="s">
        <v>57</v>
      </c>
      <c r="V151" s="2" t="s">
        <v>58</v>
      </c>
      <c r="W151" s="2" t="s">
        <v>59</v>
      </c>
      <c r="X151">
        <v>9250</v>
      </c>
      <c r="Y151">
        <f>conversation_summary_by_conversation_2025_08_03T20_27_01[[#This Row],[avg_confidence_score]]/10000</f>
        <v>0.92500000000000004</v>
      </c>
      <c r="Z151">
        <v>239</v>
      </c>
      <c r="AA151">
        <v>37</v>
      </c>
      <c r="AB151">
        <f>(conversation_summary_by_conversation_2025_08_03T20_27_01[[#This Row],[total_api_cost_usd]]/10000)*5.58</f>
        <v>2.0646000000000001E-2</v>
      </c>
      <c r="AC151">
        <v>4</v>
      </c>
      <c r="AD151">
        <f>(conversation_summary_by_conversation_2025_08_03T20_27_01[[#This Row],[total_processing_cost_usd]]/10000)*5.58</f>
        <v>2.232E-3</v>
      </c>
      <c r="AE151">
        <f>conversation_summary_by_conversation_2025_08_03T20_27_01[[#This Row],[total_api_cost]]+conversation_summary_by_conversation_2025_08_03T20_27_01[[#This Row],[totao_processing_cost]]</f>
        <v>2.2878000000000003E-2</v>
      </c>
      <c r="AF151" s="2" t="s">
        <v>38</v>
      </c>
      <c r="AG151" s="2" t="s">
        <v>39</v>
      </c>
      <c r="AH151" s="2" t="s">
        <v>33</v>
      </c>
    </row>
    <row r="152" spans="1:34">
      <c r="A152" s="2" t="s">
        <v>224</v>
      </c>
      <c r="B152" s="2" t="s">
        <v>47</v>
      </c>
      <c r="C152" s="2" t="s">
        <v>47</v>
      </c>
      <c r="D152" s="2" t="s">
        <v>48</v>
      </c>
      <c r="E152" s="2" t="s">
        <v>66</v>
      </c>
      <c r="F152" s="2" t="s">
        <v>67</v>
      </c>
      <c r="G152">
        <v>551190000002</v>
      </c>
      <c r="H152">
        <v>90000</v>
      </c>
      <c r="I152">
        <f>conversation_summary_by_conversation_2025_08_03T20_27_01[[#This Row],[duration_minutes]]/10000</f>
        <v>9</v>
      </c>
      <c r="J152" s="2" t="s">
        <v>33</v>
      </c>
      <c r="K152" s="2" t="s">
        <v>33</v>
      </c>
      <c r="L152" s="2" t="s">
        <v>33</v>
      </c>
      <c r="M152" s="6">
        <f ca="1">TODAY()-conversation_summary_by_conversation_2025_08_03T20_27_01[[#This Row],[conversation_start]]</f>
        <v>81.411111111112405</v>
      </c>
      <c r="N15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52" s="6">
        <v>45791.588888888888</v>
      </c>
      <c r="P152" s="3">
        <v>45791.595127314817</v>
      </c>
      <c r="Q152">
        <v>6</v>
      </c>
      <c r="R152">
        <v>3</v>
      </c>
      <c r="S152">
        <v>3</v>
      </c>
      <c r="T152" s="2" t="s">
        <v>49</v>
      </c>
      <c r="U152" s="2" t="s">
        <v>50</v>
      </c>
      <c r="V152" s="2" t="s">
        <v>51</v>
      </c>
      <c r="W152" s="2" t="s">
        <v>37</v>
      </c>
      <c r="X152">
        <v>9167</v>
      </c>
      <c r="Y152">
        <f>conversation_summary_by_conversation_2025_08_03T20_27_01[[#This Row],[avg_confidence_score]]/10000</f>
        <v>0.91669999999999996</v>
      </c>
      <c r="Z152">
        <v>762</v>
      </c>
      <c r="AA152">
        <v>120</v>
      </c>
      <c r="AB152">
        <f>(conversation_summary_by_conversation_2025_08_03T20_27_01[[#This Row],[total_api_cost_usd]]/10000)*5.58</f>
        <v>6.6960000000000006E-2</v>
      </c>
      <c r="AC152">
        <v>12</v>
      </c>
      <c r="AD152">
        <f>(conversation_summary_by_conversation_2025_08_03T20_27_01[[#This Row],[total_processing_cost_usd]]/10000)*5.58</f>
        <v>6.6959999999999997E-3</v>
      </c>
      <c r="AE152">
        <f>conversation_summary_by_conversation_2025_08_03T20_27_01[[#This Row],[total_api_cost]]+conversation_summary_by_conversation_2025_08_03T20_27_01[[#This Row],[totao_processing_cost]]</f>
        <v>7.3655999999999999E-2</v>
      </c>
      <c r="AF152" s="2" t="s">
        <v>38</v>
      </c>
      <c r="AG152" s="2" t="s">
        <v>39</v>
      </c>
      <c r="AH152" s="2" t="s">
        <v>33</v>
      </c>
    </row>
    <row r="153" spans="1:34">
      <c r="A153" s="2" t="s">
        <v>225</v>
      </c>
      <c r="B153" s="2" t="s">
        <v>47</v>
      </c>
      <c r="C153" s="2" t="s">
        <v>47</v>
      </c>
      <c r="D153" s="2" t="s">
        <v>48</v>
      </c>
      <c r="E153" s="2" t="s">
        <v>71</v>
      </c>
      <c r="F153" s="2" t="s">
        <v>72</v>
      </c>
      <c r="G153">
        <v>551190000003</v>
      </c>
      <c r="H153">
        <v>50000</v>
      </c>
      <c r="I153">
        <f>conversation_summary_by_conversation_2025_08_03T20_27_01[[#This Row],[duration_minutes]]/10000</f>
        <v>5</v>
      </c>
      <c r="J153" s="2" t="s">
        <v>33</v>
      </c>
      <c r="K153" s="2" t="s">
        <v>33</v>
      </c>
      <c r="L153" s="2" t="s">
        <v>33</v>
      </c>
      <c r="M153" s="6">
        <f ca="1">TODAY()-conversation_summary_by_conversation_2025_08_03T20_27_01[[#This Row],[conversation_start]]</f>
        <v>81.368750000001455</v>
      </c>
      <c r="N15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53" s="6">
        <v>45791.631249999999</v>
      </c>
      <c r="P153" s="3">
        <v>45791.634895833333</v>
      </c>
      <c r="Q153">
        <v>3</v>
      </c>
      <c r="R153">
        <v>2</v>
      </c>
      <c r="S153">
        <v>1</v>
      </c>
      <c r="T153" s="2" t="s">
        <v>61</v>
      </c>
      <c r="U153" s="2" t="s">
        <v>62</v>
      </c>
      <c r="V153" s="2" t="s">
        <v>63</v>
      </c>
      <c r="W153" s="2" t="s">
        <v>59</v>
      </c>
      <c r="X153">
        <v>8800</v>
      </c>
      <c r="Y153">
        <f>conversation_summary_by_conversation_2025_08_03T20_27_01[[#This Row],[avg_confidence_score]]/10000</f>
        <v>0.88</v>
      </c>
      <c r="Z153">
        <v>228</v>
      </c>
      <c r="AA153">
        <v>35</v>
      </c>
      <c r="AB153">
        <f>(conversation_summary_by_conversation_2025_08_03T20_27_01[[#This Row],[total_api_cost_usd]]/10000)*5.58</f>
        <v>1.9530000000000002E-2</v>
      </c>
      <c r="AC153">
        <v>3</v>
      </c>
      <c r="AD153">
        <f>(conversation_summary_by_conversation_2025_08_03T20_27_01[[#This Row],[total_processing_cost_usd]]/10000)*5.58</f>
        <v>1.6739999999999999E-3</v>
      </c>
      <c r="AE153">
        <f>conversation_summary_by_conversation_2025_08_03T20_27_01[[#This Row],[total_api_cost]]+conversation_summary_by_conversation_2025_08_03T20_27_01[[#This Row],[totao_processing_cost]]</f>
        <v>2.1204000000000001E-2</v>
      </c>
      <c r="AF153" s="2" t="s">
        <v>38</v>
      </c>
      <c r="AG153" s="2" t="s">
        <v>39</v>
      </c>
      <c r="AH153" s="2" t="s">
        <v>33</v>
      </c>
    </row>
    <row r="154" spans="1:34">
      <c r="A154" s="2" t="s">
        <v>226</v>
      </c>
      <c r="B154" s="2" t="s">
        <v>28</v>
      </c>
      <c r="C154" s="2" t="s">
        <v>29</v>
      </c>
      <c r="D154" s="2" t="s">
        <v>30</v>
      </c>
      <c r="E154" s="2" t="s">
        <v>66</v>
      </c>
      <c r="F154" s="2" t="s">
        <v>67</v>
      </c>
      <c r="G154">
        <v>551190000002</v>
      </c>
      <c r="H154">
        <v>60000</v>
      </c>
      <c r="I154">
        <f>conversation_summary_by_conversation_2025_08_03T20_27_01[[#This Row],[duration_minutes]]/10000</f>
        <v>6</v>
      </c>
      <c r="J154" s="2" t="s">
        <v>33</v>
      </c>
      <c r="K154" s="2" t="s">
        <v>33</v>
      </c>
      <c r="L154" s="2" t="s">
        <v>33</v>
      </c>
      <c r="M154" s="6">
        <f ca="1">TODAY()-conversation_summary_by_conversation_2025_08_03T20_27_01[[#This Row],[conversation_start]]</f>
        <v>81.36250000000291</v>
      </c>
      <c r="N15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54" s="6">
        <v>45791.637499999997</v>
      </c>
      <c r="P154" s="3">
        <v>45791.642141203702</v>
      </c>
      <c r="Q154">
        <v>4</v>
      </c>
      <c r="R154">
        <v>2</v>
      </c>
      <c r="S154">
        <v>2</v>
      </c>
      <c r="T154" s="2" t="s">
        <v>34</v>
      </c>
      <c r="U154" s="2" t="s">
        <v>35</v>
      </c>
      <c r="V154" s="2" t="s">
        <v>36</v>
      </c>
      <c r="W154" s="2" t="s">
        <v>37</v>
      </c>
      <c r="X154">
        <v>9400</v>
      </c>
      <c r="Y154">
        <f>conversation_summary_by_conversation_2025_08_03T20_27_01[[#This Row],[avg_confidence_score]]/10000</f>
        <v>0.94</v>
      </c>
      <c r="Z154">
        <v>465</v>
      </c>
      <c r="AA154">
        <v>73</v>
      </c>
      <c r="AB154">
        <f>(conversation_summary_by_conversation_2025_08_03T20_27_01[[#This Row],[total_api_cost_usd]]/10000)*5.58</f>
        <v>4.0733999999999999E-2</v>
      </c>
      <c r="AC154">
        <v>7</v>
      </c>
      <c r="AD154">
        <f>(conversation_summary_by_conversation_2025_08_03T20_27_01[[#This Row],[total_processing_cost_usd]]/10000)*5.58</f>
        <v>3.9060000000000002E-3</v>
      </c>
      <c r="AE154">
        <f>conversation_summary_by_conversation_2025_08_03T20_27_01[[#This Row],[total_api_cost]]+conversation_summary_by_conversation_2025_08_03T20_27_01[[#This Row],[totao_processing_cost]]</f>
        <v>4.4639999999999999E-2</v>
      </c>
      <c r="AF154" s="2" t="s">
        <v>38</v>
      </c>
      <c r="AG154" s="2" t="s">
        <v>39</v>
      </c>
      <c r="AH154" s="2" t="s">
        <v>33</v>
      </c>
    </row>
    <row r="155" spans="1:34">
      <c r="A155" s="2" t="s">
        <v>227</v>
      </c>
      <c r="B155" s="2" t="s">
        <v>28</v>
      </c>
      <c r="C155" s="2" t="s">
        <v>29</v>
      </c>
      <c r="D155" s="2" t="s">
        <v>30</v>
      </c>
      <c r="E155" s="2" t="s">
        <v>31</v>
      </c>
      <c r="F155" s="2" t="s">
        <v>32</v>
      </c>
      <c r="G155">
        <v>551190000004</v>
      </c>
      <c r="H155">
        <v>60000</v>
      </c>
      <c r="I155">
        <f>conversation_summary_by_conversation_2025_08_03T20_27_01[[#This Row],[duration_minutes]]/10000</f>
        <v>6</v>
      </c>
      <c r="J155" s="2" t="s">
        <v>33</v>
      </c>
      <c r="K155" s="2" t="s">
        <v>33</v>
      </c>
      <c r="L155" s="2" t="s">
        <v>33</v>
      </c>
      <c r="M155" s="6">
        <f ca="1">TODAY()-conversation_summary_by_conversation_2025_08_03T20_27_01[[#This Row],[conversation_start]]</f>
        <v>81.286111111112405</v>
      </c>
      <c r="N15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55" s="6">
        <v>45791.713888888888</v>
      </c>
      <c r="P155" s="3">
        <v>45791.717592592591</v>
      </c>
      <c r="Q155">
        <v>4</v>
      </c>
      <c r="R155">
        <v>2</v>
      </c>
      <c r="S155">
        <v>2</v>
      </c>
      <c r="T155" s="2" t="s">
        <v>34</v>
      </c>
      <c r="U155" s="2" t="s">
        <v>45</v>
      </c>
      <c r="V155" s="2" t="s">
        <v>36</v>
      </c>
      <c r="W155" s="2" t="s">
        <v>37</v>
      </c>
      <c r="X155">
        <v>9400</v>
      </c>
      <c r="Y155">
        <f>conversation_summary_by_conversation_2025_08_03T20_27_01[[#This Row],[avg_confidence_score]]/10000</f>
        <v>0.94</v>
      </c>
      <c r="Z155">
        <v>392</v>
      </c>
      <c r="AA155">
        <v>61</v>
      </c>
      <c r="AB155">
        <f>(conversation_summary_by_conversation_2025_08_03T20_27_01[[#This Row],[total_api_cost_usd]]/10000)*5.58</f>
        <v>3.4038000000000006E-2</v>
      </c>
      <c r="AC155">
        <v>6</v>
      </c>
      <c r="AD155">
        <f>(conversation_summary_by_conversation_2025_08_03T20_27_01[[#This Row],[total_processing_cost_usd]]/10000)*5.58</f>
        <v>3.3479999999999998E-3</v>
      </c>
      <c r="AE155">
        <f>conversation_summary_by_conversation_2025_08_03T20_27_01[[#This Row],[total_api_cost]]+conversation_summary_by_conversation_2025_08_03T20_27_01[[#This Row],[totao_processing_cost]]</f>
        <v>3.7386000000000003E-2</v>
      </c>
      <c r="AF155" s="2" t="s">
        <v>38</v>
      </c>
      <c r="AG155" s="2" t="s">
        <v>39</v>
      </c>
      <c r="AH155" s="2" t="s">
        <v>33</v>
      </c>
    </row>
    <row r="156" spans="1:34">
      <c r="A156" s="2" t="s">
        <v>228</v>
      </c>
      <c r="B156" s="2" t="s">
        <v>47</v>
      </c>
      <c r="C156" s="2" t="s">
        <v>47</v>
      </c>
      <c r="D156" s="2" t="s">
        <v>48</v>
      </c>
      <c r="E156" s="2" t="s">
        <v>31</v>
      </c>
      <c r="F156" s="2" t="s">
        <v>32</v>
      </c>
      <c r="G156">
        <v>551190000004</v>
      </c>
      <c r="H156">
        <v>50000</v>
      </c>
      <c r="I156">
        <f>conversation_summary_by_conversation_2025_08_03T20_27_01[[#This Row],[duration_minutes]]/10000</f>
        <v>5</v>
      </c>
      <c r="J156" s="2" t="s">
        <v>33</v>
      </c>
      <c r="K156" s="2" t="s">
        <v>33</v>
      </c>
      <c r="L156" s="2" t="s">
        <v>33</v>
      </c>
      <c r="M156" s="6">
        <f ca="1">TODAY()-conversation_summary_by_conversation_2025_08_03T20_27_01[[#This Row],[conversation_start]]</f>
        <v>81.275694444440887</v>
      </c>
      <c r="N15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56" s="6">
        <v>45791.724305555559</v>
      </c>
      <c r="P156" s="3">
        <v>45791.727465277778</v>
      </c>
      <c r="Q156">
        <v>3</v>
      </c>
      <c r="R156">
        <v>2</v>
      </c>
      <c r="S156">
        <v>1</v>
      </c>
      <c r="T156" s="2" t="s">
        <v>61</v>
      </c>
      <c r="U156" s="2" t="s">
        <v>62</v>
      </c>
      <c r="V156" s="2" t="s">
        <v>63</v>
      </c>
      <c r="W156" s="2" t="s">
        <v>59</v>
      </c>
      <c r="X156">
        <v>8800</v>
      </c>
      <c r="Y156">
        <f>conversation_summary_by_conversation_2025_08_03T20_27_01[[#This Row],[avg_confidence_score]]/10000</f>
        <v>0.88</v>
      </c>
      <c r="Z156">
        <v>196</v>
      </c>
      <c r="AA156">
        <v>30</v>
      </c>
      <c r="AB156">
        <f>(conversation_summary_by_conversation_2025_08_03T20_27_01[[#This Row],[total_api_cost_usd]]/10000)*5.58</f>
        <v>1.6740000000000001E-2</v>
      </c>
      <c r="AC156">
        <v>3</v>
      </c>
      <c r="AD156">
        <f>(conversation_summary_by_conversation_2025_08_03T20_27_01[[#This Row],[total_processing_cost_usd]]/10000)*5.58</f>
        <v>1.6739999999999999E-3</v>
      </c>
      <c r="AE156">
        <f>conversation_summary_by_conversation_2025_08_03T20_27_01[[#This Row],[total_api_cost]]+conversation_summary_by_conversation_2025_08_03T20_27_01[[#This Row],[totao_processing_cost]]</f>
        <v>1.8414E-2</v>
      </c>
      <c r="AF156" s="2" t="s">
        <v>38</v>
      </c>
      <c r="AG156" s="2" t="s">
        <v>39</v>
      </c>
      <c r="AH156" s="2" t="s">
        <v>33</v>
      </c>
    </row>
    <row r="157" spans="1:34">
      <c r="A157" s="2" t="s">
        <v>229</v>
      </c>
      <c r="B157" s="2" t="s">
        <v>47</v>
      </c>
      <c r="C157" s="2" t="s">
        <v>47</v>
      </c>
      <c r="D157" s="2" t="s">
        <v>48</v>
      </c>
      <c r="E157" s="2" t="s">
        <v>66</v>
      </c>
      <c r="F157" s="2" t="s">
        <v>67</v>
      </c>
      <c r="G157">
        <v>551190000002</v>
      </c>
      <c r="H157">
        <v>50000</v>
      </c>
      <c r="I157">
        <f>conversation_summary_by_conversation_2025_08_03T20_27_01[[#This Row],[duration_minutes]]/10000</f>
        <v>5</v>
      </c>
      <c r="J157" s="2" t="s">
        <v>33</v>
      </c>
      <c r="K157" s="2" t="s">
        <v>33</v>
      </c>
      <c r="L157" s="2" t="s">
        <v>33</v>
      </c>
      <c r="M157" s="6">
        <f ca="1">TODAY()-conversation_summary_by_conversation_2025_08_03T20_27_01[[#This Row],[conversation_start]]</f>
        <v>81.271527777775191</v>
      </c>
      <c r="N15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57" s="6">
        <v>45791.728472222225</v>
      </c>
      <c r="P157" s="3">
        <v>45791.729884259257</v>
      </c>
      <c r="Q157">
        <v>3</v>
      </c>
      <c r="R157">
        <v>2</v>
      </c>
      <c r="S157">
        <v>1</v>
      </c>
      <c r="T157" s="2" t="s">
        <v>61</v>
      </c>
      <c r="U157" s="2" t="s">
        <v>62</v>
      </c>
      <c r="V157" s="2" t="s">
        <v>63</v>
      </c>
      <c r="W157" s="2" t="s">
        <v>59</v>
      </c>
      <c r="X157">
        <v>8800</v>
      </c>
      <c r="Y157">
        <f>conversation_summary_by_conversation_2025_08_03T20_27_01[[#This Row],[avg_confidence_score]]/10000</f>
        <v>0.88</v>
      </c>
      <c r="Z157">
        <v>178</v>
      </c>
      <c r="AA157">
        <v>27</v>
      </c>
      <c r="AB157">
        <f>(conversation_summary_by_conversation_2025_08_03T20_27_01[[#This Row],[total_api_cost_usd]]/10000)*5.58</f>
        <v>1.5066000000000001E-2</v>
      </c>
      <c r="AC157">
        <v>3</v>
      </c>
      <c r="AD157">
        <f>(conversation_summary_by_conversation_2025_08_03T20_27_01[[#This Row],[total_processing_cost_usd]]/10000)*5.58</f>
        <v>1.6739999999999999E-3</v>
      </c>
      <c r="AE157">
        <f>conversation_summary_by_conversation_2025_08_03T20_27_01[[#This Row],[total_api_cost]]+conversation_summary_by_conversation_2025_08_03T20_27_01[[#This Row],[totao_processing_cost]]</f>
        <v>1.6740000000000001E-2</v>
      </c>
      <c r="AF157" s="2" t="s">
        <v>38</v>
      </c>
      <c r="AG157" s="2" t="s">
        <v>39</v>
      </c>
      <c r="AH157" s="2" t="s">
        <v>33</v>
      </c>
    </row>
    <row r="158" spans="1:34">
      <c r="A158" s="2" t="s">
        <v>230</v>
      </c>
      <c r="B158" s="2" t="s">
        <v>41</v>
      </c>
      <c r="C158" s="2" t="s">
        <v>42</v>
      </c>
      <c r="D158" s="2" t="s">
        <v>30</v>
      </c>
      <c r="E158" s="2" t="s">
        <v>71</v>
      </c>
      <c r="F158" s="2" t="s">
        <v>72</v>
      </c>
      <c r="G158">
        <v>551190000003</v>
      </c>
      <c r="H158">
        <v>50000</v>
      </c>
      <c r="I158">
        <f>conversation_summary_by_conversation_2025_08_03T20_27_01[[#This Row],[duration_minutes]]/10000</f>
        <v>5</v>
      </c>
      <c r="J158" s="2" t="s">
        <v>33</v>
      </c>
      <c r="K158" s="2" t="s">
        <v>33</v>
      </c>
      <c r="L158" s="2" t="s">
        <v>33</v>
      </c>
      <c r="M158" s="6">
        <f ca="1">TODAY()-conversation_summary_by_conversation_2025_08_03T20_27_01[[#This Row],[conversation_start]]</f>
        <v>81.215972222220444</v>
      </c>
      <c r="N15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58" s="6">
        <v>45791.78402777778</v>
      </c>
      <c r="P158" s="3">
        <v>45791.787314814814</v>
      </c>
      <c r="Q158">
        <v>3</v>
      </c>
      <c r="R158">
        <v>2</v>
      </c>
      <c r="S158">
        <v>1</v>
      </c>
      <c r="T158" s="2" t="s">
        <v>56</v>
      </c>
      <c r="U158" s="2" t="s">
        <v>57</v>
      </c>
      <c r="V158" s="2" t="s">
        <v>58</v>
      </c>
      <c r="W158" s="2" t="s">
        <v>59</v>
      </c>
      <c r="X158">
        <v>9250</v>
      </c>
      <c r="Y158">
        <f>conversation_summary_by_conversation_2025_08_03T20_27_01[[#This Row],[avg_confidence_score]]/10000</f>
        <v>0.92500000000000004</v>
      </c>
      <c r="Z158">
        <v>254</v>
      </c>
      <c r="AA158">
        <v>39</v>
      </c>
      <c r="AB158">
        <f>(conversation_summary_by_conversation_2025_08_03T20_27_01[[#This Row],[total_api_cost_usd]]/10000)*5.58</f>
        <v>2.1762E-2</v>
      </c>
      <c r="AC158">
        <v>4</v>
      </c>
      <c r="AD158">
        <f>(conversation_summary_by_conversation_2025_08_03T20_27_01[[#This Row],[total_processing_cost_usd]]/10000)*5.58</f>
        <v>2.232E-3</v>
      </c>
      <c r="AE158">
        <f>conversation_summary_by_conversation_2025_08_03T20_27_01[[#This Row],[total_api_cost]]+conversation_summary_by_conversation_2025_08_03T20_27_01[[#This Row],[totao_processing_cost]]</f>
        <v>2.3994000000000001E-2</v>
      </c>
      <c r="AF158" s="2" t="s">
        <v>38</v>
      </c>
      <c r="AG158" s="2" t="s">
        <v>39</v>
      </c>
      <c r="AH158" s="2" t="s">
        <v>33</v>
      </c>
    </row>
    <row r="159" spans="1:34">
      <c r="A159" s="2" t="s">
        <v>231</v>
      </c>
      <c r="B159" s="2" t="s">
        <v>77</v>
      </c>
      <c r="C159" s="2" t="s">
        <v>78</v>
      </c>
      <c r="D159" s="2" t="s">
        <v>30</v>
      </c>
      <c r="E159" s="2" t="s">
        <v>66</v>
      </c>
      <c r="F159" s="2" t="s">
        <v>67</v>
      </c>
      <c r="G159">
        <v>551190000002</v>
      </c>
      <c r="H159">
        <v>90000</v>
      </c>
      <c r="I159">
        <f>conversation_summary_by_conversation_2025_08_03T20_27_01[[#This Row],[duration_minutes]]/10000</f>
        <v>9</v>
      </c>
      <c r="J159" s="2" t="s">
        <v>33</v>
      </c>
      <c r="K159" s="2" t="s">
        <v>33</v>
      </c>
      <c r="L159" s="2" t="s">
        <v>33</v>
      </c>
      <c r="M159" s="6">
        <f ca="1">TODAY()-conversation_summary_by_conversation_2025_08_03T20_27_01[[#This Row],[conversation_start]]</f>
        <v>81.18888888888614</v>
      </c>
      <c r="N15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59" s="6">
        <v>45791.811111111114</v>
      </c>
      <c r="P159" s="3">
        <v>45791.818530092591</v>
      </c>
      <c r="Q159">
        <v>6</v>
      </c>
      <c r="R159">
        <v>3</v>
      </c>
      <c r="S159">
        <v>3</v>
      </c>
      <c r="T159" s="2" t="s">
        <v>53</v>
      </c>
      <c r="U159" s="2" t="s">
        <v>54</v>
      </c>
      <c r="V159" s="2" t="s">
        <v>51</v>
      </c>
      <c r="W159" s="2" t="s">
        <v>37</v>
      </c>
      <c r="X159">
        <v>9200</v>
      </c>
      <c r="Y159">
        <f>conversation_summary_by_conversation_2025_08_03T20_27_01[[#This Row],[avg_confidence_score]]/10000</f>
        <v>0.92</v>
      </c>
      <c r="Z159">
        <v>817</v>
      </c>
      <c r="AA159">
        <v>129</v>
      </c>
      <c r="AB159">
        <f>(conversation_summary_by_conversation_2025_08_03T20_27_01[[#This Row],[total_api_cost_usd]]/10000)*5.58</f>
        <v>7.1982000000000004E-2</v>
      </c>
      <c r="AC159">
        <v>13</v>
      </c>
      <c r="AD159">
        <f>(conversation_summary_by_conversation_2025_08_03T20_27_01[[#This Row],[total_processing_cost_usd]]/10000)*5.58</f>
        <v>7.254E-3</v>
      </c>
      <c r="AE159">
        <f>conversation_summary_by_conversation_2025_08_03T20_27_01[[#This Row],[total_api_cost]]+conversation_summary_by_conversation_2025_08_03T20_27_01[[#This Row],[totao_processing_cost]]</f>
        <v>7.9236000000000001E-2</v>
      </c>
      <c r="AF159" s="2" t="s">
        <v>38</v>
      </c>
      <c r="AG159" s="2" t="s">
        <v>39</v>
      </c>
      <c r="AH159" s="2" t="s">
        <v>33</v>
      </c>
    </row>
    <row r="160" spans="1:34">
      <c r="A160" s="2" t="s">
        <v>232</v>
      </c>
      <c r="B160" s="2" t="s">
        <v>83</v>
      </c>
      <c r="C160" s="2" t="s">
        <v>84</v>
      </c>
      <c r="D160" s="2" t="s">
        <v>48</v>
      </c>
      <c r="E160" s="2" t="s">
        <v>31</v>
      </c>
      <c r="F160" s="2" t="s">
        <v>32</v>
      </c>
      <c r="G160">
        <v>551190000004</v>
      </c>
      <c r="H160">
        <v>90000</v>
      </c>
      <c r="I160">
        <f>conversation_summary_by_conversation_2025_08_03T20_27_01[[#This Row],[duration_minutes]]/10000</f>
        <v>9</v>
      </c>
      <c r="J160" s="2" t="s">
        <v>33</v>
      </c>
      <c r="K160" s="2" t="s">
        <v>33</v>
      </c>
      <c r="L160" s="2" t="s">
        <v>33</v>
      </c>
      <c r="M160" s="6">
        <f ca="1">TODAY()-conversation_summary_by_conversation_2025_08_03T20_27_01[[#This Row],[conversation_start]]</f>
        <v>80.659027777779556</v>
      </c>
      <c r="N16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60" s="6">
        <v>45792.34097222222</v>
      </c>
      <c r="P160" s="3">
        <v>45792.347638888888</v>
      </c>
      <c r="Q160">
        <v>6</v>
      </c>
      <c r="R160">
        <v>3</v>
      </c>
      <c r="S160">
        <v>3</v>
      </c>
      <c r="T160" s="2" t="s">
        <v>49</v>
      </c>
      <c r="U160" s="2" t="s">
        <v>50</v>
      </c>
      <c r="V160" s="2" t="s">
        <v>51</v>
      </c>
      <c r="W160" s="2" t="s">
        <v>37</v>
      </c>
      <c r="X160">
        <v>9167</v>
      </c>
      <c r="Y160">
        <f>conversation_summary_by_conversation_2025_08_03T20_27_01[[#This Row],[avg_confidence_score]]/10000</f>
        <v>0.91669999999999996</v>
      </c>
      <c r="Z160">
        <v>855</v>
      </c>
      <c r="AA160">
        <v>135</v>
      </c>
      <c r="AB160">
        <f>(conversation_summary_by_conversation_2025_08_03T20_27_01[[#This Row],[total_api_cost_usd]]/10000)*5.58</f>
        <v>7.5329999999999994E-2</v>
      </c>
      <c r="AC160">
        <v>13</v>
      </c>
      <c r="AD160">
        <f>(conversation_summary_by_conversation_2025_08_03T20_27_01[[#This Row],[total_processing_cost_usd]]/10000)*5.58</f>
        <v>7.254E-3</v>
      </c>
      <c r="AE160">
        <f>conversation_summary_by_conversation_2025_08_03T20_27_01[[#This Row],[total_api_cost]]+conversation_summary_by_conversation_2025_08_03T20_27_01[[#This Row],[totao_processing_cost]]</f>
        <v>8.2583999999999991E-2</v>
      </c>
      <c r="AF160" s="2" t="s">
        <v>38</v>
      </c>
      <c r="AG160" s="2" t="s">
        <v>39</v>
      </c>
      <c r="AH160" s="2" t="s">
        <v>33</v>
      </c>
    </row>
    <row r="161" spans="1:34">
      <c r="A161" s="2" t="s">
        <v>233</v>
      </c>
      <c r="B161" s="2" t="s">
        <v>47</v>
      </c>
      <c r="C161" s="2" t="s">
        <v>47</v>
      </c>
      <c r="D161" s="2" t="s">
        <v>48</v>
      </c>
      <c r="E161" s="2" t="s">
        <v>31</v>
      </c>
      <c r="F161" s="2" t="s">
        <v>32</v>
      </c>
      <c r="G161">
        <v>551190000004</v>
      </c>
      <c r="H161">
        <v>90000</v>
      </c>
      <c r="I161">
        <f>conversation_summary_by_conversation_2025_08_03T20_27_01[[#This Row],[duration_minutes]]/10000</f>
        <v>9</v>
      </c>
      <c r="J161" s="2" t="s">
        <v>33</v>
      </c>
      <c r="K161" s="2" t="s">
        <v>33</v>
      </c>
      <c r="L161" s="2" t="s">
        <v>33</v>
      </c>
      <c r="M161" s="6">
        <f ca="1">TODAY()-conversation_summary_by_conversation_2025_08_03T20_27_01[[#This Row],[conversation_start]]</f>
        <v>80.63749999999709</v>
      </c>
      <c r="N16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61" s="6">
        <v>45792.362500000003</v>
      </c>
      <c r="P161" s="3">
        <v>45792.372546296298</v>
      </c>
      <c r="Q161">
        <v>6</v>
      </c>
      <c r="R161">
        <v>3</v>
      </c>
      <c r="S161">
        <v>3</v>
      </c>
      <c r="T161" s="2" t="s">
        <v>49</v>
      </c>
      <c r="U161" s="2" t="s">
        <v>50</v>
      </c>
      <c r="V161" s="2" t="s">
        <v>51</v>
      </c>
      <c r="W161" s="2" t="s">
        <v>37</v>
      </c>
      <c r="X161">
        <v>9167</v>
      </c>
      <c r="Y161">
        <f>conversation_summary_by_conversation_2025_08_03T20_27_01[[#This Row],[avg_confidence_score]]/10000</f>
        <v>0.91669999999999996</v>
      </c>
      <c r="Z161">
        <v>839</v>
      </c>
      <c r="AA161">
        <v>132</v>
      </c>
      <c r="AB161">
        <f>(conversation_summary_by_conversation_2025_08_03T20_27_01[[#This Row],[total_api_cost_usd]]/10000)*5.58</f>
        <v>7.3655999999999999E-2</v>
      </c>
      <c r="AC161">
        <v>13</v>
      </c>
      <c r="AD161">
        <f>(conversation_summary_by_conversation_2025_08_03T20_27_01[[#This Row],[total_processing_cost_usd]]/10000)*5.58</f>
        <v>7.254E-3</v>
      </c>
      <c r="AE161">
        <f>conversation_summary_by_conversation_2025_08_03T20_27_01[[#This Row],[total_api_cost]]+conversation_summary_by_conversation_2025_08_03T20_27_01[[#This Row],[totao_processing_cost]]</f>
        <v>8.0909999999999996E-2</v>
      </c>
      <c r="AF161" s="2" t="s">
        <v>38</v>
      </c>
      <c r="AG161" s="2" t="s">
        <v>39</v>
      </c>
      <c r="AH161" s="2" t="s">
        <v>33</v>
      </c>
    </row>
    <row r="162" spans="1:34">
      <c r="A162" s="2" t="s">
        <v>234</v>
      </c>
      <c r="B162" s="2" t="s">
        <v>77</v>
      </c>
      <c r="C162" s="2" t="s">
        <v>78</v>
      </c>
      <c r="D162" s="2" t="s">
        <v>30</v>
      </c>
      <c r="E162" s="2" t="s">
        <v>31</v>
      </c>
      <c r="F162" s="2" t="s">
        <v>32</v>
      </c>
      <c r="G162">
        <v>551190000004</v>
      </c>
      <c r="H162">
        <v>90000</v>
      </c>
      <c r="I162">
        <f>conversation_summary_by_conversation_2025_08_03T20_27_01[[#This Row],[duration_minutes]]/10000</f>
        <v>9</v>
      </c>
      <c r="J162" s="2" t="s">
        <v>33</v>
      </c>
      <c r="K162" s="2" t="s">
        <v>33</v>
      </c>
      <c r="L162" s="2" t="s">
        <v>33</v>
      </c>
      <c r="M162" s="6">
        <f ca="1">TODAY()-conversation_summary_by_conversation_2025_08_03T20_27_01[[#This Row],[conversation_start]]</f>
        <v>80.620833333334303</v>
      </c>
      <c r="N16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62" s="6">
        <v>45792.379166666666</v>
      </c>
      <c r="P162" s="3">
        <v>45792.38653935185</v>
      </c>
      <c r="Q162">
        <v>6</v>
      </c>
      <c r="R162">
        <v>3</v>
      </c>
      <c r="S162">
        <v>3</v>
      </c>
      <c r="T162" s="2" t="s">
        <v>53</v>
      </c>
      <c r="U162" s="2" t="s">
        <v>54</v>
      </c>
      <c r="V162" s="2" t="s">
        <v>51</v>
      </c>
      <c r="W162" s="2" t="s">
        <v>37</v>
      </c>
      <c r="X162">
        <v>9200</v>
      </c>
      <c r="Y162">
        <f>conversation_summary_by_conversation_2025_08_03T20_27_01[[#This Row],[avg_confidence_score]]/10000</f>
        <v>0.92</v>
      </c>
      <c r="Z162">
        <v>784</v>
      </c>
      <c r="AA162">
        <v>123</v>
      </c>
      <c r="AB162">
        <f>(conversation_summary_by_conversation_2025_08_03T20_27_01[[#This Row],[total_api_cost_usd]]/10000)*5.58</f>
        <v>6.8634000000000001E-2</v>
      </c>
      <c r="AC162">
        <v>12</v>
      </c>
      <c r="AD162">
        <f>(conversation_summary_by_conversation_2025_08_03T20_27_01[[#This Row],[total_processing_cost_usd]]/10000)*5.58</f>
        <v>6.6959999999999997E-3</v>
      </c>
      <c r="AE162">
        <f>conversation_summary_by_conversation_2025_08_03T20_27_01[[#This Row],[total_api_cost]]+conversation_summary_by_conversation_2025_08_03T20_27_01[[#This Row],[totao_processing_cost]]</f>
        <v>7.5329999999999994E-2</v>
      </c>
      <c r="AF162" s="2" t="s">
        <v>38</v>
      </c>
      <c r="AG162" s="2" t="s">
        <v>39</v>
      </c>
      <c r="AH162" s="2" t="s">
        <v>33</v>
      </c>
    </row>
    <row r="163" spans="1:34">
      <c r="A163" s="2" t="s">
        <v>235</v>
      </c>
      <c r="B163" s="2" t="s">
        <v>77</v>
      </c>
      <c r="C163" s="2" t="s">
        <v>78</v>
      </c>
      <c r="D163" s="2" t="s">
        <v>30</v>
      </c>
      <c r="E163" s="2" t="s">
        <v>31</v>
      </c>
      <c r="F163" s="2" t="s">
        <v>32</v>
      </c>
      <c r="G163">
        <v>551190000004</v>
      </c>
      <c r="H163">
        <v>90000</v>
      </c>
      <c r="I163">
        <f>conversation_summary_by_conversation_2025_08_03T20_27_01[[#This Row],[duration_minutes]]/10000</f>
        <v>9</v>
      </c>
      <c r="J163" s="2" t="s">
        <v>33</v>
      </c>
      <c r="K163" s="2" t="s">
        <v>33</v>
      </c>
      <c r="L163" s="2" t="s">
        <v>33</v>
      </c>
      <c r="M163" s="6">
        <f ca="1">TODAY()-conversation_summary_by_conversation_2025_08_03T20_27_01[[#This Row],[conversation_start]]</f>
        <v>80.602083333331393</v>
      </c>
      <c r="N16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63" s="6">
        <v>45792.397916666669</v>
      </c>
      <c r="P163" s="3">
        <v>45792.402731481481</v>
      </c>
      <c r="Q163">
        <v>6</v>
      </c>
      <c r="R163">
        <v>3</v>
      </c>
      <c r="S163">
        <v>3</v>
      </c>
      <c r="T163" s="2" t="s">
        <v>53</v>
      </c>
      <c r="U163" s="2" t="s">
        <v>236</v>
      </c>
      <c r="V163" s="2" t="s">
        <v>51</v>
      </c>
      <c r="W163" s="2" t="s">
        <v>102</v>
      </c>
      <c r="X163">
        <v>9200</v>
      </c>
      <c r="Y163">
        <f>conversation_summary_by_conversation_2025_08_03T20_27_01[[#This Row],[avg_confidence_score]]/10000</f>
        <v>0.92</v>
      </c>
      <c r="Z163">
        <v>792</v>
      </c>
      <c r="AA163">
        <v>124</v>
      </c>
      <c r="AB163">
        <f>(conversation_summary_by_conversation_2025_08_03T20_27_01[[#This Row],[total_api_cost_usd]]/10000)*5.58</f>
        <v>6.9192000000000004E-2</v>
      </c>
      <c r="AC163">
        <v>12</v>
      </c>
      <c r="AD163">
        <f>(conversation_summary_by_conversation_2025_08_03T20_27_01[[#This Row],[total_processing_cost_usd]]/10000)*5.58</f>
        <v>6.6959999999999997E-3</v>
      </c>
      <c r="AE163">
        <f>conversation_summary_by_conversation_2025_08_03T20_27_01[[#This Row],[total_api_cost]]+conversation_summary_by_conversation_2025_08_03T20_27_01[[#This Row],[totao_processing_cost]]</f>
        <v>7.5887999999999997E-2</v>
      </c>
      <c r="AF163" s="2" t="s">
        <v>38</v>
      </c>
      <c r="AG163" s="2" t="s">
        <v>39</v>
      </c>
      <c r="AH163" s="2" t="s">
        <v>33</v>
      </c>
    </row>
    <row r="164" spans="1:34">
      <c r="A164" s="2" t="s">
        <v>237</v>
      </c>
      <c r="B164" s="2" t="s">
        <v>83</v>
      </c>
      <c r="C164" s="2" t="s">
        <v>84</v>
      </c>
      <c r="D164" s="2" t="s">
        <v>48</v>
      </c>
      <c r="E164" s="2" t="s">
        <v>66</v>
      </c>
      <c r="F164" s="2" t="s">
        <v>67</v>
      </c>
      <c r="G164">
        <v>551190000002</v>
      </c>
      <c r="H164">
        <v>50000</v>
      </c>
      <c r="I164">
        <f>conversation_summary_by_conversation_2025_08_03T20_27_01[[#This Row],[duration_minutes]]/10000</f>
        <v>5</v>
      </c>
      <c r="J164" s="2" t="s">
        <v>33</v>
      </c>
      <c r="K164" s="2" t="s">
        <v>33</v>
      </c>
      <c r="L164" s="2" t="s">
        <v>33</v>
      </c>
      <c r="M164" s="6">
        <f ca="1">TODAY()-conversation_summary_by_conversation_2025_08_03T20_27_01[[#This Row],[conversation_start]]</f>
        <v>80.589583333334303</v>
      </c>
      <c r="N16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64" s="6">
        <v>45792.410416666666</v>
      </c>
      <c r="P164" s="3">
        <v>45792.412789351853</v>
      </c>
      <c r="Q164">
        <v>3</v>
      </c>
      <c r="R164">
        <v>2</v>
      </c>
      <c r="S164">
        <v>1</v>
      </c>
      <c r="T164" s="2" t="s">
        <v>61</v>
      </c>
      <c r="U164" s="2" t="s">
        <v>62</v>
      </c>
      <c r="V164" s="2" t="s">
        <v>63</v>
      </c>
      <c r="W164" s="2" t="s">
        <v>59</v>
      </c>
      <c r="X164">
        <v>8800</v>
      </c>
      <c r="Y164">
        <f>conversation_summary_by_conversation_2025_08_03T20_27_01[[#This Row],[avg_confidence_score]]/10000</f>
        <v>0.88</v>
      </c>
      <c r="Z164">
        <v>214</v>
      </c>
      <c r="AA164">
        <v>33</v>
      </c>
      <c r="AB164">
        <f>(conversation_summary_by_conversation_2025_08_03T20_27_01[[#This Row],[total_api_cost_usd]]/10000)*5.58</f>
        <v>1.8414E-2</v>
      </c>
      <c r="AC164">
        <v>3</v>
      </c>
      <c r="AD164">
        <f>(conversation_summary_by_conversation_2025_08_03T20_27_01[[#This Row],[total_processing_cost_usd]]/10000)*5.58</f>
        <v>1.6739999999999999E-3</v>
      </c>
      <c r="AE164">
        <f>conversation_summary_by_conversation_2025_08_03T20_27_01[[#This Row],[total_api_cost]]+conversation_summary_by_conversation_2025_08_03T20_27_01[[#This Row],[totao_processing_cost]]</f>
        <v>2.0087999999999998E-2</v>
      </c>
      <c r="AF164" s="2" t="s">
        <v>38</v>
      </c>
      <c r="AG164" s="2" t="s">
        <v>39</v>
      </c>
      <c r="AH164" s="2" t="s">
        <v>33</v>
      </c>
    </row>
    <row r="165" spans="1:34">
      <c r="A165" s="2" t="s">
        <v>238</v>
      </c>
      <c r="B165" s="2" t="s">
        <v>47</v>
      </c>
      <c r="C165" s="2" t="s">
        <v>47</v>
      </c>
      <c r="D165" s="2" t="s">
        <v>48</v>
      </c>
      <c r="E165" s="2" t="s">
        <v>71</v>
      </c>
      <c r="F165" s="2" t="s">
        <v>72</v>
      </c>
      <c r="G165">
        <v>551190000003</v>
      </c>
      <c r="H165">
        <v>50000</v>
      </c>
      <c r="I165">
        <f>conversation_summary_by_conversation_2025_08_03T20_27_01[[#This Row],[duration_minutes]]/10000</f>
        <v>5</v>
      </c>
      <c r="J165" s="2" t="s">
        <v>33</v>
      </c>
      <c r="K165" s="2" t="s">
        <v>33</v>
      </c>
      <c r="L165" s="2" t="s">
        <v>33</v>
      </c>
      <c r="M165" s="6">
        <f ca="1">TODAY()-conversation_summary_by_conversation_2025_08_03T20_27_01[[#This Row],[conversation_start]]</f>
        <v>80.58125000000291</v>
      </c>
      <c r="N16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65" s="6">
        <v>45792.418749999997</v>
      </c>
      <c r="P165" s="3">
        <v>45792.422766203701</v>
      </c>
      <c r="Q165">
        <v>3</v>
      </c>
      <c r="R165">
        <v>2</v>
      </c>
      <c r="S165">
        <v>1</v>
      </c>
      <c r="T165" s="2" t="s">
        <v>61</v>
      </c>
      <c r="U165" s="2" t="s">
        <v>62</v>
      </c>
      <c r="V165" s="2" t="s">
        <v>63</v>
      </c>
      <c r="W165" s="2" t="s">
        <v>59</v>
      </c>
      <c r="X165">
        <v>8800</v>
      </c>
      <c r="Y165">
        <f>conversation_summary_by_conversation_2025_08_03T20_27_01[[#This Row],[avg_confidence_score]]/10000</f>
        <v>0.88</v>
      </c>
      <c r="Z165">
        <v>204</v>
      </c>
      <c r="AA165">
        <v>31</v>
      </c>
      <c r="AB165">
        <f>(conversation_summary_by_conversation_2025_08_03T20_27_01[[#This Row],[total_api_cost_usd]]/10000)*5.58</f>
        <v>1.7298000000000001E-2</v>
      </c>
      <c r="AC165">
        <v>3</v>
      </c>
      <c r="AD165">
        <f>(conversation_summary_by_conversation_2025_08_03T20_27_01[[#This Row],[total_processing_cost_usd]]/10000)*5.58</f>
        <v>1.6739999999999999E-3</v>
      </c>
      <c r="AE165">
        <f>conversation_summary_by_conversation_2025_08_03T20_27_01[[#This Row],[total_api_cost]]+conversation_summary_by_conversation_2025_08_03T20_27_01[[#This Row],[totao_processing_cost]]</f>
        <v>1.8971999999999999E-2</v>
      </c>
      <c r="AF165" s="2" t="s">
        <v>38</v>
      </c>
      <c r="AG165" s="2" t="s">
        <v>39</v>
      </c>
      <c r="AH165" s="2" t="s">
        <v>33</v>
      </c>
    </row>
    <row r="166" spans="1:34">
      <c r="A166" s="2" t="s">
        <v>239</v>
      </c>
      <c r="B166" s="2" t="s">
        <v>47</v>
      </c>
      <c r="C166" s="2" t="s">
        <v>47</v>
      </c>
      <c r="D166" s="2" t="s">
        <v>48</v>
      </c>
      <c r="E166" s="2" t="s">
        <v>71</v>
      </c>
      <c r="F166" s="2" t="s">
        <v>72</v>
      </c>
      <c r="G166">
        <v>551190000003</v>
      </c>
      <c r="H166">
        <v>90000</v>
      </c>
      <c r="I166">
        <f>conversation_summary_by_conversation_2025_08_03T20_27_01[[#This Row],[duration_minutes]]/10000</f>
        <v>9</v>
      </c>
      <c r="J166" s="2" t="s">
        <v>33</v>
      </c>
      <c r="K166" s="2" t="s">
        <v>33</v>
      </c>
      <c r="L166" s="2" t="s">
        <v>33</v>
      </c>
      <c r="M166" s="6">
        <f ca="1">TODAY()-conversation_summary_by_conversation_2025_08_03T20_27_01[[#This Row],[conversation_start]]</f>
        <v>80.564583333332848</v>
      </c>
      <c r="N16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66" s="6">
        <v>45792.435416666667</v>
      </c>
      <c r="P166" s="3">
        <v>45792.442557870374</v>
      </c>
      <c r="Q166">
        <v>6</v>
      </c>
      <c r="R166">
        <v>3</v>
      </c>
      <c r="S166">
        <v>3</v>
      </c>
      <c r="T166" s="2" t="s">
        <v>49</v>
      </c>
      <c r="U166" s="2" t="s">
        <v>50</v>
      </c>
      <c r="V166" s="2" t="s">
        <v>51</v>
      </c>
      <c r="W166" s="2" t="s">
        <v>37</v>
      </c>
      <c r="X166">
        <v>9167</v>
      </c>
      <c r="Y166">
        <f>conversation_summary_by_conversation_2025_08_03T20_27_01[[#This Row],[avg_confidence_score]]/10000</f>
        <v>0.91669999999999996</v>
      </c>
      <c r="Z166">
        <v>752</v>
      </c>
      <c r="AA166">
        <v>118</v>
      </c>
      <c r="AB166">
        <f>(conversation_summary_by_conversation_2025_08_03T20_27_01[[#This Row],[total_api_cost_usd]]/10000)*5.58</f>
        <v>6.5844E-2</v>
      </c>
      <c r="AC166">
        <v>12</v>
      </c>
      <c r="AD166">
        <f>(conversation_summary_by_conversation_2025_08_03T20_27_01[[#This Row],[total_processing_cost_usd]]/10000)*5.58</f>
        <v>6.6959999999999997E-3</v>
      </c>
      <c r="AE166">
        <f>conversation_summary_by_conversation_2025_08_03T20_27_01[[#This Row],[total_api_cost]]+conversation_summary_by_conversation_2025_08_03T20_27_01[[#This Row],[totao_processing_cost]]</f>
        <v>7.2539999999999993E-2</v>
      </c>
      <c r="AF166" s="2" t="s">
        <v>38</v>
      </c>
      <c r="AG166" s="2" t="s">
        <v>39</v>
      </c>
      <c r="AH166" s="2" t="s">
        <v>33</v>
      </c>
    </row>
    <row r="167" spans="1:34">
      <c r="A167" s="2" t="s">
        <v>240</v>
      </c>
      <c r="B167" s="2" t="s">
        <v>77</v>
      </c>
      <c r="C167" s="2" t="s">
        <v>78</v>
      </c>
      <c r="D167" s="2" t="s">
        <v>30</v>
      </c>
      <c r="E167" s="2" t="s">
        <v>43</v>
      </c>
      <c r="F167" s="2" t="s">
        <v>44</v>
      </c>
      <c r="G167">
        <v>551190000001</v>
      </c>
      <c r="H167">
        <v>60000</v>
      </c>
      <c r="I167">
        <f>conversation_summary_by_conversation_2025_08_03T20_27_01[[#This Row],[duration_minutes]]/10000</f>
        <v>6</v>
      </c>
      <c r="J167" s="2" t="s">
        <v>33</v>
      </c>
      <c r="K167" s="2" t="s">
        <v>33</v>
      </c>
      <c r="L167" s="2" t="s">
        <v>33</v>
      </c>
      <c r="M167" s="6">
        <f ca="1">TODAY()-conversation_summary_by_conversation_2025_08_03T20_27_01[[#This Row],[conversation_start]]</f>
        <v>80.547916666670062</v>
      </c>
      <c r="N16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67" s="6">
        <v>45792.45208333333</v>
      </c>
      <c r="P167" s="3">
        <v>45792.456574074073</v>
      </c>
      <c r="Q167">
        <v>4</v>
      </c>
      <c r="R167">
        <v>2</v>
      </c>
      <c r="S167">
        <v>2</v>
      </c>
      <c r="T167" s="2" t="s">
        <v>34</v>
      </c>
      <c r="U167" s="2" t="s">
        <v>35</v>
      </c>
      <c r="V167" s="2" t="s">
        <v>36</v>
      </c>
      <c r="W167" s="2" t="s">
        <v>37</v>
      </c>
      <c r="X167">
        <v>9400</v>
      </c>
      <c r="Y167">
        <f>conversation_summary_by_conversation_2025_08_03T20_27_01[[#This Row],[avg_confidence_score]]/10000</f>
        <v>0.94</v>
      </c>
      <c r="Z167">
        <v>440</v>
      </c>
      <c r="AA167">
        <v>69</v>
      </c>
      <c r="AB167">
        <f>(conversation_summary_by_conversation_2025_08_03T20_27_01[[#This Row],[total_api_cost_usd]]/10000)*5.58</f>
        <v>3.8502000000000002E-2</v>
      </c>
      <c r="AC167">
        <v>7</v>
      </c>
      <c r="AD167">
        <f>(conversation_summary_by_conversation_2025_08_03T20_27_01[[#This Row],[total_processing_cost_usd]]/10000)*5.58</f>
        <v>3.9060000000000002E-3</v>
      </c>
      <c r="AE167">
        <f>conversation_summary_by_conversation_2025_08_03T20_27_01[[#This Row],[total_api_cost]]+conversation_summary_by_conversation_2025_08_03T20_27_01[[#This Row],[totao_processing_cost]]</f>
        <v>4.2408000000000001E-2</v>
      </c>
      <c r="AF167" s="2" t="s">
        <v>38</v>
      </c>
      <c r="AG167" s="2" t="s">
        <v>39</v>
      </c>
      <c r="AH167" s="2" t="s">
        <v>33</v>
      </c>
    </row>
    <row r="168" spans="1:34">
      <c r="A168" s="2" t="s">
        <v>241</v>
      </c>
      <c r="B168" s="2" t="s">
        <v>47</v>
      </c>
      <c r="C168" s="2" t="s">
        <v>47</v>
      </c>
      <c r="D168" s="2" t="s">
        <v>48</v>
      </c>
      <c r="E168" s="2" t="s">
        <v>66</v>
      </c>
      <c r="F168" s="2" t="s">
        <v>67</v>
      </c>
      <c r="G168">
        <v>551190000002</v>
      </c>
      <c r="H168">
        <v>50000</v>
      </c>
      <c r="I168">
        <f>conversation_summary_by_conversation_2025_08_03T20_27_01[[#This Row],[duration_minutes]]/10000</f>
        <v>5</v>
      </c>
      <c r="J168" s="2" t="s">
        <v>33</v>
      </c>
      <c r="K168" s="2" t="s">
        <v>33</v>
      </c>
      <c r="L168" s="2" t="s">
        <v>33</v>
      </c>
      <c r="M168" s="6">
        <f ca="1">TODAY()-conversation_summary_by_conversation_2025_08_03T20_27_01[[#This Row],[conversation_start]]</f>
        <v>80.515277777776646</v>
      </c>
      <c r="N16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68" s="6">
        <v>45792.484722222223</v>
      </c>
      <c r="P168" s="3">
        <v>45792.488067129627</v>
      </c>
      <c r="Q168">
        <v>3</v>
      </c>
      <c r="R168">
        <v>2</v>
      </c>
      <c r="S168">
        <v>1</v>
      </c>
      <c r="T168" s="2" t="s">
        <v>61</v>
      </c>
      <c r="U168" s="2" t="s">
        <v>62</v>
      </c>
      <c r="V168" s="2" t="s">
        <v>63</v>
      </c>
      <c r="W168" s="2" t="s">
        <v>59</v>
      </c>
      <c r="X168">
        <v>8800</v>
      </c>
      <c r="Y168">
        <f>conversation_summary_by_conversation_2025_08_03T20_27_01[[#This Row],[avg_confidence_score]]/10000</f>
        <v>0.88</v>
      </c>
      <c r="Z168">
        <v>103</v>
      </c>
      <c r="AA168">
        <v>168</v>
      </c>
      <c r="AB168">
        <f>(conversation_summary_by_conversation_2025_08_03T20_27_01[[#This Row],[total_api_cost_usd]]/10000)*5.58</f>
        <v>9.3743999999999994E-2</v>
      </c>
      <c r="AC168">
        <v>15</v>
      </c>
      <c r="AD168">
        <f>(conversation_summary_by_conversation_2025_08_03T20_27_01[[#This Row],[total_processing_cost_usd]]/10000)*5.58</f>
        <v>8.3700000000000007E-3</v>
      </c>
      <c r="AE168">
        <f>conversation_summary_by_conversation_2025_08_03T20_27_01[[#This Row],[total_api_cost]]+conversation_summary_by_conversation_2025_08_03T20_27_01[[#This Row],[totao_processing_cost]]</f>
        <v>0.102114</v>
      </c>
      <c r="AF168" s="2" t="s">
        <v>38</v>
      </c>
      <c r="AG168" s="2" t="s">
        <v>39</v>
      </c>
      <c r="AH168" s="2" t="s">
        <v>33</v>
      </c>
    </row>
    <row r="169" spans="1:34">
      <c r="A169" s="2" t="s">
        <v>242</v>
      </c>
      <c r="B169" s="2" t="s">
        <v>77</v>
      </c>
      <c r="C169" s="2" t="s">
        <v>78</v>
      </c>
      <c r="D169" s="2" t="s">
        <v>30</v>
      </c>
      <c r="E169" s="2" t="s">
        <v>66</v>
      </c>
      <c r="F169" s="2" t="s">
        <v>67</v>
      </c>
      <c r="G169">
        <v>551190000002</v>
      </c>
      <c r="H169">
        <v>50000</v>
      </c>
      <c r="I169">
        <f>conversation_summary_by_conversation_2025_08_03T20_27_01[[#This Row],[duration_minutes]]/10000</f>
        <v>5</v>
      </c>
      <c r="J169" s="2" t="s">
        <v>33</v>
      </c>
      <c r="K169" s="2" t="s">
        <v>33</v>
      </c>
      <c r="L169" s="2" t="s">
        <v>33</v>
      </c>
      <c r="M169" s="6">
        <f ca="1">TODAY()-conversation_summary_by_conversation_2025_08_03T20_27_01[[#This Row],[conversation_start]]</f>
        <v>80.36250000000291</v>
      </c>
      <c r="N16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69" s="6">
        <v>45792.637499999997</v>
      </c>
      <c r="P169" s="3">
        <v>45792.641631944447</v>
      </c>
      <c r="Q169">
        <v>3</v>
      </c>
      <c r="R169">
        <v>2</v>
      </c>
      <c r="S169">
        <v>1</v>
      </c>
      <c r="T169" s="2" t="s">
        <v>56</v>
      </c>
      <c r="U169" s="2" t="s">
        <v>57</v>
      </c>
      <c r="V169" s="2" t="s">
        <v>58</v>
      </c>
      <c r="W169" s="2" t="s">
        <v>59</v>
      </c>
      <c r="X169">
        <v>9250</v>
      </c>
      <c r="Y169">
        <f>conversation_summary_by_conversation_2025_08_03T20_27_01[[#This Row],[avg_confidence_score]]/10000</f>
        <v>0.92500000000000004</v>
      </c>
      <c r="Z169">
        <v>147</v>
      </c>
      <c r="AA169">
        <v>152</v>
      </c>
      <c r="AB169">
        <f>(conversation_summary_by_conversation_2025_08_03T20_27_01[[#This Row],[total_api_cost_usd]]/10000)*5.58</f>
        <v>8.4816000000000003E-2</v>
      </c>
      <c r="AC169">
        <v>24</v>
      </c>
      <c r="AD169">
        <f>(conversation_summary_by_conversation_2025_08_03T20_27_01[[#This Row],[total_processing_cost_usd]]/10000)*5.58</f>
        <v>1.3391999999999999E-2</v>
      </c>
      <c r="AE169">
        <f>conversation_summary_by_conversation_2025_08_03T20_27_01[[#This Row],[total_api_cost]]+conversation_summary_by_conversation_2025_08_03T20_27_01[[#This Row],[totao_processing_cost]]</f>
        <v>9.8208000000000004E-2</v>
      </c>
      <c r="AF169" s="2" t="s">
        <v>38</v>
      </c>
      <c r="AG169" s="2" t="s">
        <v>39</v>
      </c>
      <c r="AH169" s="2" t="s">
        <v>33</v>
      </c>
    </row>
    <row r="170" spans="1:34">
      <c r="A170" s="2" t="s">
        <v>243</v>
      </c>
      <c r="B170" s="2" t="s">
        <v>41</v>
      </c>
      <c r="C170" s="2" t="s">
        <v>42</v>
      </c>
      <c r="D170" s="2" t="s">
        <v>30</v>
      </c>
      <c r="E170" s="2" t="s">
        <v>74</v>
      </c>
      <c r="F170" s="2" t="s">
        <v>75</v>
      </c>
      <c r="G170">
        <v>551190000000</v>
      </c>
      <c r="H170">
        <v>60000</v>
      </c>
      <c r="I170">
        <f>conversation_summary_by_conversation_2025_08_03T20_27_01[[#This Row],[duration_minutes]]/10000</f>
        <v>6</v>
      </c>
      <c r="J170" s="2" t="s">
        <v>33</v>
      </c>
      <c r="K170" s="2" t="s">
        <v>33</v>
      </c>
      <c r="L170" s="2" t="s">
        <v>33</v>
      </c>
      <c r="M170" s="6">
        <f ca="1">TODAY()-conversation_summary_by_conversation_2025_08_03T20_27_01[[#This Row],[conversation_start]]</f>
        <v>80.249305555553292</v>
      </c>
      <c r="N17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70" s="6">
        <v>45792.750694444447</v>
      </c>
      <c r="P170" s="3">
        <v>45792.756157407406</v>
      </c>
      <c r="Q170">
        <v>4</v>
      </c>
      <c r="R170">
        <v>2</v>
      </c>
      <c r="S170">
        <v>2</v>
      </c>
      <c r="T170" s="2" t="s">
        <v>34</v>
      </c>
      <c r="U170" s="2" t="s">
        <v>35</v>
      </c>
      <c r="V170" s="2" t="s">
        <v>36</v>
      </c>
      <c r="W170" s="2" t="s">
        <v>37</v>
      </c>
      <c r="X170">
        <v>9400</v>
      </c>
      <c r="Y170">
        <f>conversation_summary_by_conversation_2025_08_03T20_27_01[[#This Row],[avg_confidence_score]]/10000</f>
        <v>0.94</v>
      </c>
      <c r="Z170">
        <v>169</v>
      </c>
      <c r="AA170">
        <v>300</v>
      </c>
      <c r="AB170">
        <f>(conversation_summary_by_conversation_2025_08_03T20_27_01[[#This Row],[total_api_cost_usd]]/10000)*5.58</f>
        <v>0.16739999999999999</v>
      </c>
      <c r="AC170">
        <v>27</v>
      </c>
      <c r="AD170">
        <f>(conversation_summary_by_conversation_2025_08_03T20_27_01[[#This Row],[total_processing_cost_usd]]/10000)*5.58</f>
        <v>1.5066000000000001E-2</v>
      </c>
      <c r="AE170">
        <f>conversation_summary_by_conversation_2025_08_03T20_27_01[[#This Row],[total_api_cost]]+conversation_summary_by_conversation_2025_08_03T20_27_01[[#This Row],[totao_processing_cost]]</f>
        <v>0.18246599999999999</v>
      </c>
      <c r="AF170" s="2" t="s">
        <v>38</v>
      </c>
      <c r="AG170" s="2" t="s">
        <v>39</v>
      </c>
      <c r="AH170" s="2" t="s">
        <v>33</v>
      </c>
    </row>
    <row r="171" spans="1:34">
      <c r="A171" s="2" t="s">
        <v>244</v>
      </c>
      <c r="B171" s="2" t="s">
        <v>41</v>
      </c>
      <c r="C171" s="2" t="s">
        <v>42</v>
      </c>
      <c r="D171" s="2" t="s">
        <v>30</v>
      </c>
      <c r="E171" s="2" t="s">
        <v>31</v>
      </c>
      <c r="F171" s="2" t="s">
        <v>32</v>
      </c>
      <c r="G171">
        <v>551190000004</v>
      </c>
      <c r="H171">
        <v>90000</v>
      </c>
      <c r="I171">
        <f>conversation_summary_by_conversation_2025_08_03T20_27_01[[#This Row],[duration_minutes]]/10000</f>
        <v>9</v>
      </c>
      <c r="J171" s="2" t="s">
        <v>33</v>
      </c>
      <c r="K171" s="2" t="s">
        <v>33</v>
      </c>
      <c r="L171" s="2" t="s">
        <v>33</v>
      </c>
      <c r="M171" s="6">
        <f ca="1">TODAY()-conversation_summary_by_conversation_2025_08_03T20_27_01[[#This Row],[conversation_start]]</f>
        <v>80.223611111112405</v>
      </c>
      <c r="N17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71" s="6">
        <v>45792.776388888888</v>
      </c>
      <c r="P171" s="3">
        <v>45792.782268518517</v>
      </c>
      <c r="Q171">
        <v>6</v>
      </c>
      <c r="R171">
        <v>3</v>
      </c>
      <c r="S171">
        <v>3</v>
      </c>
      <c r="T171" s="2" t="s">
        <v>53</v>
      </c>
      <c r="U171" s="2" t="s">
        <v>54</v>
      </c>
      <c r="V171" s="2" t="s">
        <v>51</v>
      </c>
      <c r="W171" s="2" t="s">
        <v>37</v>
      </c>
      <c r="X171">
        <v>9200</v>
      </c>
      <c r="Y171">
        <f>conversation_summary_by_conversation_2025_08_03T20_27_01[[#This Row],[avg_confidence_score]]/10000</f>
        <v>0.92</v>
      </c>
      <c r="Z171">
        <v>301</v>
      </c>
      <c r="AA171">
        <v>247</v>
      </c>
      <c r="AB171">
        <f>(conversation_summary_by_conversation_2025_08_03T20_27_01[[#This Row],[total_api_cost_usd]]/10000)*5.58</f>
        <v>0.137826</v>
      </c>
      <c r="AC171">
        <v>33</v>
      </c>
      <c r="AD171">
        <f>(conversation_summary_by_conversation_2025_08_03T20_27_01[[#This Row],[total_processing_cost_usd]]/10000)*5.58</f>
        <v>1.8414E-2</v>
      </c>
      <c r="AE171">
        <f>conversation_summary_by_conversation_2025_08_03T20_27_01[[#This Row],[total_api_cost]]+conversation_summary_by_conversation_2025_08_03T20_27_01[[#This Row],[totao_processing_cost]]</f>
        <v>0.15623999999999999</v>
      </c>
      <c r="AF171" s="2" t="s">
        <v>38</v>
      </c>
      <c r="AG171" s="2" t="s">
        <v>39</v>
      </c>
      <c r="AH171" s="2" t="s">
        <v>33</v>
      </c>
    </row>
    <row r="172" spans="1:34">
      <c r="A172" s="2" t="s">
        <v>245</v>
      </c>
      <c r="B172" s="2" t="s">
        <v>28</v>
      </c>
      <c r="C172" s="2" t="s">
        <v>29</v>
      </c>
      <c r="D172" s="2" t="s">
        <v>30</v>
      </c>
      <c r="E172" s="2" t="s">
        <v>71</v>
      </c>
      <c r="F172" s="2" t="s">
        <v>72</v>
      </c>
      <c r="G172">
        <v>551190000003</v>
      </c>
      <c r="H172">
        <v>60000</v>
      </c>
      <c r="I172">
        <f>conversation_summary_by_conversation_2025_08_03T20_27_01[[#This Row],[duration_minutes]]/10000</f>
        <v>6</v>
      </c>
      <c r="J172" s="2" t="s">
        <v>33</v>
      </c>
      <c r="K172" s="2" t="s">
        <v>33</v>
      </c>
      <c r="L172" s="2" t="s">
        <v>33</v>
      </c>
      <c r="M172" s="6">
        <f ca="1">TODAY()-conversation_summary_by_conversation_2025_08_03T20_27_01[[#This Row],[conversation_start]]</f>
        <v>80.208333333335759</v>
      </c>
      <c r="N17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72" s="6">
        <v>45792.791666666664</v>
      </c>
      <c r="P172" s="3">
        <v>45792.797476851854</v>
      </c>
      <c r="Q172">
        <v>4</v>
      </c>
      <c r="R172">
        <v>2</v>
      </c>
      <c r="S172">
        <v>2</v>
      </c>
      <c r="T172" s="2" t="s">
        <v>34</v>
      </c>
      <c r="U172" s="2" t="s">
        <v>35</v>
      </c>
      <c r="V172" s="2" t="s">
        <v>36</v>
      </c>
      <c r="W172" s="2" t="s">
        <v>37</v>
      </c>
      <c r="X172">
        <v>9400</v>
      </c>
      <c r="Y172">
        <f>conversation_summary_by_conversation_2025_08_03T20_27_01[[#This Row],[avg_confidence_score]]/10000</f>
        <v>0.94</v>
      </c>
      <c r="Z172">
        <v>127</v>
      </c>
      <c r="AA172">
        <v>162</v>
      </c>
      <c r="AB172">
        <f>(conversation_summary_by_conversation_2025_08_03T20_27_01[[#This Row],[total_api_cost_usd]]/10000)*5.58</f>
        <v>9.039599999999999E-2</v>
      </c>
      <c r="AC172">
        <v>22</v>
      </c>
      <c r="AD172">
        <f>(conversation_summary_by_conversation_2025_08_03T20_27_01[[#This Row],[total_processing_cost_usd]]/10000)*5.58</f>
        <v>1.2276E-2</v>
      </c>
      <c r="AE172">
        <f>conversation_summary_by_conversation_2025_08_03T20_27_01[[#This Row],[total_api_cost]]+conversation_summary_by_conversation_2025_08_03T20_27_01[[#This Row],[totao_processing_cost]]</f>
        <v>0.10267199999999999</v>
      </c>
      <c r="AF172" s="2" t="s">
        <v>38</v>
      </c>
      <c r="AG172" s="2" t="s">
        <v>39</v>
      </c>
      <c r="AH172" s="2" t="s">
        <v>33</v>
      </c>
    </row>
    <row r="173" spans="1:34">
      <c r="A173" s="2" t="s">
        <v>246</v>
      </c>
      <c r="B173" s="2" t="s">
        <v>47</v>
      </c>
      <c r="C173" s="2" t="s">
        <v>47</v>
      </c>
      <c r="D173" s="2" t="s">
        <v>48</v>
      </c>
      <c r="E173" s="2" t="s">
        <v>74</v>
      </c>
      <c r="F173" s="2" t="s">
        <v>75</v>
      </c>
      <c r="G173">
        <v>551190000000</v>
      </c>
      <c r="H173">
        <v>90000</v>
      </c>
      <c r="I173">
        <f>conversation_summary_by_conversation_2025_08_03T20_27_01[[#This Row],[duration_minutes]]/10000</f>
        <v>9</v>
      </c>
      <c r="J173" s="2" t="s">
        <v>33</v>
      </c>
      <c r="K173" s="2" t="s">
        <v>33</v>
      </c>
      <c r="L173" s="2" t="s">
        <v>33</v>
      </c>
      <c r="M173" s="6">
        <f ca="1">TODAY()-conversation_summary_by_conversation_2025_08_03T20_27_01[[#This Row],[conversation_start]]</f>
        <v>79.650694444440887</v>
      </c>
      <c r="N17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73" s="6">
        <v>45793.349305555559</v>
      </c>
      <c r="P173" s="3">
        <v>45793.357847222222</v>
      </c>
      <c r="Q173">
        <v>6</v>
      </c>
      <c r="R173">
        <v>3</v>
      </c>
      <c r="S173">
        <v>3</v>
      </c>
      <c r="T173" s="2" t="s">
        <v>49</v>
      </c>
      <c r="U173" s="2" t="s">
        <v>50</v>
      </c>
      <c r="V173" s="2" t="s">
        <v>51</v>
      </c>
      <c r="W173" s="2" t="s">
        <v>37</v>
      </c>
      <c r="X173">
        <v>9167</v>
      </c>
      <c r="Y173">
        <f>conversation_summary_by_conversation_2025_08_03T20_27_01[[#This Row],[avg_confidence_score]]/10000</f>
        <v>0.91669999999999996</v>
      </c>
      <c r="Z173">
        <v>272</v>
      </c>
      <c r="AA173">
        <v>194</v>
      </c>
      <c r="AB173">
        <f>(conversation_summary_by_conversation_2025_08_03T20_27_01[[#This Row],[total_api_cost_usd]]/10000)*5.58</f>
        <v>0.108252</v>
      </c>
      <c r="AC173">
        <v>22</v>
      </c>
      <c r="AD173">
        <f>(conversation_summary_by_conversation_2025_08_03T20_27_01[[#This Row],[total_processing_cost_usd]]/10000)*5.58</f>
        <v>1.2276E-2</v>
      </c>
      <c r="AE173">
        <f>conversation_summary_by_conversation_2025_08_03T20_27_01[[#This Row],[total_api_cost]]+conversation_summary_by_conversation_2025_08_03T20_27_01[[#This Row],[totao_processing_cost]]</f>
        <v>0.120528</v>
      </c>
      <c r="AF173" s="2" t="s">
        <v>38</v>
      </c>
      <c r="AG173" s="2" t="s">
        <v>39</v>
      </c>
      <c r="AH173" s="2" t="s">
        <v>33</v>
      </c>
    </row>
    <row r="174" spans="1:34">
      <c r="A174" s="2" t="s">
        <v>247</v>
      </c>
      <c r="B174" s="2" t="s">
        <v>28</v>
      </c>
      <c r="C174" s="2" t="s">
        <v>29</v>
      </c>
      <c r="D174" s="2" t="s">
        <v>30</v>
      </c>
      <c r="E174" s="2" t="s">
        <v>71</v>
      </c>
      <c r="F174" s="2" t="s">
        <v>72</v>
      </c>
      <c r="G174">
        <v>551190000003</v>
      </c>
      <c r="H174">
        <v>50000</v>
      </c>
      <c r="I174">
        <f>conversation_summary_by_conversation_2025_08_03T20_27_01[[#This Row],[duration_minutes]]/10000</f>
        <v>5</v>
      </c>
      <c r="J174" s="2" t="s">
        <v>33</v>
      </c>
      <c r="K174" s="2" t="s">
        <v>33</v>
      </c>
      <c r="L174" s="2" t="s">
        <v>33</v>
      </c>
      <c r="M174" s="6">
        <f ca="1">TODAY()-conversation_summary_by_conversation_2025_08_03T20_27_01[[#This Row],[conversation_start]]</f>
        <v>79.579861111109494</v>
      </c>
      <c r="N17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74" s="6">
        <v>45793.420138888891</v>
      </c>
      <c r="P174" s="3">
        <v>45793.42391203704</v>
      </c>
      <c r="Q174">
        <v>3</v>
      </c>
      <c r="R174">
        <v>2</v>
      </c>
      <c r="S174">
        <v>1</v>
      </c>
      <c r="T174" s="2" t="s">
        <v>56</v>
      </c>
      <c r="U174" s="2" t="s">
        <v>57</v>
      </c>
      <c r="V174" s="2" t="s">
        <v>58</v>
      </c>
      <c r="W174" s="2" t="s">
        <v>59</v>
      </c>
      <c r="X174">
        <v>9250</v>
      </c>
      <c r="Y174">
        <f>conversation_summary_by_conversation_2025_08_03T20_27_01[[#This Row],[avg_confidence_score]]/10000</f>
        <v>0.92500000000000004</v>
      </c>
      <c r="Z174">
        <v>122</v>
      </c>
      <c r="AA174">
        <v>157</v>
      </c>
      <c r="AB174">
        <f>(conversation_summary_by_conversation_2025_08_03T20_27_01[[#This Row],[total_api_cost_usd]]/10000)*5.58</f>
        <v>8.7605999999999989E-2</v>
      </c>
      <c r="AC174">
        <v>23</v>
      </c>
      <c r="AD174">
        <f>(conversation_summary_by_conversation_2025_08_03T20_27_01[[#This Row],[total_processing_cost_usd]]/10000)*5.58</f>
        <v>1.2834E-2</v>
      </c>
      <c r="AE174">
        <f>conversation_summary_by_conversation_2025_08_03T20_27_01[[#This Row],[total_api_cost]]+conversation_summary_by_conversation_2025_08_03T20_27_01[[#This Row],[totao_processing_cost]]</f>
        <v>0.10043999999999999</v>
      </c>
      <c r="AF174" s="2" t="s">
        <v>38</v>
      </c>
      <c r="AG174" s="2" t="s">
        <v>39</v>
      </c>
      <c r="AH174" s="2" t="s">
        <v>33</v>
      </c>
    </row>
    <row r="175" spans="1:34">
      <c r="A175" s="2" t="s">
        <v>248</v>
      </c>
      <c r="B175" s="2" t="s">
        <v>77</v>
      </c>
      <c r="C175" s="2" t="s">
        <v>78</v>
      </c>
      <c r="D175" s="2" t="s">
        <v>30</v>
      </c>
      <c r="E175" s="2" t="s">
        <v>31</v>
      </c>
      <c r="F175" s="2" t="s">
        <v>32</v>
      </c>
      <c r="G175">
        <v>551190000004</v>
      </c>
      <c r="H175">
        <v>50000</v>
      </c>
      <c r="I175">
        <f>conversation_summary_by_conversation_2025_08_03T20_27_01[[#This Row],[duration_minutes]]/10000</f>
        <v>5</v>
      </c>
      <c r="J175" s="2" t="s">
        <v>33</v>
      </c>
      <c r="K175" s="2" t="s">
        <v>33</v>
      </c>
      <c r="L175" s="2" t="s">
        <v>33</v>
      </c>
      <c r="M175" s="6">
        <f ca="1">TODAY()-conversation_summary_by_conversation_2025_08_03T20_27_01[[#This Row],[conversation_start]]</f>
        <v>79.551388888889051</v>
      </c>
      <c r="N17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75" s="6">
        <v>45793.448611111111</v>
      </c>
      <c r="P175" s="3">
        <v>45793.451631944445</v>
      </c>
      <c r="Q175">
        <v>3</v>
      </c>
      <c r="R175">
        <v>2</v>
      </c>
      <c r="S175">
        <v>1</v>
      </c>
      <c r="T175" s="2" t="s">
        <v>56</v>
      </c>
      <c r="U175" s="2" t="s">
        <v>57</v>
      </c>
      <c r="V175" s="2" t="s">
        <v>58</v>
      </c>
      <c r="W175" s="2" t="s">
        <v>59</v>
      </c>
      <c r="X175">
        <v>9250</v>
      </c>
      <c r="Y175">
        <f>conversation_summary_by_conversation_2025_08_03T20_27_01[[#This Row],[avg_confidence_score]]/10000</f>
        <v>0.92500000000000004</v>
      </c>
      <c r="Z175">
        <v>119</v>
      </c>
      <c r="AA175">
        <v>174</v>
      </c>
      <c r="AB175">
        <f>(conversation_summary_by_conversation_2025_08_03T20_27_01[[#This Row],[total_api_cost_usd]]/10000)*5.58</f>
        <v>9.7091999999999998E-2</v>
      </c>
      <c r="AC175">
        <v>25</v>
      </c>
      <c r="AD175">
        <f>(conversation_summary_by_conversation_2025_08_03T20_27_01[[#This Row],[total_processing_cost_usd]]/10000)*5.58</f>
        <v>1.3950000000000001E-2</v>
      </c>
      <c r="AE175">
        <f>conversation_summary_by_conversation_2025_08_03T20_27_01[[#This Row],[total_api_cost]]+conversation_summary_by_conversation_2025_08_03T20_27_01[[#This Row],[totao_processing_cost]]</f>
        <v>0.111042</v>
      </c>
      <c r="AF175" s="2" t="s">
        <v>38</v>
      </c>
      <c r="AG175" s="2" t="s">
        <v>39</v>
      </c>
      <c r="AH175" s="2" t="s">
        <v>33</v>
      </c>
    </row>
    <row r="176" spans="1:34">
      <c r="A176" s="2" t="s">
        <v>249</v>
      </c>
      <c r="B176" s="2" t="s">
        <v>47</v>
      </c>
      <c r="C176" s="2" t="s">
        <v>47</v>
      </c>
      <c r="D176" s="2" t="s">
        <v>48</v>
      </c>
      <c r="E176" s="2" t="s">
        <v>43</v>
      </c>
      <c r="F176" s="2" t="s">
        <v>44</v>
      </c>
      <c r="G176">
        <v>551190000001</v>
      </c>
      <c r="H176">
        <v>50000</v>
      </c>
      <c r="I176">
        <f>conversation_summary_by_conversation_2025_08_03T20_27_01[[#This Row],[duration_minutes]]/10000</f>
        <v>5</v>
      </c>
      <c r="J176" s="2" t="s">
        <v>33</v>
      </c>
      <c r="K176" s="2" t="s">
        <v>33</v>
      </c>
      <c r="L176" s="2" t="s">
        <v>33</v>
      </c>
      <c r="M176" s="6">
        <f ca="1">TODAY()-conversation_summary_by_conversation_2025_08_03T20_27_01[[#This Row],[conversation_start]]</f>
        <v>79.513194444443798</v>
      </c>
      <c r="N17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76" s="6">
        <v>45793.486805555556</v>
      </c>
      <c r="P176" s="3">
        <v>45793.490219907406</v>
      </c>
      <c r="Q176">
        <v>3</v>
      </c>
      <c r="R176">
        <v>2</v>
      </c>
      <c r="S176">
        <v>1</v>
      </c>
      <c r="T176" s="2" t="s">
        <v>61</v>
      </c>
      <c r="U176" s="2" t="s">
        <v>62</v>
      </c>
      <c r="V176" s="2" t="s">
        <v>63</v>
      </c>
      <c r="W176" s="2" t="s">
        <v>59</v>
      </c>
      <c r="X176">
        <v>8800</v>
      </c>
      <c r="Y176">
        <f>conversation_summary_by_conversation_2025_08_03T20_27_01[[#This Row],[avg_confidence_score]]/10000</f>
        <v>0.88</v>
      </c>
      <c r="Z176">
        <v>99</v>
      </c>
      <c r="AA176">
        <v>165</v>
      </c>
      <c r="AB176">
        <f>(conversation_summary_by_conversation_2025_08_03T20_27_01[[#This Row],[total_api_cost_usd]]/10000)*5.58</f>
        <v>9.2069999999999999E-2</v>
      </c>
      <c r="AC176">
        <v>11</v>
      </c>
      <c r="AD176">
        <f>(conversation_summary_by_conversation_2025_08_03T20_27_01[[#This Row],[total_processing_cost_usd]]/10000)*5.58</f>
        <v>6.1380000000000002E-3</v>
      </c>
      <c r="AE176">
        <f>conversation_summary_by_conversation_2025_08_03T20_27_01[[#This Row],[total_api_cost]]+conversation_summary_by_conversation_2025_08_03T20_27_01[[#This Row],[totao_processing_cost]]</f>
        <v>9.8208000000000004E-2</v>
      </c>
      <c r="AF176" s="2" t="s">
        <v>38</v>
      </c>
      <c r="AG176" s="2" t="s">
        <v>39</v>
      </c>
      <c r="AH176" s="2" t="s">
        <v>33</v>
      </c>
    </row>
    <row r="177" spans="1:34">
      <c r="A177" s="2" t="s">
        <v>250</v>
      </c>
      <c r="B177" s="2" t="s">
        <v>47</v>
      </c>
      <c r="C177" s="2" t="s">
        <v>47</v>
      </c>
      <c r="D177" s="2" t="s">
        <v>48</v>
      </c>
      <c r="E177" s="2" t="s">
        <v>74</v>
      </c>
      <c r="F177" s="2" t="s">
        <v>75</v>
      </c>
      <c r="G177">
        <v>551190000000</v>
      </c>
      <c r="H177">
        <v>50000</v>
      </c>
      <c r="I177">
        <f>conversation_summary_by_conversation_2025_08_03T20_27_01[[#This Row],[duration_minutes]]/10000</f>
        <v>5</v>
      </c>
      <c r="J177" s="2" t="s">
        <v>33</v>
      </c>
      <c r="K177" s="2" t="s">
        <v>33</v>
      </c>
      <c r="L177" s="2" t="s">
        <v>33</v>
      </c>
      <c r="M177" s="6">
        <f ca="1">TODAY()-conversation_summary_by_conversation_2025_08_03T20_27_01[[#This Row],[conversation_start]]</f>
        <v>79.370138888887595</v>
      </c>
      <c r="N17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77" s="6">
        <v>45793.629861111112</v>
      </c>
      <c r="P177" s="3">
        <v>45793.63144675926</v>
      </c>
      <c r="Q177">
        <v>3</v>
      </c>
      <c r="R177">
        <v>2</v>
      </c>
      <c r="S177">
        <v>1</v>
      </c>
      <c r="T177" s="2" t="s">
        <v>61</v>
      </c>
      <c r="U177" s="2" t="s">
        <v>62</v>
      </c>
      <c r="V177" s="2" t="s">
        <v>63</v>
      </c>
      <c r="W177" s="2" t="s">
        <v>59</v>
      </c>
      <c r="X177">
        <v>8800</v>
      </c>
      <c r="Y177">
        <f>conversation_summary_by_conversation_2025_08_03T20_27_01[[#This Row],[avg_confidence_score]]/10000</f>
        <v>0.88</v>
      </c>
      <c r="Z177">
        <v>126</v>
      </c>
      <c r="AA177">
        <v>122</v>
      </c>
      <c r="AB177">
        <f>(conversation_summary_by_conversation_2025_08_03T20_27_01[[#This Row],[total_api_cost_usd]]/10000)*5.58</f>
        <v>6.8076000000000012E-2</v>
      </c>
      <c r="AC177">
        <v>14</v>
      </c>
      <c r="AD177">
        <f>(conversation_summary_by_conversation_2025_08_03T20_27_01[[#This Row],[total_processing_cost_usd]]/10000)*5.58</f>
        <v>7.8120000000000004E-3</v>
      </c>
      <c r="AE177">
        <f>conversation_summary_by_conversation_2025_08_03T20_27_01[[#This Row],[total_api_cost]]+conversation_summary_by_conversation_2025_08_03T20_27_01[[#This Row],[totao_processing_cost]]</f>
        <v>7.5888000000000011E-2</v>
      </c>
      <c r="AF177" s="2" t="s">
        <v>38</v>
      </c>
      <c r="AG177" s="2" t="s">
        <v>39</v>
      </c>
      <c r="AH177" s="2" t="s">
        <v>33</v>
      </c>
    </row>
    <row r="178" spans="1:34">
      <c r="A178" s="2" t="s">
        <v>251</v>
      </c>
      <c r="B178" s="2" t="s">
        <v>41</v>
      </c>
      <c r="C178" s="2" t="s">
        <v>42</v>
      </c>
      <c r="D178" s="2" t="s">
        <v>30</v>
      </c>
      <c r="E178" s="2" t="s">
        <v>43</v>
      </c>
      <c r="F178" s="2" t="s">
        <v>44</v>
      </c>
      <c r="G178">
        <v>551190000001</v>
      </c>
      <c r="H178">
        <v>60000</v>
      </c>
      <c r="I178">
        <f>conversation_summary_by_conversation_2025_08_03T20_27_01[[#This Row],[duration_minutes]]/10000</f>
        <v>6</v>
      </c>
      <c r="J178" s="2" t="s">
        <v>33</v>
      </c>
      <c r="K178" s="2" t="s">
        <v>33</v>
      </c>
      <c r="L178" s="2" t="s">
        <v>33</v>
      </c>
      <c r="M178" s="6">
        <f ca="1">TODAY()-conversation_summary_by_conversation_2025_08_03T20_27_01[[#This Row],[conversation_start]]</f>
        <v>79.344444444446708</v>
      </c>
      <c r="N17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78" s="6">
        <v>45793.655555555553</v>
      </c>
      <c r="P178" s="3">
        <v>45793.660856481481</v>
      </c>
      <c r="Q178">
        <v>4</v>
      </c>
      <c r="R178">
        <v>2</v>
      </c>
      <c r="S178">
        <v>2</v>
      </c>
      <c r="T178" s="2" t="s">
        <v>34</v>
      </c>
      <c r="U178" s="2" t="s">
        <v>35</v>
      </c>
      <c r="V178" s="2" t="s">
        <v>36</v>
      </c>
      <c r="W178" s="2" t="s">
        <v>37</v>
      </c>
      <c r="X178">
        <v>9400</v>
      </c>
      <c r="Y178">
        <f>conversation_summary_by_conversation_2025_08_03T20_27_01[[#This Row],[avg_confidence_score]]/10000</f>
        <v>0.94</v>
      </c>
      <c r="Z178">
        <v>174</v>
      </c>
      <c r="AA178">
        <v>207</v>
      </c>
      <c r="AB178">
        <f>(conversation_summary_by_conversation_2025_08_03T20_27_01[[#This Row],[total_api_cost_usd]]/10000)*5.58</f>
        <v>0.115506</v>
      </c>
      <c r="AC178">
        <v>21</v>
      </c>
      <c r="AD178">
        <f>(conversation_summary_by_conversation_2025_08_03T20_27_01[[#This Row],[total_processing_cost_usd]]/10000)*5.58</f>
        <v>1.1717999999999999E-2</v>
      </c>
      <c r="AE178">
        <f>conversation_summary_by_conversation_2025_08_03T20_27_01[[#This Row],[total_api_cost]]+conversation_summary_by_conversation_2025_08_03T20_27_01[[#This Row],[totao_processing_cost]]</f>
        <v>0.127224</v>
      </c>
      <c r="AF178" s="2" t="s">
        <v>38</v>
      </c>
      <c r="AG178" s="2" t="s">
        <v>39</v>
      </c>
      <c r="AH178" s="2" t="s">
        <v>33</v>
      </c>
    </row>
    <row r="179" spans="1:34">
      <c r="A179" s="2" t="s">
        <v>252</v>
      </c>
      <c r="B179" s="2" t="s">
        <v>83</v>
      </c>
      <c r="C179" s="2" t="s">
        <v>84</v>
      </c>
      <c r="D179" s="2" t="s">
        <v>48</v>
      </c>
      <c r="E179" s="2" t="s">
        <v>71</v>
      </c>
      <c r="F179" s="2" t="s">
        <v>72</v>
      </c>
      <c r="G179">
        <v>551190000003</v>
      </c>
      <c r="H179">
        <v>50000</v>
      </c>
      <c r="I179">
        <f>conversation_summary_by_conversation_2025_08_03T20_27_01[[#This Row],[duration_minutes]]/10000</f>
        <v>5</v>
      </c>
      <c r="J179" s="2" t="s">
        <v>33</v>
      </c>
      <c r="K179" s="2" t="s">
        <v>33</v>
      </c>
      <c r="L179" s="2" t="s">
        <v>33</v>
      </c>
      <c r="M179" s="6">
        <f ca="1">TODAY()-conversation_summary_by_conversation_2025_08_03T20_27_01[[#This Row],[conversation_start]]</f>
        <v>79.331944444442343</v>
      </c>
      <c r="N17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79" s="6">
        <v>45793.668055555558</v>
      </c>
      <c r="P179" s="3">
        <v>45793.671377314815</v>
      </c>
      <c r="Q179">
        <v>3</v>
      </c>
      <c r="R179">
        <v>2</v>
      </c>
      <c r="S179">
        <v>1</v>
      </c>
      <c r="T179" s="2" t="s">
        <v>61</v>
      </c>
      <c r="U179" s="2" t="s">
        <v>62</v>
      </c>
      <c r="V179" s="2" t="s">
        <v>63</v>
      </c>
      <c r="W179" s="2" t="s">
        <v>59</v>
      </c>
      <c r="X179">
        <v>8800</v>
      </c>
      <c r="Y179">
        <f>conversation_summary_by_conversation_2025_08_03T20_27_01[[#This Row],[avg_confidence_score]]/10000</f>
        <v>0.88</v>
      </c>
      <c r="Z179">
        <v>69</v>
      </c>
      <c r="AA179">
        <v>145</v>
      </c>
      <c r="AB179">
        <f>(conversation_summary_by_conversation_2025_08_03T20_27_01[[#This Row],[total_api_cost_usd]]/10000)*5.58</f>
        <v>8.091000000000001E-2</v>
      </c>
      <c r="AC179">
        <v>5</v>
      </c>
      <c r="AD179">
        <f>(conversation_summary_by_conversation_2025_08_03T20_27_01[[#This Row],[total_processing_cost_usd]]/10000)*5.58</f>
        <v>2.7899999999999999E-3</v>
      </c>
      <c r="AE179">
        <f>conversation_summary_by_conversation_2025_08_03T20_27_01[[#This Row],[total_api_cost]]+conversation_summary_by_conversation_2025_08_03T20_27_01[[#This Row],[totao_processing_cost]]</f>
        <v>8.3700000000000011E-2</v>
      </c>
      <c r="AF179" s="2" t="s">
        <v>38</v>
      </c>
      <c r="AG179" s="2" t="s">
        <v>39</v>
      </c>
      <c r="AH179" s="2" t="s">
        <v>33</v>
      </c>
    </row>
    <row r="180" spans="1:34">
      <c r="A180" s="2" t="s">
        <v>253</v>
      </c>
      <c r="B180" s="2" t="s">
        <v>77</v>
      </c>
      <c r="C180" s="2" t="s">
        <v>78</v>
      </c>
      <c r="D180" s="2" t="s">
        <v>30</v>
      </c>
      <c r="E180" s="2" t="s">
        <v>74</v>
      </c>
      <c r="F180" s="2" t="s">
        <v>75</v>
      </c>
      <c r="G180">
        <v>551190000000</v>
      </c>
      <c r="H180">
        <v>50000</v>
      </c>
      <c r="I180">
        <f>conversation_summary_by_conversation_2025_08_03T20_27_01[[#This Row],[duration_minutes]]/10000</f>
        <v>5</v>
      </c>
      <c r="J180" s="2" t="s">
        <v>33</v>
      </c>
      <c r="K180" s="2" t="s">
        <v>33</v>
      </c>
      <c r="L180" s="2" t="s">
        <v>33</v>
      </c>
      <c r="M180" s="6">
        <f ca="1">TODAY()-conversation_summary_by_conversation_2025_08_03T20_27_01[[#This Row],[conversation_start]]</f>
        <v>79.307638888887595</v>
      </c>
      <c r="N18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80" s="6">
        <v>45793.692361111112</v>
      </c>
      <c r="P180" s="3">
        <v>45793.695879629631</v>
      </c>
      <c r="Q180">
        <v>3</v>
      </c>
      <c r="R180">
        <v>2</v>
      </c>
      <c r="S180">
        <v>1</v>
      </c>
      <c r="T180" s="2" t="s">
        <v>56</v>
      </c>
      <c r="U180" s="2" t="s">
        <v>57</v>
      </c>
      <c r="V180" s="2" t="s">
        <v>58</v>
      </c>
      <c r="W180" s="2" t="s">
        <v>59</v>
      </c>
      <c r="X180">
        <v>9250</v>
      </c>
      <c r="Y180">
        <f>conversation_summary_by_conversation_2025_08_03T20_27_01[[#This Row],[avg_confidence_score]]/10000</f>
        <v>0.92500000000000004</v>
      </c>
      <c r="Z180">
        <v>113</v>
      </c>
      <c r="AA180">
        <v>108</v>
      </c>
      <c r="AB180">
        <f>(conversation_summary_by_conversation_2025_08_03T20_27_01[[#This Row],[total_api_cost_usd]]/10000)*5.58</f>
        <v>6.0264000000000005E-2</v>
      </c>
      <c r="AC180">
        <v>15</v>
      </c>
      <c r="AD180">
        <f>(conversation_summary_by_conversation_2025_08_03T20_27_01[[#This Row],[total_processing_cost_usd]]/10000)*5.58</f>
        <v>8.3700000000000007E-3</v>
      </c>
      <c r="AE180">
        <f>conversation_summary_by_conversation_2025_08_03T20_27_01[[#This Row],[total_api_cost]]+conversation_summary_by_conversation_2025_08_03T20_27_01[[#This Row],[totao_processing_cost]]</f>
        <v>6.8634000000000001E-2</v>
      </c>
      <c r="AF180" s="2" t="s">
        <v>38</v>
      </c>
      <c r="AG180" s="2" t="s">
        <v>39</v>
      </c>
      <c r="AH180" s="2" t="s">
        <v>33</v>
      </c>
    </row>
    <row r="181" spans="1:34">
      <c r="A181" s="2" t="s">
        <v>254</v>
      </c>
      <c r="B181" s="2" t="s">
        <v>28</v>
      </c>
      <c r="C181" s="2" t="s">
        <v>29</v>
      </c>
      <c r="D181" s="2" t="s">
        <v>30</v>
      </c>
      <c r="E181" s="2" t="s">
        <v>74</v>
      </c>
      <c r="F181" s="2" t="s">
        <v>75</v>
      </c>
      <c r="G181">
        <v>551190000000</v>
      </c>
      <c r="H181">
        <v>60000</v>
      </c>
      <c r="I181">
        <f>conversation_summary_by_conversation_2025_08_03T20_27_01[[#This Row],[duration_minutes]]/10000</f>
        <v>6</v>
      </c>
      <c r="J181" s="2" t="s">
        <v>33</v>
      </c>
      <c r="K181" s="2" t="s">
        <v>33</v>
      </c>
      <c r="L181" s="2" t="s">
        <v>33</v>
      </c>
      <c r="M181" s="6">
        <f ca="1">TODAY()-conversation_summary_by_conversation_2025_08_03T20_27_01[[#This Row],[conversation_start]]</f>
        <v>79.273611111108039</v>
      </c>
      <c r="N18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81" s="6">
        <v>45793.726388888892</v>
      </c>
      <c r="P181" s="3">
        <v>45793.730138888888</v>
      </c>
      <c r="Q181">
        <v>4</v>
      </c>
      <c r="R181">
        <v>2</v>
      </c>
      <c r="S181">
        <v>2</v>
      </c>
      <c r="T181" s="2" t="s">
        <v>34</v>
      </c>
      <c r="U181" s="2" t="s">
        <v>35</v>
      </c>
      <c r="V181" s="2" t="s">
        <v>36</v>
      </c>
      <c r="W181" s="2" t="s">
        <v>37</v>
      </c>
      <c r="X181">
        <v>9400</v>
      </c>
      <c r="Y181">
        <f>conversation_summary_by_conversation_2025_08_03T20_27_01[[#This Row],[avg_confidence_score]]/10000</f>
        <v>0.94</v>
      </c>
      <c r="Z181">
        <v>122</v>
      </c>
      <c r="AA181">
        <v>177</v>
      </c>
      <c r="AB181">
        <f>(conversation_summary_by_conversation_2025_08_03T20_27_01[[#This Row],[total_api_cost_usd]]/10000)*5.58</f>
        <v>9.8766000000000007E-2</v>
      </c>
      <c r="AC181">
        <v>17</v>
      </c>
      <c r="AD181">
        <f>(conversation_summary_by_conversation_2025_08_03T20_27_01[[#This Row],[total_processing_cost_usd]]/10000)*5.58</f>
        <v>9.4859999999999996E-3</v>
      </c>
      <c r="AE181">
        <f>conversation_summary_by_conversation_2025_08_03T20_27_01[[#This Row],[total_api_cost]]+conversation_summary_by_conversation_2025_08_03T20_27_01[[#This Row],[totao_processing_cost]]</f>
        <v>0.108252</v>
      </c>
      <c r="AF181" s="2" t="s">
        <v>38</v>
      </c>
      <c r="AG181" s="2" t="s">
        <v>39</v>
      </c>
      <c r="AH181" s="2" t="s">
        <v>33</v>
      </c>
    </row>
    <row r="182" spans="1:34">
      <c r="A182" s="2" t="s">
        <v>255</v>
      </c>
      <c r="B182" s="2" t="s">
        <v>77</v>
      </c>
      <c r="C182" s="2" t="s">
        <v>78</v>
      </c>
      <c r="D182" s="2" t="s">
        <v>30</v>
      </c>
      <c r="E182" s="2" t="s">
        <v>66</v>
      </c>
      <c r="F182" s="2" t="s">
        <v>67</v>
      </c>
      <c r="G182">
        <v>551190000002</v>
      </c>
      <c r="H182">
        <v>60000</v>
      </c>
      <c r="I182">
        <f>conversation_summary_by_conversation_2025_08_03T20_27_01[[#This Row],[duration_minutes]]/10000</f>
        <v>6</v>
      </c>
      <c r="J182" s="2" t="s">
        <v>33</v>
      </c>
      <c r="K182" s="2" t="s">
        <v>33</v>
      </c>
      <c r="L182" s="2" t="s">
        <v>33</v>
      </c>
      <c r="M182" s="6">
        <f ca="1">TODAY()-conversation_summary_by_conversation_2025_08_03T20_27_01[[#This Row],[conversation_start]]</f>
        <v>79.255555555559113</v>
      </c>
      <c r="N18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82" s="6">
        <v>45793.744444444441</v>
      </c>
      <c r="P182" s="3">
        <v>45793.747546296298</v>
      </c>
      <c r="Q182">
        <v>4</v>
      </c>
      <c r="R182">
        <v>2</v>
      </c>
      <c r="S182">
        <v>2</v>
      </c>
      <c r="T182" s="2" t="s">
        <v>34</v>
      </c>
      <c r="U182" s="2" t="s">
        <v>45</v>
      </c>
      <c r="V182" s="2" t="s">
        <v>36</v>
      </c>
      <c r="W182" s="2" t="s">
        <v>37</v>
      </c>
      <c r="X182">
        <v>9400</v>
      </c>
      <c r="Y182">
        <f>conversation_summary_by_conversation_2025_08_03T20_27_01[[#This Row],[avg_confidence_score]]/10000</f>
        <v>0.94</v>
      </c>
      <c r="Z182">
        <v>145</v>
      </c>
      <c r="AA182">
        <v>219</v>
      </c>
      <c r="AB182">
        <f>(conversation_summary_by_conversation_2025_08_03T20_27_01[[#This Row],[total_api_cost_usd]]/10000)*5.58</f>
        <v>0.12220199999999999</v>
      </c>
      <c r="AC182">
        <v>23</v>
      </c>
      <c r="AD182">
        <f>(conversation_summary_by_conversation_2025_08_03T20_27_01[[#This Row],[total_processing_cost_usd]]/10000)*5.58</f>
        <v>1.2834E-2</v>
      </c>
      <c r="AE182">
        <f>conversation_summary_by_conversation_2025_08_03T20_27_01[[#This Row],[total_api_cost]]+conversation_summary_by_conversation_2025_08_03T20_27_01[[#This Row],[totao_processing_cost]]</f>
        <v>0.13503599999999999</v>
      </c>
      <c r="AF182" s="2" t="s">
        <v>38</v>
      </c>
      <c r="AG182" s="2" t="s">
        <v>39</v>
      </c>
      <c r="AH182" s="2" t="s">
        <v>33</v>
      </c>
    </row>
    <row r="183" spans="1:34">
      <c r="A183" s="2" t="s">
        <v>256</v>
      </c>
      <c r="B183" s="2" t="s">
        <v>83</v>
      </c>
      <c r="C183" s="2" t="s">
        <v>84</v>
      </c>
      <c r="D183" s="2" t="s">
        <v>48</v>
      </c>
      <c r="E183" s="2" t="s">
        <v>43</v>
      </c>
      <c r="F183" s="2" t="s">
        <v>44</v>
      </c>
      <c r="G183">
        <v>551190000001</v>
      </c>
      <c r="H183">
        <v>90000</v>
      </c>
      <c r="I183">
        <f>conversation_summary_by_conversation_2025_08_03T20_27_01[[#This Row],[duration_minutes]]/10000</f>
        <v>9</v>
      </c>
      <c r="J183" s="2" t="s">
        <v>33</v>
      </c>
      <c r="K183" s="2" t="s">
        <v>33</v>
      </c>
      <c r="L183" s="2" t="s">
        <v>33</v>
      </c>
      <c r="M183" s="6">
        <f ca="1">TODAY()-conversation_summary_by_conversation_2025_08_03T20_27_01[[#This Row],[conversation_start]]</f>
        <v>79.190972222218988</v>
      </c>
      <c r="N18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83" s="6">
        <v>45793.809027777781</v>
      </c>
      <c r="P183" s="3">
        <v>45793.81459490741</v>
      </c>
      <c r="Q183">
        <v>6</v>
      </c>
      <c r="R183">
        <v>3</v>
      </c>
      <c r="S183">
        <v>3</v>
      </c>
      <c r="T183" s="2" t="s">
        <v>49</v>
      </c>
      <c r="U183" s="2" t="s">
        <v>50</v>
      </c>
      <c r="V183" s="2" t="s">
        <v>51</v>
      </c>
      <c r="W183" s="2" t="s">
        <v>37</v>
      </c>
      <c r="X183">
        <v>9167</v>
      </c>
      <c r="Y183">
        <f>conversation_summary_by_conversation_2025_08_03T20_27_01[[#This Row],[avg_confidence_score]]/10000</f>
        <v>0.91669999999999996</v>
      </c>
      <c r="Z183">
        <v>216</v>
      </c>
      <c r="AA183">
        <v>133</v>
      </c>
      <c r="AB183">
        <f>(conversation_summary_by_conversation_2025_08_03T20_27_01[[#This Row],[total_api_cost_usd]]/10000)*5.58</f>
        <v>7.4214000000000002E-2</v>
      </c>
      <c r="AC183">
        <v>32</v>
      </c>
      <c r="AD183">
        <f>(conversation_summary_by_conversation_2025_08_03T20_27_01[[#This Row],[total_processing_cost_usd]]/10000)*5.58</f>
        <v>1.7856E-2</v>
      </c>
      <c r="AE183">
        <f>conversation_summary_by_conversation_2025_08_03T20_27_01[[#This Row],[total_api_cost]]+conversation_summary_by_conversation_2025_08_03T20_27_01[[#This Row],[totao_processing_cost]]</f>
        <v>9.2069999999999999E-2</v>
      </c>
      <c r="AF183" s="2" t="s">
        <v>38</v>
      </c>
      <c r="AG183" s="2" t="s">
        <v>39</v>
      </c>
      <c r="AH183" s="2" t="s">
        <v>33</v>
      </c>
    </row>
    <row r="184" spans="1:34">
      <c r="A184" s="2" t="s">
        <v>257</v>
      </c>
      <c r="B184" s="2" t="s">
        <v>83</v>
      </c>
      <c r="C184" s="2" t="s">
        <v>84</v>
      </c>
      <c r="D184" s="2" t="s">
        <v>48</v>
      </c>
      <c r="E184" s="2" t="s">
        <v>71</v>
      </c>
      <c r="F184" s="2" t="s">
        <v>72</v>
      </c>
      <c r="G184">
        <v>551190000003</v>
      </c>
      <c r="H184">
        <v>90000</v>
      </c>
      <c r="I184">
        <f>conversation_summary_by_conversation_2025_08_03T20_27_01[[#This Row],[duration_minutes]]/10000</f>
        <v>9</v>
      </c>
      <c r="J184" s="2" t="s">
        <v>33</v>
      </c>
      <c r="K184" s="2" t="s">
        <v>33</v>
      </c>
      <c r="L184" s="2" t="s">
        <v>33</v>
      </c>
      <c r="M184" s="6">
        <f ca="1">TODAY()-conversation_summary_by_conversation_2025_08_03T20_27_01[[#This Row],[conversation_start]]</f>
        <v>79.171527777776646</v>
      </c>
      <c r="N18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84" s="6">
        <v>45793.828472222223</v>
      </c>
      <c r="P184" s="3">
        <v>45793.837187500001</v>
      </c>
      <c r="Q184">
        <v>6</v>
      </c>
      <c r="R184">
        <v>3</v>
      </c>
      <c r="S184">
        <v>3</v>
      </c>
      <c r="T184" s="2" t="s">
        <v>49</v>
      </c>
      <c r="U184" s="2" t="s">
        <v>50</v>
      </c>
      <c r="V184" s="2" t="s">
        <v>51</v>
      </c>
      <c r="W184" s="2" t="s">
        <v>37</v>
      </c>
      <c r="X184">
        <v>9167</v>
      </c>
      <c r="Y184">
        <f>conversation_summary_by_conversation_2025_08_03T20_27_01[[#This Row],[avg_confidence_score]]/10000</f>
        <v>0.91669999999999996</v>
      </c>
      <c r="Z184">
        <v>231</v>
      </c>
      <c r="AA184">
        <v>391</v>
      </c>
      <c r="AB184">
        <f>(conversation_summary_by_conversation_2025_08_03T20_27_01[[#This Row],[total_api_cost_usd]]/10000)*5.58</f>
        <v>0.21817800000000001</v>
      </c>
      <c r="AC184">
        <v>27</v>
      </c>
      <c r="AD184">
        <f>(conversation_summary_by_conversation_2025_08_03T20_27_01[[#This Row],[total_processing_cost_usd]]/10000)*5.58</f>
        <v>1.5066000000000001E-2</v>
      </c>
      <c r="AE184">
        <f>conversation_summary_by_conversation_2025_08_03T20_27_01[[#This Row],[total_api_cost]]+conversation_summary_by_conversation_2025_08_03T20_27_01[[#This Row],[totao_processing_cost]]</f>
        <v>0.23324400000000001</v>
      </c>
      <c r="AF184" s="2" t="s">
        <v>38</v>
      </c>
      <c r="AG184" s="2" t="s">
        <v>39</v>
      </c>
      <c r="AH184" s="2" t="s">
        <v>33</v>
      </c>
    </row>
    <row r="185" spans="1:34">
      <c r="A185" s="2" t="s">
        <v>258</v>
      </c>
      <c r="B185" s="2" t="s">
        <v>41</v>
      </c>
      <c r="C185" s="2" t="s">
        <v>42</v>
      </c>
      <c r="D185" s="2" t="s">
        <v>30</v>
      </c>
      <c r="E185" s="2" t="s">
        <v>66</v>
      </c>
      <c r="F185" s="2" t="s">
        <v>67</v>
      </c>
      <c r="G185">
        <v>551190000002</v>
      </c>
      <c r="H185">
        <v>50000</v>
      </c>
      <c r="I185">
        <f>conversation_summary_by_conversation_2025_08_03T20_27_01[[#This Row],[duration_minutes]]/10000</f>
        <v>5</v>
      </c>
      <c r="J185" s="2" t="s">
        <v>33</v>
      </c>
      <c r="K185" s="2" t="s">
        <v>33</v>
      </c>
      <c r="L185" s="2" t="s">
        <v>33</v>
      </c>
      <c r="M185" s="6">
        <f ca="1">TODAY()-conversation_summary_by_conversation_2025_08_03T20_27_01[[#This Row],[conversation_start]]</f>
        <v>78.622916666667152</v>
      </c>
      <c r="N18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85" s="6">
        <v>45794.377083333333</v>
      </c>
      <c r="P185" s="3">
        <v>45794.379432870373</v>
      </c>
      <c r="Q185">
        <v>3</v>
      </c>
      <c r="R185">
        <v>2</v>
      </c>
      <c r="S185">
        <v>1</v>
      </c>
      <c r="T185" s="2" t="s">
        <v>56</v>
      </c>
      <c r="U185" s="2" t="s">
        <v>57</v>
      </c>
      <c r="V185" s="2" t="s">
        <v>58</v>
      </c>
      <c r="W185" s="2" t="s">
        <v>59</v>
      </c>
      <c r="X185">
        <v>9250</v>
      </c>
      <c r="Y185">
        <f>conversation_summary_by_conversation_2025_08_03T20_27_01[[#This Row],[avg_confidence_score]]/10000</f>
        <v>0.92500000000000004</v>
      </c>
      <c r="Z185">
        <v>114</v>
      </c>
      <c r="AA185">
        <v>76</v>
      </c>
      <c r="AB185">
        <f>(conversation_summary_by_conversation_2025_08_03T20_27_01[[#This Row],[total_api_cost_usd]]/10000)*5.58</f>
        <v>4.2408000000000001E-2</v>
      </c>
      <c r="AC185">
        <v>9</v>
      </c>
      <c r="AD185">
        <f>(conversation_summary_by_conversation_2025_08_03T20_27_01[[#This Row],[total_processing_cost_usd]]/10000)*5.58</f>
        <v>5.0219999999999996E-3</v>
      </c>
      <c r="AE185">
        <f>conversation_summary_by_conversation_2025_08_03T20_27_01[[#This Row],[total_api_cost]]+conversation_summary_by_conversation_2025_08_03T20_27_01[[#This Row],[totao_processing_cost]]</f>
        <v>4.743E-2</v>
      </c>
      <c r="AF185" s="2" t="s">
        <v>38</v>
      </c>
      <c r="AG185" s="2" t="s">
        <v>39</v>
      </c>
      <c r="AH185" s="2" t="s">
        <v>33</v>
      </c>
    </row>
    <row r="186" spans="1:34">
      <c r="A186" s="2" t="s">
        <v>259</v>
      </c>
      <c r="B186" s="2" t="s">
        <v>47</v>
      </c>
      <c r="C186" s="2" t="s">
        <v>47</v>
      </c>
      <c r="D186" s="2" t="s">
        <v>48</v>
      </c>
      <c r="E186" s="2" t="s">
        <v>74</v>
      </c>
      <c r="F186" s="2" t="s">
        <v>75</v>
      </c>
      <c r="G186">
        <v>551190000000</v>
      </c>
      <c r="H186">
        <v>90000</v>
      </c>
      <c r="I186">
        <f>conversation_summary_by_conversation_2025_08_03T20_27_01[[#This Row],[duration_minutes]]/10000</f>
        <v>9</v>
      </c>
      <c r="J186" s="2" t="s">
        <v>33</v>
      </c>
      <c r="K186" s="2" t="s">
        <v>33</v>
      </c>
      <c r="L186" s="2" t="s">
        <v>33</v>
      </c>
      <c r="M186" s="6">
        <f ca="1">TODAY()-conversation_summary_by_conversation_2025_08_03T20_27_01[[#This Row],[conversation_start]]</f>
        <v>78.618750000001455</v>
      </c>
      <c r="N18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86" s="6">
        <v>45794.381249999999</v>
      </c>
      <c r="P186" s="3">
        <v>45794.389386574076</v>
      </c>
      <c r="Q186">
        <v>6</v>
      </c>
      <c r="R186">
        <v>3</v>
      </c>
      <c r="S186">
        <v>3</v>
      </c>
      <c r="T186" s="2" t="s">
        <v>49</v>
      </c>
      <c r="U186" s="2" t="s">
        <v>50</v>
      </c>
      <c r="V186" s="2" t="s">
        <v>51</v>
      </c>
      <c r="W186" s="2" t="s">
        <v>37</v>
      </c>
      <c r="X186">
        <v>9167</v>
      </c>
      <c r="Y186">
        <f>conversation_summary_by_conversation_2025_08_03T20_27_01[[#This Row],[avg_confidence_score]]/10000</f>
        <v>0.91669999999999996</v>
      </c>
      <c r="Z186">
        <v>221</v>
      </c>
      <c r="AA186">
        <v>265</v>
      </c>
      <c r="AB186">
        <f>(conversation_summary_by_conversation_2025_08_03T20_27_01[[#This Row],[total_api_cost_usd]]/10000)*5.58</f>
        <v>0.14787</v>
      </c>
      <c r="AC186">
        <v>32</v>
      </c>
      <c r="AD186">
        <f>(conversation_summary_by_conversation_2025_08_03T20_27_01[[#This Row],[total_processing_cost_usd]]/10000)*5.58</f>
        <v>1.7856E-2</v>
      </c>
      <c r="AE186">
        <f>conversation_summary_by_conversation_2025_08_03T20_27_01[[#This Row],[total_api_cost]]+conversation_summary_by_conversation_2025_08_03T20_27_01[[#This Row],[totao_processing_cost]]</f>
        <v>0.16572600000000001</v>
      </c>
      <c r="AF186" s="2" t="s">
        <v>38</v>
      </c>
      <c r="AG186" s="2" t="s">
        <v>39</v>
      </c>
      <c r="AH186" s="2" t="s">
        <v>33</v>
      </c>
    </row>
    <row r="187" spans="1:34">
      <c r="A187" s="2" t="s">
        <v>260</v>
      </c>
      <c r="B187" s="2" t="s">
        <v>77</v>
      </c>
      <c r="C187" s="2" t="s">
        <v>78</v>
      </c>
      <c r="D187" s="2" t="s">
        <v>30</v>
      </c>
      <c r="E187" s="2" t="s">
        <v>74</v>
      </c>
      <c r="F187" s="2" t="s">
        <v>75</v>
      </c>
      <c r="G187">
        <v>551190000000</v>
      </c>
      <c r="H187">
        <v>50000</v>
      </c>
      <c r="I187">
        <f>conversation_summary_by_conversation_2025_08_03T20_27_01[[#This Row],[duration_minutes]]/10000</f>
        <v>5</v>
      </c>
      <c r="J187" s="2" t="s">
        <v>33</v>
      </c>
      <c r="K187" s="2" t="s">
        <v>33</v>
      </c>
      <c r="L187" s="2" t="s">
        <v>33</v>
      </c>
      <c r="M187" s="6">
        <f ca="1">TODAY()-conversation_summary_by_conversation_2025_08_03T20_27_01[[#This Row],[conversation_start]]</f>
        <v>78.546527777776646</v>
      </c>
      <c r="N18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87" s="6">
        <v>45794.453472222223</v>
      </c>
      <c r="P187" s="3">
        <v>45794.45585648148</v>
      </c>
      <c r="Q187">
        <v>3</v>
      </c>
      <c r="R187">
        <v>2</v>
      </c>
      <c r="S187">
        <v>1</v>
      </c>
      <c r="T187" s="2" t="s">
        <v>56</v>
      </c>
      <c r="U187" s="2" t="s">
        <v>57</v>
      </c>
      <c r="V187" s="2" t="s">
        <v>58</v>
      </c>
      <c r="W187" s="2" t="s">
        <v>59</v>
      </c>
      <c r="X187">
        <v>9250</v>
      </c>
      <c r="Y187">
        <f>conversation_summary_by_conversation_2025_08_03T20_27_01[[#This Row],[avg_confidence_score]]/10000</f>
        <v>0.92500000000000004</v>
      </c>
      <c r="Z187">
        <v>70</v>
      </c>
      <c r="AA187">
        <v>158</v>
      </c>
      <c r="AB187">
        <f>(conversation_summary_by_conversation_2025_08_03T20_27_01[[#This Row],[total_api_cost_usd]]/10000)*5.58</f>
        <v>8.8164000000000006E-2</v>
      </c>
      <c r="AC187">
        <v>11</v>
      </c>
      <c r="AD187">
        <f>(conversation_summary_by_conversation_2025_08_03T20_27_01[[#This Row],[total_processing_cost_usd]]/10000)*5.58</f>
        <v>6.1380000000000002E-3</v>
      </c>
      <c r="AE187">
        <f>conversation_summary_by_conversation_2025_08_03T20_27_01[[#This Row],[total_api_cost]]+conversation_summary_by_conversation_2025_08_03T20_27_01[[#This Row],[totao_processing_cost]]</f>
        <v>9.4302000000000011E-2</v>
      </c>
      <c r="AF187" s="2" t="s">
        <v>38</v>
      </c>
      <c r="AG187" s="2" t="s">
        <v>39</v>
      </c>
      <c r="AH187" s="2" t="s">
        <v>33</v>
      </c>
    </row>
    <row r="188" spans="1:34">
      <c r="A188" s="2" t="s">
        <v>261</v>
      </c>
      <c r="B188" s="2" t="s">
        <v>41</v>
      </c>
      <c r="C188" s="2" t="s">
        <v>42</v>
      </c>
      <c r="D188" s="2" t="s">
        <v>30</v>
      </c>
      <c r="E188" s="2" t="s">
        <v>31</v>
      </c>
      <c r="F188" s="2" t="s">
        <v>32</v>
      </c>
      <c r="G188">
        <v>551190000004</v>
      </c>
      <c r="H188">
        <v>60000</v>
      </c>
      <c r="I188">
        <f>conversation_summary_by_conversation_2025_08_03T20_27_01[[#This Row],[duration_minutes]]/10000</f>
        <v>6</v>
      </c>
      <c r="J188" s="2" t="s">
        <v>33</v>
      </c>
      <c r="K188" s="2" t="s">
        <v>33</v>
      </c>
      <c r="L188" s="2" t="s">
        <v>33</v>
      </c>
      <c r="M188" s="6">
        <f ca="1">TODAY()-conversation_summary_by_conversation_2025_08_03T20_27_01[[#This Row],[conversation_start]]</f>
        <v>78.526388888887595</v>
      </c>
      <c r="N18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88" s="6">
        <v>45794.473611111112</v>
      </c>
      <c r="P188" s="3">
        <v>45794.477384259262</v>
      </c>
      <c r="Q188">
        <v>4</v>
      </c>
      <c r="R188">
        <v>2</v>
      </c>
      <c r="S188">
        <v>2</v>
      </c>
      <c r="T188" s="2" t="s">
        <v>34</v>
      </c>
      <c r="U188" s="2" t="s">
        <v>35</v>
      </c>
      <c r="V188" s="2" t="s">
        <v>36</v>
      </c>
      <c r="W188" s="2" t="s">
        <v>37</v>
      </c>
      <c r="X188">
        <v>9400</v>
      </c>
      <c r="Y188">
        <f>conversation_summary_by_conversation_2025_08_03T20_27_01[[#This Row],[avg_confidence_score]]/10000</f>
        <v>0.94</v>
      </c>
      <c r="Z188">
        <v>171</v>
      </c>
      <c r="AA188">
        <v>199</v>
      </c>
      <c r="AB188">
        <f>(conversation_summary_by_conversation_2025_08_03T20_27_01[[#This Row],[total_api_cost_usd]]/10000)*5.58</f>
        <v>0.111042</v>
      </c>
      <c r="AC188">
        <v>25</v>
      </c>
      <c r="AD188">
        <f>(conversation_summary_by_conversation_2025_08_03T20_27_01[[#This Row],[total_processing_cost_usd]]/10000)*5.58</f>
        <v>1.3950000000000001E-2</v>
      </c>
      <c r="AE188">
        <f>conversation_summary_by_conversation_2025_08_03T20_27_01[[#This Row],[total_api_cost]]+conversation_summary_by_conversation_2025_08_03T20_27_01[[#This Row],[totao_processing_cost]]</f>
        <v>0.12499200000000001</v>
      </c>
      <c r="AF188" s="2" t="s">
        <v>38</v>
      </c>
      <c r="AG188" s="2" t="s">
        <v>39</v>
      </c>
      <c r="AH188" s="2" t="s">
        <v>33</v>
      </c>
    </row>
    <row r="189" spans="1:34">
      <c r="A189" s="2" t="s">
        <v>262</v>
      </c>
      <c r="B189" s="2" t="s">
        <v>41</v>
      </c>
      <c r="C189" s="2" t="s">
        <v>42</v>
      </c>
      <c r="D189" s="2" t="s">
        <v>30</v>
      </c>
      <c r="E189" s="2" t="s">
        <v>66</v>
      </c>
      <c r="F189" s="2" t="s">
        <v>67</v>
      </c>
      <c r="G189">
        <v>551190000002</v>
      </c>
      <c r="H189">
        <v>90000</v>
      </c>
      <c r="I189">
        <f>conversation_summary_by_conversation_2025_08_03T20_27_01[[#This Row],[duration_minutes]]/10000</f>
        <v>9</v>
      </c>
      <c r="J189" s="2" t="s">
        <v>33</v>
      </c>
      <c r="K189" s="2" t="s">
        <v>33</v>
      </c>
      <c r="L189" s="2" t="s">
        <v>33</v>
      </c>
      <c r="M189" s="6">
        <f ca="1">TODAY()-conversation_summary_by_conversation_2025_08_03T20_27_01[[#This Row],[conversation_start]]</f>
        <v>78.51875000000291</v>
      </c>
      <c r="N18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89" s="6">
        <v>45794.481249999997</v>
      </c>
      <c r="P189" s="3">
        <v>45794.488483796296</v>
      </c>
      <c r="Q189">
        <v>6</v>
      </c>
      <c r="R189">
        <v>3</v>
      </c>
      <c r="S189">
        <v>3</v>
      </c>
      <c r="T189" s="2" t="s">
        <v>53</v>
      </c>
      <c r="U189" s="2" t="s">
        <v>69</v>
      </c>
      <c r="V189" s="2" t="s">
        <v>51</v>
      </c>
      <c r="W189" s="2" t="s">
        <v>37</v>
      </c>
      <c r="X189">
        <v>9200</v>
      </c>
      <c r="Y189">
        <f>conversation_summary_by_conversation_2025_08_03T20_27_01[[#This Row],[avg_confidence_score]]/10000</f>
        <v>0.92</v>
      </c>
      <c r="Z189">
        <v>226</v>
      </c>
      <c r="AA189">
        <v>341</v>
      </c>
      <c r="AB189">
        <f>(conversation_summary_by_conversation_2025_08_03T20_27_01[[#This Row],[total_api_cost_usd]]/10000)*5.58</f>
        <v>0.190278</v>
      </c>
      <c r="AC189">
        <v>28</v>
      </c>
      <c r="AD189">
        <f>(conversation_summary_by_conversation_2025_08_03T20_27_01[[#This Row],[total_processing_cost_usd]]/10000)*5.58</f>
        <v>1.5624000000000001E-2</v>
      </c>
      <c r="AE189">
        <f>conversation_summary_by_conversation_2025_08_03T20_27_01[[#This Row],[total_api_cost]]+conversation_summary_by_conversation_2025_08_03T20_27_01[[#This Row],[totao_processing_cost]]</f>
        <v>0.205902</v>
      </c>
      <c r="AF189" s="2" t="s">
        <v>38</v>
      </c>
      <c r="AG189" s="2" t="s">
        <v>39</v>
      </c>
      <c r="AH189" s="2" t="s">
        <v>33</v>
      </c>
    </row>
    <row r="190" spans="1:34">
      <c r="A190" s="2" t="s">
        <v>263</v>
      </c>
      <c r="B190" s="2" t="s">
        <v>77</v>
      </c>
      <c r="C190" s="2" t="s">
        <v>78</v>
      </c>
      <c r="D190" s="2" t="s">
        <v>30</v>
      </c>
      <c r="E190" s="2" t="s">
        <v>31</v>
      </c>
      <c r="F190" s="2" t="s">
        <v>32</v>
      </c>
      <c r="G190">
        <v>551190000004</v>
      </c>
      <c r="H190">
        <v>60000</v>
      </c>
      <c r="I190">
        <f>conversation_summary_by_conversation_2025_08_03T20_27_01[[#This Row],[duration_minutes]]/10000</f>
        <v>6</v>
      </c>
      <c r="J190" s="2" t="s">
        <v>33</v>
      </c>
      <c r="K190" s="2" t="s">
        <v>33</v>
      </c>
      <c r="L190" s="2" t="s">
        <v>33</v>
      </c>
      <c r="M190" s="6">
        <f ca="1">TODAY()-conversation_summary_by_conversation_2025_08_03T20_27_01[[#This Row],[conversation_start]]</f>
        <v>78.39375000000291</v>
      </c>
      <c r="N19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90" s="6">
        <v>45794.606249999997</v>
      </c>
      <c r="P190" s="3">
        <v>45794.610601851855</v>
      </c>
      <c r="Q190">
        <v>4</v>
      </c>
      <c r="R190">
        <v>2</v>
      </c>
      <c r="S190">
        <v>2</v>
      </c>
      <c r="T190" s="2" t="s">
        <v>34</v>
      </c>
      <c r="U190" s="2" t="s">
        <v>35</v>
      </c>
      <c r="V190" s="2" t="s">
        <v>36</v>
      </c>
      <c r="W190" s="2" t="s">
        <v>37</v>
      </c>
      <c r="X190">
        <v>9400</v>
      </c>
      <c r="Y190">
        <f>conversation_summary_by_conversation_2025_08_03T20_27_01[[#This Row],[avg_confidence_score]]/10000</f>
        <v>0.94</v>
      </c>
      <c r="Z190">
        <v>163</v>
      </c>
      <c r="AA190">
        <v>142</v>
      </c>
      <c r="AB190">
        <f>(conversation_summary_by_conversation_2025_08_03T20_27_01[[#This Row],[total_api_cost_usd]]/10000)*5.58</f>
        <v>7.9236000000000001E-2</v>
      </c>
      <c r="AC190">
        <v>28</v>
      </c>
      <c r="AD190">
        <f>(conversation_summary_by_conversation_2025_08_03T20_27_01[[#This Row],[total_processing_cost_usd]]/10000)*5.58</f>
        <v>1.5624000000000001E-2</v>
      </c>
      <c r="AE190">
        <f>conversation_summary_by_conversation_2025_08_03T20_27_01[[#This Row],[total_api_cost]]+conversation_summary_by_conversation_2025_08_03T20_27_01[[#This Row],[totao_processing_cost]]</f>
        <v>9.486E-2</v>
      </c>
      <c r="AF190" s="2" t="s">
        <v>38</v>
      </c>
      <c r="AG190" s="2" t="s">
        <v>39</v>
      </c>
      <c r="AH190" s="2" t="s">
        <v>33</v>
      </c>
    </row>
    <row r="191" spans="1:34">
      <c r="A191" s="2" t="s">
        <v>264</v>
      </c>
      <c r="B191" s="2" t="s">
        <v>28</v>
      </c>
      <c r="C191" s="2" t="s">
        <v>29</v>
      </c>
      <c r="D191" s="2" t="s">
        <v>30</v>
      </c>
      <c r="E191" s="2" t="s">
        <v>43</v>
      </c>
      <c r="F191" s="2" t="s">
        <v>44</v>
      </c>
      <c r="G191">
        <v>551190000001</v>
      </c>
      <c r="H191">
        <v>90000</v>
      </c>
      <c r="I191">
        <f>conversation_summary_by_conversation_2025_08_03T20_27_01[[#This Row],[duration_minutes]]/10000</f>
        <v>9</v>
      </c>
      <c r="J191" s="2" t="s">
        <v>33</v>
      </c>
      <c r="K191" s="2" t="s">
        <v>33</v>
      </c>
      <c r="L191" s="2" t="s">
        <v>33</v>
      </c>
      <c r="M191" s="6">
        <f ca="1">TODAY()-conversation_summary_by_conversation_2025_08_03T20_27_01[[#This Row],[conversation_start]]</f>
        <v>78.370833333334303</v>
      </c>
      <c r="N19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91" s="6">
        <v>45794.629166666666</v>
      </c>
      <c r="P191" s="3">
        <v>45794.638773148145</v>
      </c>
      <c r="Q191">
        <v>6</v>
      </c>
      <c r="R191">
        <v>3</v>
      </c>
      <c r="S191">
        <v>3</v>
      </c>
      <c r="T191" s="2" t="s">
        <v>53</v>
      </c>
      <c r="U191" s="2" t="s">
        <v>69</v>
      </c>
      <c r="V191" s="2" t="s">
        <v>51</v>
      </c>
      <c r="W191" s="2" t="s">
        <v>37</v>
      </c>
      <c r="X191">
        <v>9200</v>
      </c>
      <c r="Y191">
        <f>conversation_summary_by_conversation_2025_08_03T20_27_01[[#This Row],[avg_confidence_score]]/10000</f>
        <v>0.92</v>
      </c>
      <c r="Z191">
        <v>251</v>
      </c>
      <c r="AA191">
        <v>462</v>
      </c>
      <c r="AB191">
        <f>(conversation_summary_by_conversation_2025_08_03T20_27_01[[#This Row],[total_api_cost_usd]]/10000)*5.58</f>
        <v>0.25779599999999997</v>
      </c>
      <c r="AC191">
        <v>34</v>
      </c>
      <c r="AD191">
        <f>(conversation_summary_by_conversation_2025_08_03T20_27_01[[#This Row],[total_processing_cost_usd]]/10000)*5.58</f>
        <v>1.8971999999999999E-2</v>
      </c>
      <c r="AE191">
        <f>conversation_summary_by_conversation_2025_08_03T20_27_01[[#This Row],[total_api_cost]]+conversation_summary_by_conversation_2025_08_03T20_27_01[[#This Row],[totao_processing_cost]]</f>
        <v>0.27676799999999996</v>
      </c>
      <c r="AF191" s="2" t="s">
        <v>38</v>
      </c>
      <c r="AG191" s="2" t="s">
        <v>39</v>
      </c>
      <c r="AH191" s="2" t="s">
        <v>33</v>
      </c>
    </row>
    <row r="192" spans="1:34">
      <c r="A192" s="2" t="s">
        <v>265</v>
      </c>
      <c r="B192" s="2" t="s">
        <v>47</v>
      </c>
      <c r="C192" s="2" t="s">
        <v>47</v>
      </c>
      <c r="D192" s="2" t="s">
        <v>48</v>
      </c>
      <c r="E192" s="2" t="s">
        <v>43</v>
      </c>
      <c r="F192" s="2" t="s">
        <v>44</v>
      </c>
      <c r="G192">
        <v>551190000001</v>
      </c>
      <c r="H192">
        <v>90000</v>
      </c>
      <c r="I192">
        <f>conversation_summary_by_conversation_2025_08_03T20_27_01[[#This Row],[duration_minutes]]/10000</f>
        <v>9</v>
      </c>
      <c r="J192" s="2" t="s">
        <v>33</v>
      </c>
      <c r="K192" s="2" t="s">
        <v>33</v>
      </c>
      <c r="L192" s="2" t="s">
        <v>33</v>
      </c>
      <c r="M192" s="6">
        <f ca="1">TODAY()-conversation_summary_by_conversation_2025_08_03T20_27_01[[#This Row],[conversation_start]]</f>
        <v>78.308333333334303</v>
      </c>
      <c r="N19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92" s="6">
        <v>45794.691666666666</v>
      </c>
      <c r="P192" s="3">
        <v>45794.698761574073</v>
      </c>
      <c r="Q192">
        <v>6</v>
      </c>
      <c r="R192">
        <v>3</v>
      </c>
      <c r="S192">
        <v>3</v>
      </c>
      <c r="T192" s="2" t="s">
        <v>49</v>
      </c>
      <c r="U192" s="2" t="s">
        <v>50</v>
      </c>
      <c r="V192" s="2" t="s">
        <v>51</v>
      </c>
      <c r="W192" s="2" t="s">
        <v>37</v>
      </c>
      <c r="X192">
        <v>9167</v>
      </c>
      <c r="Y192">
        <f>conversation_summary_by_conversation_2025_08_03T20_27_01[[#This Row],[avg_confidence_score]]/10000</f>
        <v>0.91669999999999996</v>
      </c>
      <c r="Z192">
        <v>209</v>
      </c>
      <c r="AA192">
        <v>278</v>
      </c>
      <c r="AB192">
        <f>(conversation_summary_by_conversation_2025_08_03T20_27_01[[#This Row],[total_api_cost_usd]]/10000)*5.58</f>
        <v>0.15512399999999998</v>
      </c>
      <c r="AC192">
        <v>26</v>
      </c>
      <c r="AD192">
        <f>(conversation_summary_by_conversation_2025_08_03T20_27_01[[#This Row],[total_processing_cost_usd]]/10000)*5.58</f>
        <v>1.4508E-2</v>
      </c>
      <c r="AE192">
        <f>conversation_summary_by_conversation_2025_08_03T20_27_01[[#This Row],[total_api_cost]]+conversation_summary_by_conversation_2025_08_03T20_27_01[[#This Row],[totao_processing_cost]]</f>
        <v>0.16963199999999998</v>
      </c>
      <c r="AF192" s="2" t="s">
        <v>38</v>
      </c>
      <c r="AG192" s="2" t="s">
        <v>39</v>
      </c>
      <c r="AH192" s="2" t="s">
        <v>33</v>
      </c>
    </row>
    <row r="193" spans="1:34">
      <c r="A193" s="2" t="s">
        <v>266</v>
      </c>
      <c r="B193" s="2" t="s">
        <v>28</v>
      </c>
      <c r="C193" s="2" t="s">
        <v>29</v>
      </c>
      <c r="D193" s="2" t="s">
        <v>30</v>
      </c>
      <c r="E193" s="2" t="s">
        <v>74</v>
      </c>
      <c r="F193" s="2" t="s">
        <v>75</v>
      </c>
      <c r="G193">
        <v>551190000000</v>
      </c>
      <c r="H193">
        <v>90000</v>
      </c>
      <c r="I193">
        <f>conversation_summary_by_conversation_2025_08_03T20_27_01[[#This Row],[duration_minutes]]/10000</f>
        <v>9</v>
      </c>
      <c r="J193" s="2" t="s">
        <v>33</v>
      </c>
      <c r="K193" s="2" t="s">
        <v>33</v>
      </c>
      <c r="L193" s="2" t="s">
        <v>33</v>
      </c>
      <c r="M193" s="6">
        <f ca="1">TODAY()-conversation_summary_by_conversation_2025_08_03T20_27_01[[#This Row],[conversation_start]]</f>
        <v>78.299305555556202</v>
      </c>
      <c r="N19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93" s="6">
        <v>45794.700694444444</v>
      </c>
      <c r="P193" s="3">
        <v>45794.707812499997</v>
      </c>
      <c r="Q193">
        <v>6</v>
      </c>
      <c r="R193">
        <v>3</v>
      </c>
      <c r="S193">
        <v>3</v>
      </c>
      <c r="T193" s="2" t="s">
        <v>53</v>
      </c>
      <c r="U193" s="2" t="s">
        <v>69</v>
      </c>
      <c r="V193" s="2" t="s">
        <v>51</v>
      </c>
      <c r="W193" s="2" t="s">
        <v>37</v>
      </c>
      <c r="X193">
        <v>9200</v>
      </c>
      <c r="Y193">
        <f>conversation_summary_by_conversation_2025_08_03T20_27_01[[#This Row],[avg_confidence_score]]/10000</f>
        <v>0.92</v>
      </c>
      <c r="Z193">
        <v>196</v>
      </c>
      <c r="AA193">
        <v>358</v>
      </c>
      <c r="AB193">
        <f>(conversation_summary_by_conversation_2025_08_03T20_27_01[[#This Row],[total_api_cost_usd]]/10000)*5.58</f>
        <v>0.199764</v>
      </c>
      <c r="AC193">
        <v>32</v>
      </c>
      <c r="AD193">
        <f>(conversation_summary_by_conversation_2025_08_03T20_27_01[[#This Row],[total_processing_cost_usd]]/10000)*5.58</f>
        <v>1.7856E-2</v>
      </c>
      <c r="AE193">
        <f>conversation_summary_by_conversation_2025_08_03T20_27_01[[#This Row],[total_api_cost]]+conversation_summary_by_conversation_2025_08_03T20_27_01[[#This Row],[totao_processing_cost]]</f>
        <v>0.21762000000000001</v>
      </c>
      <c r="AF193" s="2" t="s">
        <v>38</v>
      </c>
      <c r="AG193" s="2" t="s">
        <v>39</v>
      </c>
      <c r="AH193" s="2" t="s">
        <v>33</v>
      </c>
    </row>
    <row r="194" spans="1:34">
      <c r="A194" s="2" t="s">
        <v>267</v>
      </c>
      <c r="B194" s="2" t="s">
        <v>28</v>
      </c>
      <c r="C194" s="2" t="s">
        <v>29</v>
      </c>
      <c r="D194" s="2" t="s">
        <v>30</v>
      </c>
      <c r="E194" s="2" t="s">
        <v>71</v>
      </c>
      <c r="F194" s="2" t="s">
        <v>72</v>
      </c>
      <c r="G194">
        <v>551190000003</v>
      </c>
      <c r="H194">
        <v>50000</v>
      </c>
      <c r="I194">
        <f>conversation_summary_by_conversation_2025_08_03T20_27_01[[#This Row],[duration_minutes]]/10000</f>
        <v>5</v>
      </c>
      <c r="J194" s="2" t="s">
        <v>33</v>
      </c>
      <c r="K194" s="2" t="s">
        <v>33</v>
      </c>
      <c r="L194" s="2" t="s">
        <v>33</v>
      </c>
      <c r="M194" s="6">
        <f ca="1">TODAY()-conversation_summary_by_conversation_2025_08_03T20_27_01[[#This Row],[conversation_start]]</f>
        <v>78.265972222223354</v>
      </c>
      <c r="N19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94" s="6">
        <v>45794.734027777777</v>
      </c>
      <c r="P194" s="3">
        <v>45794.737673611111</v>
      </c>
      <c r="Q194">
        <v>3</v>
      </c>
      <c r="R194">
        <v>2</v>
      </c>
      <c r="S194">
        <v>1</v>
      </c>
      <c r="T194" s="2" t="s">
        <v>56</v>
      </c>
      <c r="U194" s="2" t="s">
        <v>57</v>
      </c>
      <c r="V194" s="2" t="s">
        <v>58</v>
      </c>
      <c r="W194" s="2" t="s">
        <v>59</v>
      </c>
      <c r="X194">
        <v>9250</v>
      </c>
      <c r="Y194">
        <f>conversation_summary_by_conversation_2025_08_03T20_27_01[[#This Row],[avg_confidence_score]]/10000</f>
        <v>0.92500000000000004</v>
      </c>
      <c r="Z194">
        <v>124</v>
      </c>
      <c r="AA194">
        <v>133</v>
      </c>
      <c r="AB194">
        <f>(conversation_summary_by_conversation_2025_08_03T20_27_01[[#This Row],[total_api_cost_usd]]/10000)*5.58</f>
        <v>7.4214000000000002E-2</v>
      </c>
      <c r="AC194">
        <v>10</v>
      </c>
      <c r="AD194">
        <f>(conversation_summary_by_conversation_2025_08_03T20_27_01[[#This Row],[total_processing_cost_usd]]/10000)*5.58</f>
        <v>5.5799999999999999E-3</v>
      </c>
      <c r="AE194">
        <f>conversation_summary_by_conversation_2025_08_03T20_27_01[[#This Row],[total_api_cost]]+conversation_summary_by_conversation_2025_08_03T20_27_01[[#This Row],[totao_processing_cost]]</f>
        <v>7.9794000000000004E-2</v>
      </c>
      <c r="AF194" s="2" t="s">
        <v>38</v>
      </c>
      <c r="AG194" s="2" t="s">
        <v>39</v>
      </c>
      <c r="AH194" s="2" t="s">
        <v>33</v>
      </c>
    </row>
    <row r="195" spans="1:34">
      <c r="A195" s="2" t="s">
        <v>268</v>
      </c>
      <c r="B195" s="2" t="s">
        <v>77</v>
      </c>
      <c r="C195" s="2" t="s">
        <v>78</v>
      </c>
      <c r="D195" s="2" t="s">
        <v>30</v>
      </c>
      <c r="E195" s="2" t="s">
        <v>71</v>
      </c>
      <c r="F195" s="2" t="s">
        <v>72</v>
      </c>
      <c r="G195">
        <v>551190000003</v>
      </c>
      <c r="H195">
        <v>90000</v>
      </c>
      <c r="I195">
        <f>conversation_summary_by_conversation_2025_08_03T20_27_01[[#This Row],[duration_minutes]]/10000</f>
        <v>9</v>
      </c>
      <c r="J195" s="2" t="s">
        <v>33</v>
      </c>
      <c r="K195" s="2" t="s">
        <v>33</v>
      </c>
      <c r="L195" s="2" t="s">
        <v>33</v>
      </c>
      <c r="M195" s="6">
        <f ca="1">TODAY()-conversation_summary_by_conversation_2025_08_03T20_27_01[[#This Row],[conversation_start]]</f>
        <v>78.204861111109494</v>
      </c>
      <c r="N19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95" s="6">
        <v>45794.795138888891</v>
      </c>
      <c r="P195" s="3">
        <v>45794.803067129629</v>
      </c>
      <c r="Q195">
        <v>6</v>
      </c>
      <c r="R195">
        <v>3</v>
      </c>
      <c r="S195">
        <v>3</v>
      </c>
      <c r="T195" s="2" t="s">
        <v>53</v>
      </c>
      <c r="U195" s="2" t="s">
        <v>69</v>
      </c>
      <c r="V195" s="2" t="s">
        <v>51</v>
      </c>
      <c r="W195" s="2" t="s">
        <v>37</v>
      </c>
      <c r="X195">
        <v>9200</v>
      </c>
      <c r="Y195">
        <f>conversation_summary_by_conversation_2025_08_03T20_27_01[[#This Row],[avg_confidence_score]]/10000</f>
        <v>0.92</v>
      </c>
      <c r="Z195">
        <v>270</v>
      </c>
      <c r="AA195">
        <v>392</v>
      </c>
      <c r="AB195">
        <f>(conversation_summary_by_conversation_2025_08_03T20_27_01[[#This Row],[total_api_cost_usd]]/10000)*5.58</f>
        <v>0.21873599999999999</v>
      </c>
      <c r="AC195">
        <v>28</v>
      </c>
      <c r="AD195">
        <f>(conversation_summary_by_conversation_2025_08_03T20_27_01[[#This Row],[total_processing_cost_usd]]/10000)*5.58</f>
        <v>1.5624000000000001E-2</v>
      </c>
      <c r="AE195">
        <f>conversation_summary_by_conversation_2025_08_03T20_27_01[[#This Row],[total_api_cost]]+conversation_summary_by_conversation_2025_08_03T20_27_01[[#This Row],[totao_processing_cost]]</f>
        <v>0.23435999999999998</v>
      </c>
      <c r="AF195" s="2" t="s">
        <v>38</v>
      </c>
      <c r="AG195" s="2" t="s">
        <v>39</v>
      </c>
      <c r="AH195" s="2" t="s">
        <v>33</v>
      </c>
    </row>
    <row r="196" spans="1:34">
      <c r="A196" s="2" t="s">
        <v>269</v>
      </c>
      <c r="B196" s="2" t="s">
        <v>83</v>
      </c>
      <c r="C196" s="2" t="s">
        <v>84</v>
      </c>
      <c r="D196" s="2" t="s">
        <v>48</v>
      </c>
      <c r="E196" s="2" t="s">
        <v>43</v>
      </c>
      <c r="F196" s="2" t="s">
        <v>44</v>
      </c>
      <c r="G196">
        <v>551190000001</v>
      </c>
      <c r="H196">
        <v>90000</v>
      </c>
      <c r="I196">
        <f>conversation_summary_by_conversation_2025_08_03T20_27_01[[#This Row],[duration_minutes]]/10000</f>
        <v>9</v>
      </c>
      <c r="J196" s="2" t="s">
        <v>33</v>
      </c>
      <c r="K196" s="2" t="s">
        <v>33</v>
      </c>
      <c r="L196" s="2" t="s">
        <v>33</v>
      </c>
      <c r="M196" s="6">
        <f ca="1">TODAY()-conversation_summary_by_conversation_2025_08_03T20_27_01[[#This Row],[conversation_start]]</f>
        <v>77.65763888888614</v>
      </c>
      <c r="N19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96" s="6">
        <v>45795.342361111114</v>
      </c>
      <c r="P196" s="3">
        <v>45795.347245370373</v>
      </c>
      <c r="Q196">
        <v>6</v>
      </c>
      <c r="R196">
        <v>3</v>
      </c>
      <c r="S196">
        <v>3</v>
      </c>
      <c r="T196" s="2" t="s">
        <v>49</v>
      </c>
      <c r="U196" s="2" t="s">
        <v>50</v>
      </c>
      <c r="V196" s="2" t="s">
        <v>51</v>
      </c>
      <c r="W196" s="2" t="s">
        <v>37</v>
      </c>
      <c r="X196">
        <v>9167</v>
      </c>
      <c r="Y196">
        <f>conversation_summary_by_conversation_2025_08_03T20_27_01[[#This Row],[avg_confidence_score]]/10000</f>
        <v>0.91669999999999996</v>
      </c>
      <c r="Z196">
        <v>258</v>
      </c>
      <c r="AA196">
        <v>250</v>
      </c>
      <c r="AB196">
        <f>(conversation_summary_by_conversation_2025_08_03T20_27_01[[#This Row],[total_api_cost_usd]]/10000)*5.58</f>
        <v>0.13950000000000001</v>
      </c>
      <c r="AC196">
        <v>21</v>
      </c>
      <c r="AD196">
        <f>(conversation_summary_by_conversation_2025_08_03T20_27_01[[#This Row],[total_processing_cost_usd]]/10000)*5.58</f>
        <v>1.1717999999999999E-2</v>
      </c>
      <c r="AE196">
        <f>conversation_summary_by_conversation_2025_08_03T20_27_01[[#This Row],[total_api_cost]]+conversation_summary_by_conversation_2025_08_03T20_27_01[[#This Row],[totao_processing_cost]]</f>
        <v>0.15121800000000002</v>
      </c>
      <c r="AF196" s="2" t="s">
        <v>38</v>
      </c>
      <c r="AG196" s="2" t="s">
        <v>39</v>
      </c>
      <c r="AH196" s="2" t="s">
        <v>33</v>
      </c>
    </row>
    <row r="197" spans="1:34">
      <c r="A197" s="2" t="s">
        <v>270</v>
      </c>
      <c r="B197" s="2" t="s">
        <v>77</v>
      </c>
      <c r="C197" s="2" t="s">
        <v>78</v>
      </c>
      <c r="D197" s="2" t="s">
        <v>30</v>
      </c>
      <c r="E197" s="2" t="s">
        <v>74</v>
      </c>
      <c r="F197" s="2" t="s">
        <v>75</v>
      </c>
      <c r="G197">
        <v>551190000000</v>
      </c>
      <c r="H197">
        <v>90000</v>
      </c>
      <c r="I197">
        <f>conversation_summary_by_conversation_2025_08_03T20_27_01[[#This Row],[duration_minutes]]/10000</f>
        <v>9</v>
      </c>
      <c r="J197" s="2" t="s">
        <v>33</v>
      </c>
      <c r="K197" s="2" t="s">
        <v>33</v>
      </c>
      <c r="L197" s="2" t="s">
        <v>33</v>
      </c>
      <c r="M197" s="6">
        <f ca="1">TODAY()-conversation_summary_by_conversation_2025_08_03T20_27_01[[#This Row],[conversation_start]]</f>
        <v>77.636805555557657</v>
      </c>
      <c r="N19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97" s="6">
        <v>45795.363194444442</v>
      </c>
      <c r="P197" s="3">
        <v>45795.37158564815</v>
      </c>
      <c r="Q197">
        <v>6</v>
      </c>
      <c r="R197">
        <v>3</v>
      </c>
      <c r="S197">
        <v>3</v>
      </c>
      <c r="T197" s="2" t="s">
        <v>53</v>
      </c>
      <c r="U197" s="2" t="s">
        <v>69</v>
      </c>
      <c r="V197" s="2" t="s">
        <v>51</v>
      </c>
      <c r="W197" s="2" t="s">
        <v>37</v>
      </c>
      <c r="X197">
        <v>9200</v>
      </c>
      <c r="Y197">
        <f>conversation_summary_by_conversation_2025_08_03T20_27_01[[#This Row],[avg_confidence_score]]/10000</f>
        <v>0.92</v>
      </c>
      <c r="Z197">
        <v>191</v>
      </c>
      <c r="AA197">
        <v>382</v>
      </c>
      <c r="AB197">
        <f>(conversation_summary_by_conversation_2025_08_03T20_27_01[[#This Row],[total_api_cost_usd]]/10000)*5.58</f>
        <v>0.21315599999999998</v>
      </c>
      <c r="AC197">
        <v>28</v>
      </c>
      <c r="AD197">
        <f>(conversation_summary_by_conversation_2025_08_03T20_27_01[[#This Row],[total_processing_cost_usd]]/10000)*5.58</f>
        <v>1.5624000000000001E-2</v>
      </c>
      <c r="AE197">
        <f>conversation_summary_by_conversation_2025_08_03T20_27_01[[#This Row],[total_api_cost]]+conversation_summary_by_conversation_2025_08_03T20_27_01[[#This Row],[totao_processing_cost]]</f>
        <v>0.22877999999999998</v>
      </c>
      <c r="AF197" s="2" t="s">
        <v>38</v>
      </c>
      <c r="AG197" s="2" t="s">
        <v>39</v>
      </c>
      <c r="AH197" s="2" t="s">
        <v>33</v>
      </c>
    </row>
    <row r="198" spans="1:34">
      <c r="A198" s="2" t="s">
        <v>271</v>
      </c>
      <c r="B198" s="2" t="s">
        <v>83</v>
      </c>
      <c r="C198" s="2" t="s">
        <v>84</v>
      </c>
      <c r="D198" s="2" t="s">
        <v>48</v>
      </c>
      <c r="E198" s="2" t="s">
        <v>66</v>
      </c>
      <c r="F198" s="2" t="s">
        <v>67</v>
      </c>
      <c r="G198">
        <v>551190000002</v>
      </c>
      <c r="H198">
        <v>50000</v>
      </c>
      <c r="I198">
        <f>conversation_summary_by_conversation_2025_08_03T20_27_01[[#This Row],[duration_minutes]]/10000</f>
        <v>5</v>
      </c>
      <c r="J198" s="2" t="s">
        <v>33</v>
      </c>
      <c r="K198" s="2" t="s">
        <v>33</v>
      </c>
      <c r="L198" s="2" t="s">
        <v>33</v>
      </c>
      <c r="M198" s="6">
        <f ca="1">TODAY()-conversation_summary_by_conversation_2025_08_03T20_27_01[[#This Row],[conversation_start]]</f>
        <v>77.600694444445253</v>
      </c>
      <c r="N19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98" s="6">
        <v>45795.399305555555</v>
      </c>
      <c r="P198" s="3">
        <v>45795.40289351852</v>
      </c>
      <c r="Q198">
        <v>3</v>
      </c>
      <c r="R198">
        <v>2</v>
      </c>
      <c r="S198">
        <v>1</v>
      </c>
      <c r="T198" s="2" t="s">
        <v>61</v>
      </c>
      <c r="U198" s="2" t="s">
        <v>62</v>
      </c>
      <c r="V198" s="2" t="s">
        <v>63</v>
      </c>
      <c r="W198" s="2" t="s">
        <v>59</v>
      </c>
      <c r="X198">
        <v>8800</v>
      </c>
      <c r="Y198">
        <f>conversation_summary_by_conversation_2025_08_03T20_27_01[[#This Row],[avg_confidence_score]]/10000</f>
        <v>0.88</v>
      </c>
      <c r="Z198">
        <v>112</v>
      </c>
      <c r="AA198">
        <v>124</v>
      </c>
      <c r="AB198">
        <f>(conversation_summary_by_conversation_2025_08_03T20_27_01[[#This Row],[total_api_cost_usd]]/10000)*5.58</f>
        <v>6.9192000000000004E-2</v>
      </c>
      <c r="AC198">
        <v>19</v>
      </c>
      <c r="AD198">
        <f>(conversation_summary_by_conversation_2025_08_03T20_27_01[[#This Row],[total_processing_cost_usd]]/10000)*5.58</f>
        <v>1.0602E-2</v>
      </c>
      <c r="AE198">
        <f>conversation_summary_by_conversation_2025_08_03T20_27_01[[#This Row],[total_api_cost]]+conversation_summary_by_conversation_2025_08_03T20_27_01[[#This Row],[totao_processing_cost]]</f>
        <v>7.9794000000000004E-2</v>
      </c>
      <c r="AF198" s="2" t="s">
        <v>38</v>
      </c>
      <c r="AG198" s="2" t="s">
        <v>39</v>
      </c>
      <c r="AH198" s="2" t="s">
        <v>33</v>
      </c>
    </row>
    <row r="199" spans="1:34">
      <c r="A199" s="2" t="s">
        <v>272</v>
      </c>
      <c r="B199" s="2" t="s">
        <v>47</v>
      </c>
      <c r="C199" s="2" t="s">
        <v>47</v>
      </c>
      <c r="D199" s="2" t="s">
        <v>48</v>
      </c>
      <c r="E199" s="2" t="s">
        <v>43</v>
      </c>
      <c r="F199" s="2" t="s">
        <v>44</v>
      </c>
      <c r="G199">
        <v>551190000001</v>
      </c>
      <c r="H199">
        <v>50000</v>
      </c>
      <c r="I199">
        <f>conversation_summary_by_conversation_2025_08_03T20_27_01[[#This Row],[duration_minutes]]/10000</f>
        <v>5</v>
      </c>
      <c r="J199" s="2" t="s">
        <v>33</v>
      </c>
      <c r="K199" s="2" t="s">
        <v>33</v>
      </c>
      <c r="L199" s="2" t="s">
        <v>33</v>
      </c>
      <c r="M199" s="6">
        <f ca="1">TODAY()-conversation_summary_by_conversation_2025_08_03T20_27_01[[#This Row],[conversation_start]]</f>
        <v>77.586111111108039</v>
      </c>
      <c r="N19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199" s="6">
        <v>45795.413888888892</v>
      </c>
      <c r="P199" s="3">
        <v>45795.417604166665</v>
      </c>
      <c r="Q199">
        <v>3</v>
      </c>
      <c r="R199">
        <v>2</v>
      </c>
      <c r="S199">
        <v>1</v>
      </c>
      <c r="T199" s="2" t="s">
        <v>61</v>
      </c>
      <c r="U199" s="2" t="s">
        <v>62</v>
      </c>
      <c r="V199" s="2" t="s">
        <v>63</v>
      </c>
      <c r="W199" s="2" t="s">
        <v>59</v>
      </c>
      <c r="X199">
        <v>8800</v>
      </c>
      <c r="Y199">
        <f>conversation_summary_by_conversation_2025_08_03T20_27_01[[#This Row],[avg_confidence_score]]/10000</f>
        <v>0.88</v>
      </c>
      <c r="Z199">
        <v>94</v>
      </c>
      <c r="AA199">
        <v>110</v>
      </c>
      <c r="AB199">
        <f>(conversation_summary_by_conversation_2025_08_03T20_27_01[[#This Row],[total_api_cost_usd]]/10000)*5.58</f>
        <v>6.1379999999999997E-2</v>
      </c>
      <c r="AC199">
        <v>25</v>
      </c>
      <c r="AD199">
        <f>(conversation_summary_by_conversation_2025_08_03T20_27_01[[#This Row],[total_processing_cost_usd]]/10000)*5.58</f>
        <v>1.3950000000000001E-2</v>
      </c>
      <c r="AE199">
        <f>conversation_summary_by_conversation_2025_08_03T20_27_01[[#This Row],[total_api_cost]]+conversation_summary_by_conversation_2025_08_03T20_27_01[[#This Row],[totao_processing_cost]]</f>
        <v>7.5329999999999994E-2</v>
      </c>
      <c r="AF199" s="2" t="s">
        <v>38</v>
      </c>
      <c r="AG199" s="2" t="s">
        <v>39</v>
      </c>
      <c r="AH199" s="2" t="s">
        <v>33</v>
      </c>
    </row>
    <row r="200" spans="1:34">
      <c r="A200" s="2" t="s">
        <v>273</v>
      </c>
      <c r="B200" s="2" t="s">
        <v>47</v>
      </c>
      <c r="C200" s="2" t="s">
        <v>47</v>
      </c>
      <c r="D200" s="2" t="s">
        <v>48</v>
      </c>
      <c r="E200" s="2" t="s">
        <v>66</v>
      </c>
      <c r="F200" s="2" t="s">
        <v>67</v>
      </c>
      <c r="G200">
        <v>551190000002</v>
      </c>
      <c r="H200">
        <v>50000</v>
      </c>
      <c r="I200">
        <f>conversation_summary_by_conversation_2025_08_03T20_27_01[[#This Row],[duration_minutes]]/10000</f>
        <v>5</v>
      </c>
      <c r="J200" s="2" t="s">
        <v>33</v>
      </c>
      <c r="K200" s="2" t="s">
        <v>33</v>
      </c>
      <c r="L200" s="2" t="s">
        <v>33</v>
      </c>
      <c r="M200" s="6">
        <f ca="1">TODAY()-conversation_summary_by_conversation_2025_08_03T20_27_01[[#This Row],[conversation_start]]</f>
        <v>77.511111111110949</v>
      </c>
      <c r="N20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00" s="6">
        <v>45795.488888888889</v>
      </c>
      <c r="P200" s="3">
        <v>45795.490740740737</v>
      </c>
      <c r="Q200">
        <v>3</v>
      </c>
      <c r="R200">
        <v>2</v>
      </c>
      <c r="S200">
        <v>1</v>
      </c>
      <c r="T200" s="2" t="s">
        <v>61</v>
      </c>
      <c r="U200" s="2" t="s">
        <v>133</v>
      </c>
      <c r="V200" s="2" t="s">
        <v>63</v>
      </c>
      <c r="W200" s="2" t="s">
        <v>59</v>
      </c>
      <c r="X200">
        <v>8800</v>
      </c>
      <c r="Y200">
        <f>conversation_summary_by_conversation_2025_08_03T20_27_01[[#This Row],[avg_confidence_score]]/10000</f>
        <v>0.88</v>
      </c>
      <c r="Z200">
        <v>135</v>
      </c>
      <c r="AA200">
        <v>155</v>
      </c>
      <c r="AB200">
        <f>(conversation_summary_by_conversation_2025_08_03T20_27_01[[#This Row],[total_api_cost_usd]]/10000)*5.58</f>
        <v>8.6489999999999997E-2</v>
      </c>
      <c r="AC200">
        <v>7</v>
      </c>
      <c r="AD200">
        <f>(conversation_summary_by_conversation_2025_08_03T20_27_01[[#This Row],[total_processing_cost_usd]]/10000)*5.58</f>
        <v>3.9060000000000002E-3</v>
      </c>
      <c r="AE200">
        <f>conversation_summary_by_conversation_2025_08_03T20_27_01[[#This Row],[total_api_cost]]+conversation_summary_by_conversation_2025_08_03T20_27_01[[#This Row],[totao_processing_cost]]</f>
        <v>9.0396000000000004E-2</v>
      </c>
      <c r="AF200" s="2" t="s">
        <v>38</v>
      </c>
      <c r="AG200" s="2" t="s">
        <v>39</v>
      </c>
      <c r="AH200" s="2" t="s">
        <v>33</v>
      </c>
    </row>
    <row r="201" spans="1:34">
      <c r="A201" s="2" t="s">
        <v>274</v>
      </c>
      <c r="B201" s="2" t="s">
        <v>41</v>
      </c>
      <c r="C201" s="2" t="s">
        <v>42</v>
      </c>
      <c r="D201" s="2" t="s">
        <v>30</v>
      </c>
      <c r="E201" s="2" t="s">
        <v>71</v>
      </c>
      <c r="F201" s="2" t="s">
        <v>72</v>
      </c>
      <c r="G201">
        <v>551190000003</v>
      </c>
      <c r="H201">
        <v>90000</v>
      </c>
      <c r="I201">
        <f>conversation_summary_by_conversation_2025_08_03T20_27_01[[#This Row],[duration_minutes]]/10000</f>
        <v>9</v>
      </c>
      <c r="J201" s="2" t="s">
        <v>33</v>
      </c>
      <c r="K201" s="2" t="s">
        <v>33</v>
      </c>
      <c r="L201" s="2" t="s">
        <v>33</v>
      </c>
      <c r="M201" s="6">
        <f ca="1">TODAY()-conversation_summary_by_conversation_2025_08_03T20_27_01[[#This Row],[conversation_start]]</f>
        <v>77.408333333332848</v>
      </c>
      <c r="N20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01" s="6">
        <v>45795.591666666667</v>
      </c>
      <c r="P201" s="3">
        <v>45795.599583333336</v>
      </c>
      <c r="Q201">
        <v>6</v>
      </c>
      <c r="R201">
        <v>3</v>
      </c>
      <c r="S201">
        <v>3</v>
      </c>
      <c r="T201" s="2" t="s">
        <v>53</v>
      </c>
      <c r="U201" s="2" t="s">
        <v>54</v>
      </c>
      <c r="V201" s="2" t="s">
        <v>51</v>
      </c>
      <c r="W201" s="2" t="s">
        <v>37</v>
      </c>
      <c r="X201">
        <v>9200</v>
      </c>
      <c r="Y201">
        <f>conversation_summary_by_conversation_2025_08_03T20_27_01[[#This Row],[avg_confidence_score]]/10000</f>
        <v>0.92</v>
      </c>
      <c r="Z201">
        <v>215</v>
      </c>
      <c r="AA201">
        <v>337</v>
      </c>
      <c r="AB201">
        <f>(conversation_summary_by_conversation_2025_08_03T20_27_01[[#This Row],[total_api_cost_usd]]/10000)*5.58</f>
        <v>0.18804600000000002</v>
      </c>
      <c r="AC201">
        <v>35</v>
      </c>
      <c r="AD201">
        <f>(conversation_summary_by_conversation_2025_08_03T20_27_01[[#This Row],[total_processing_cost_usd]]/10000)*5.58</f>
        <v>1.9530000000000002E-2</v>
      </c>
      <c r="AE201">
        <f>conversation_summary_by_conversation_2025_08_03T20_27_01[[#This Row],[total_api_cost]]+conversation_summary_by_conversation_2025_08_03T20_27_01[[#This Row],[totao_processing_cost]]</f>
        <v>0.20757600000000001</v>
      </c>
      <c r="AF201" s="2" t="s">
        <v>38</v>
      </c>
      <c r="AG201" s="2" t="s">
        <v>39</v>
      </c>
      <c r="AH201" s="2" t="s">
        <v>33</v>
      </c>
    </row>
    <row r="202" spans="1:34">
      <c r="A202" s="2" t="s">
        <v>275</v>
      </c>
      <c r="B202" s="2" t="s">
        <v>41</v>
      </c>
      <c r="C202" s="2" t="s">
        <v>42</v>
      </c>
      <c r="D202" s="2" t="s">
        <v>30</v>
      </c>
      <c r="E202" s="2" t="s">
        <v>71</v>
      </c>
      <c r="F202" s="2" t="s">
        <v>72</v>
      </c>
      <c r="G202">
        <v>551190000003</v>
      </c>
      <c r="H202">
        <v>60000</v>
      </c>
      <c r="I202">
        <f>conversation_summary_by_conversation_2025_08_03T20_27_01[[#This Row],[duration_minutes]]/10000</f>
        <v>6</v>
      </c>
      <c r="J202" s="2" t="s">
        <v>33</v>
      </c>
      <c r="K202" s="2" t="s">
        <v>33</v>
      </c>
      <c r="L202" s="2" t="s">
        <v>33</v>
      </c>
      <c r="M202" s="6">
        <f ca="1">TODAY()-conversation_summary_by_conversation_2025_08_03T20_27_01[[#This Row],[conversation_start]]</f>
        <v>77.406944444446708</v>
      </c>
      <c r="N20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02" s="6">
        <v>45795.593055555553</v>
      </c>
      <c r="P202" s="3">
        <v>45795.597557870373</v>
      </c>
      <c r="Q202">
        <v>4</v>
      </c>
      <c r="R202">
        <v>2</v>
      </c>
      <c r="S202">
        <v>2</v>
      </c>
      <c r="T202" s="2" t="s">
        <v>34</v>
      </c>
      <c r="U202" s="2" t="s">
        <v>35</v>
      </c>
      <c r="V202" s="2" t="s">
        <v>36</v>
      </c>
      <c r="W202" s="2" t="s">
        <v>37</v>
      </c>
      <c r="X202">
        <v>9400</v>
      </c>
      <c r="Y202">
        <f>conversation_summary_by_conversation_2025_08_03T20_27_01[[#This Row],[avg_confidence_score]]/10000</f>
        <v>0.94</v>
      </c>
      <c r="Z202">
        <v>150</v>
      </c>
      <c r="AA202">
        <v>224</v>
      </c>
      <c r="AB202">
        <f>(conversation_summary_by_conversation_2025_08_03T20_27_01[[#This Row],[total_api_cost_usd]]/10000)*5.58</f>
        <v>0.12499200000000001</v>
      </c>
      <c r="AC202">
        <v>23</v>
      </c>
      <c r="AD202">
        <f>(conversation_summary_by_conversation_2025_08_03T20_27_01[[#This Row],[total_processing_cost_usd]]/10000)*5.58</f>
        <v>1.2834E-2</v>
      </c>
      <c r="AE202">
        <f>conversation_summary_by_conversation_2025_08_03T20_27_01[[#This Row],[total_api_cost]]+conversation_summary_by_conversation_2025_08_03T20_27_01[[#This Row],[totao_processing_cost]]</f>
        <v>0.137826</v>
      </c>
      <c r="AF202" s="2" t="s">
        <v>38</v>
      </c>
      <c r="AG202" s="2" t="s">
        <v>39</v>
      </c>
      <c r="AH202" s="2" t="s">
        <v>33</v>
      </c>
    </row>
    <row r="203" spans="1:34">
      <c r="A203" s="2" t="s">
        <v>276</v>
      </c>
      <c r="B203" s="2" t="s">
        <v>83</v>
      </c>
      <c r="C203" s="2" t="s">
        <v>84</v>
      </c>
      <c r="D203" s="2" t="s">
        <v>48</v>
      </c>
      <c r="E203" s="2" t="s">
        <v>74</v>
      </c>
      <c r="F203" s="2" t="s">
        <v>75</v>
      </c>
      <c r="G203">
        <v>551190000000</v>
      </c>
      <c r="H203">
        <v>90000</v>
      </c>
      <c r="I203">
        <f>conversation_summary_by_conversation_2025_08_03T20_27_01[[#This Row],[duration_minutes]]/10000</f>
        <v>9</v>
      </c>
      <c r="J203" s="2" t="s">
        <v>33</v>
      </c>
      <c r="K203" s="2" t="s">
        <v>33</v>
      </c>
      <c r="L203" s="2" t="s">
        <v>33</v>
      </c>
      <c r="M203" s="6">
        <f ca="1">TODAY()-conversation_summary_by_conversation_2025_08_03T20_27_01[[#This Row],[conversation_start]]</f>
        <v>77.21875</v>
      </c>
      <c r="N20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03" s="6">
        <v>45795.78125</v>
      </c>
      <c r="P203" s="3">
        <v>45795.791608796295</v>
      </c>
      <c r="Q203">
        <v>6</v>
      </c>
      <c r="R203">
        <v>3</v>
      </c>
      <c r="S203">
        <v>3</v>
      </c>
      <c r="T203" s="2" t="s">
        <v>49</v>
      </c>
      <c r="U203" s="2" t="s">
        <v>50</v>
      </c>
      <c r="V203" s="2" t="s">
        <v>51</v>
      </c>
      <c r="W203" s="2" t="s">
        <v>37</v>
      </c>
      <c r="X203">
        <v>9167</v>
      </c>
      <c r="Y203">
        <f>conversation_summary_by_conversation_2025_08_03T20_27_01[[#This Row],[avg_confidence_score]]/10000</f>
        <v>0.91669999999999996</v>
      </c>
      <c r="Z203">
        <v>230</v>
      </c>
      <c r="AA203">
        <v>214</v>
      </c>
      <c r="AB203">
        <f>(conversation_summary_by_conversation_2025_08_03T20_27_01[[#This Row],[total_api_cost_usd]]/10000)*5.58</f>
        <v>0.11941199999999999</v>
      </c>
      <c r="AC203">
        <v>30</v>
      </c>
      <c r="AD203">
        <f>(conversation_summary_by_conversation_2025_08_03T20_27_01[[#This Row],[total_processing_cost_usd]]/10000)*5.58</f>
        <v>1.6740000000000001E-2</v>
      </c>
      <c r="AE203">
        <f>conversation_summary_by_conversation_2025_08_03T20_27_01[[#This Row],[total_api_cost]]+conversation_summary_by_conversation_2025_08_03T20_27_01[[#This Row],[totao_processing_cost]]</f>
        <v>0.136152</v>
      </c>
      <c r="AF203" s="2" t="s">
        <v>38</v>
      </c>
      <c r="AG203" s="2" t="s">
        <v>39</v>
      </c>
      <c r="AH203" s="2" t="s">
        <v>33</v>
      </c>
    </row>
    <row r="204" spans="1:34">
      <c r="A204" s="2" t="s">
        <v>277</v>
      </c>
      <c r="B204" s="2" t="s">
        <v>77</v>
      </c>
      <c r="C204" s="2" t="s">
        <v>78</v>
      </c>
      <c r="D204" s="2" t="s">
        <v>30</v>
      </c>
      <c r="E204" s="2" t="s">
        <v>74</v>
      </c>
      <c r="F204" s="2" t="s">
        <v>75</v>
      </c>
      <c r="G204">
        <v>551190000000</v>
      </c>
      <c r="H204">
        <v>60000</v>
      </c>
      <c r="I204">
        <f>conversation_summary_by_conversation_2025_08_03T20_27_01[[#This Row],[duration_minutes]]/10000</f>
        <v>6</v>
      </c>
      <c r="J204" s="2" t="s">
        <v>33</v>
      </c>
      <c r="K204" s="2" t="s">
        <v>33</v>
      </c>
      <c r="L204" s="2" t="s">
        <v>33</v>
      </c>
      <c r="M204" s="6">
        <f ca="1">TODAY()-conversation_summary_by_conversation_2025_08_03T20_27_01[[#This Row],[conversation_start]]</f>
        <v>77.211805555554747</v>
      </c>
      <c r="N20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04" s="6">
        <v>45795.788194444445</v>
      </c>
      <c r="P204" s="3">
        <v>45795.792754629627</v>
      </c>
      <c r="Q204">
        <v>4</v>
      </c>
      <c r="R204">
        <v>2</v>
      </c>
      <c r="S204">
        <v>2</v>
      </c>
      <c r="T204" s="2" t="s">
        <v>34</v>
      </c>
      <c r="U204" s="2" t="s">
        <v>35</v>
      </c>
      <c r="V204" s="2" t="s">
        <v>36</v>
      </c>
      <c r="W204" s="2" t="s">
        <v>37</v>
      </c>
      <c r="X204">
        <v>9400</v>
      </c>
      <c r="Y204">
        <f>conversation_summary_by_conversation_2025_08_03T20_27_01[[#This Row],[avg_confidence_score]]/10000</f>
        <v>0.94</v>
      </c>
      <c r="Z204">
        <v>162</v>
      </c>
      <c r="AA204">
        <v>134</v>
      </c>
      <c r="AB204">
        <f>(conversation_summary_by_conversation_2025_08_03T20_27_01[[#This Row],[total_api_cost_usd]]/10000)*5.58</f>
        <v>7.4772000000000005E-2</v>
      </c>
      <c r="AC204">
        <v>27</v>
      </c>
      <c r="AD204">
        <f>(conversation_summary_by_conversation_2025_08_03T20_27_01[[#This Row],[total_processing_cost_usd]]/10000)*5.58</f>
        <v>1.5066000000000001E-2</v>
      </c>
      <c r="AE204">
        <f>conversation_summary_by_conversation_2025_08_03T20_27_01[[#This Row],[total_api_cost]]+conversation_summary_by_conversation_2025_08_03T20_27_01[[#This Row],[totao_processing_cost]]</f>
        <v>8.9838000000000001E-2</v>
      </c>
      <c r="AF204" s="2" t="s">
        <v>38</v>
      </c>
      <c r="AG204" s="2" t="s">
        <v>39</v>
      </c>
      <c r="AH204" s="2" t="s">
        <v>33</v>
      </c>
    </row>
    <row r="205" spans="1:34">
      <c r="A205" s="2" t="s">
        <v>278</v>
      </c>
      <c r="B205" s="2" t="s">
        <v>77</v>
      </c>
      <c r="C205" s="2" t="s">
        <v>78</v>
      </c>
      <c r="D205" s="2" t="s">
        <v>30</v>
      </c>
      <c r="E205" s="2" t="s">
        <v>71</v>
      </c>
      <c r="F205" s="2" t="s">
        <v>72</v>
      </c>
      <c r="G205">
        <v>551190000003</v>
      </c>
      <c r="H205">
        <v>60000</v>
      </c>
      <c r="I205">
        <f>conversation_summary_by_conversation_2025_08_03T20_27_01[[#This Row],[duration_minutes]]/10000</f>
        <v>6</v>
      </c>
      <c r="J205" s="2" t="s">
        <v>33</v>
      </c>
      <c r="K205" s="2" t="s">
        <v>33</v>
      </c>
      <c r="L205" s="2" t="s">
        <v>33</v>
      </c>
      <c r="M205" s="6">
        <f ca="1">TODAY()-conversation_summary_by_conversation_2025_08_03T20_27_01[[#This Row],[conversation_start]]</f>
        <v>77.203472222223354</v>
      </c>
      <c r="N20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05" s="6">
        <v>45795.796527777777</v>
      </c>
      <c r="P205" s="3">
        <v>45795.800162037034</v>
      </c>
      <c r="Q205">
        <v>4</v>
      </c>
      <c r="R205">
        <v>2</v>
      </c>
      <c r="S205">
        <v>2</v>
      </c>
      <c r="T205" s="2" t="s">
        <v>34</v>
      </c>
      <c r="U205" s="2" t="s">
        <v>45</v>
      </c>
      <c r="V205" s="2" t="s">
        <v>36</v>
      </c>
      <c r="W205" s="2" t="s">
        <v>37</v>
      </c>
      <c r="X205">
        <v>9400</v>
      </c>
      <c r="Y205">
        <f>conversation_summary_by_conversation_2025_08_03T20_27_01[[#This Row],[avg_confidence_score]]/10000</f>
        <v>0.94</v>
      </c>
      <c r="Z205">
        <v>93</v>
      </c>
      <c r="AA205">
        <v>269</v>
      </c>
      <c r="AB205">
        <f>(conversation_summary_by_conversation_2025_08_03T20_27_01[[#This Row],[total_api_cost_usd]]/10000)*5.58</f>
        <v>0.15010200000000001</v>
      </c>
      <c r="AC205">
        <v>13</v>
      </c>
      <c r="AD205">
        <f>(conversation_summary_by_conversation_2025_08_03T20_27_01[[#This Row],[total_processing_cost_usd]]/10000)*5.58</f>
        <v>7.254E-3</v>
      </c>
      <c r="AE205">
        <f>conversation_summary_by_conversation_2025_08_03T20_27_01[[#This Row],[total_api_cost]]+conversation_summary_by_conversation_2025_08_03T20_27_01[[#This Row],[totao_processing_cost]]</f>
        <v>0.15735600000000002</v>
      </c>
      <c r="AF205" s="2" t="s">
        <v>38</v>
      </c>
      <c r="AG205" s="2" t="s">
        <v>39</v>
      </c>
      <c r="AH205" s="2" t="s">
        <v>33</v>
      </c>
    </row>
    <row r="206" spans="1:34">
      <c r="A206" s="2" t="s">
        <v>279</v>
      </c>
      <c r="B206" s="2" t="s">
        <v>41</v>
      </c>
      <c r="C206" s="2" t="s">
        <v>42</v>
      </c>
      <c r="D206" s="2" t="s">
        <v>30</v>
      </c>
      <c r="E206" s="2" t="s">
        <v>71</v>
      </c>
      <c r="F206" s="2" t="s">
        <v>72</v>
      </c>
      <c r="G206">
        <v>551190000003</v>
      </c>
      <c r="H206">
        <v>60000</v>
      </c>
      <c r="I206">
        <f>conversation_summary_by_conversation_2025_08_03T20_27_01[[#This Row],[duration_minutes]]/10000</f>
        <v>6</v>
      </c>
      <c r="J206" s="2" t="s">
        <v>33</v>
      </c>
      <c r="K206" s="2" t="s">
        <v>33</v>
      </c>
      <c r="L206" s="2" t="s">
        <v>33</v>
      </c>
      <c r="M206" s="6">
        <f ca="1">TODAY()-conversation_summary_by_conversation_2025_08_03T20_27_01[[#This Row],[conversation_start]]</f>
        <v>76.661805555559113</v>
      </c>
      <c r="N20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06" s="6">
        <v>45796.338194444441</v>
      </c>
      <c r="P206" s="3">
        <v>45796.341446759259</v>
      </c>
      <c r="Q206">
        <v>4</v>
      </c>
      <c r="R206">
        <v>2</v>
      </c>
      <c r="S206">
        <v>2</v>
      </c>
      <c r="T206" s="2" t="s">
        <v>34</v>
      </c>
      <c r="U206" s="2" t="s">
        <v>35</v>
      </c>
      <c r="V206" s="2" t="s">
        <v>36</v>
      </c>
      <c r="W206" s="2" t="s">
        <v>37</v>
      </c>
      <c r="X206">
        <v>9400</v>
      </c>
      <c r="Y206">
        <f>conversation_summary_by_conversation_2025_08_03T20_27_01[[#This Row],[avg_confidence_score]]/10000</f>
        <v>0.94</v>
      </c>
      <c r="Z206">
        <v>165</v>
      </c>
      <c r="AA206">
        <v>207</v>
      </c>
      <c r="AB206">
        <f>(conversation_summary_by_conversation_2025_08_03T20_27_01[[#This Row],[total_api_cost_usd]]/10000)*5.58</f>
        <v>0.115506</v>
      </c>
      <c r="AC206">
        <v>26</v>
      </c>
      <c r="AD206">
        <f>(conversation_summary_by_conversation_2025_08_03T20_27_01[[#This Row],[total_processing_cost_usd]]/10000)*5.58</f>
        <v>1.4508E-2</v>
      </c>
      <c r="AE206">
        <f>conversation_summary_by_conversation_2025_08_03T20_27_01[[#This Row],[total_api_cost]]+conversation_summary_by_conversation_2025_08_03T20_27_01[[#This Row],[totao_processing_cost]]</f>
        <v>0.13001399999999999</v>
      </c>
      <c r="AF206" s="2" t="s">
        <v>38</v>
      </c>
      <c r="AG206" s="2" t="s">
        <v>39</v>
      </c>
      <c r="AH206" s="2" t="s">
        <v>33</v>
      </c>
    </row>
    <row r="207" spans="1:34">
      <c r="A207" s="2" t="s">
        <v>280</v>
      </c>
      <c r="B207" s="2" t="s">
        <v>28</v>
      </c>
      <c r="C207" s="2" t="s">
        <v>29</v>
      </c>
      <c r="D207" s="2" t="s">
        <v>30</v>
      </c>
      <c r="E207" s="2" t="s">
        <v>43</v>
      </c>
      <c r="F207" s="2" t="s">
        <v>44</v>
      </c>
      <c r="G207">
        <v>551190000001</v>
      </c>
      <c r="H207">
        <v>60000</v>
      </c>
      <c r="I207">
        <f>conversation_summary_by_conversation_2025_08_03T20_27_01[[#This Row],[duration_minutes]]/10000</f>
        <v>6</v>
      </c>
      <c r="J207" s="2" t="s">
        <v>33</v>
      </c>
      <c r="K207" s="2" t="s">
        <v>33</v>
      </c>
      <c r="L207" s="2" t="s">
        <v>33</v>
      </c>
      <c r="M207" s="6">
        <f ca="1">TODAY()-conversation_summary_by_conversation_2025_08_03T20_27_01[[#This Row],[conversation_start]]</f>
        <v>76.640277777776646</v>
      </c>
      <c r="N20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07" s="6">
        <v>45796.359722222223</v>
      </c>
      <c r="P207" s="3">
        <v>45796.364016203705</v>
      </c>
      <c r="Q207">
        <v>4</v>
      </c>
      <c r="R207">
        <v>2</v>
      </c>
      <c r="S207">
        <v>2</v>
      </c>
      <c r="T207" s="2" t="s">
        <v>34</v>
      </c>
      <c r="U207" s="2" t="s">
        <v>35</v>
      </c>
      <c r="V207" s="2" t="s">
        <v>36</v>
      </c>
      <c r="W207" s="2" t="s">
        <v>37</v>
      </c>
      <c r="X207">
        <v>9400</v>
      </c>
      <c r="Y207">
        <f>conversation_summary_by_conversation_2025_08_03T20_27_01[[#This Row],[avg_confidence_score]]/10000</f>
        <v>0.94</v>
      </c>
      <c r="Z207">
        <v>177</v>
      </c>
      <c r="AA207">
        <v>170</v>
      </c>
      <c r="AB207">
        <f>(conversation_summary_by_conversation_2025_08_03T20_27_01[[#This Row],[total_api_cost_usd]]/10000)*5.58</f>
        <v>9.4860000000000014E-2</v>
      </c>
      <c r="AC207">
        <v>22</v>
      </c>
      <c r="AD207">
        <f>(conversation_summary_by_conversation_2025_08_03T20_27_01[[#This Row],[total_processing_cost_usd]]/10000)*5.58</f>
        <v>1.2276E-2</v>
      </c>
      <c r="AE207">
        <f>conversation_summary_by_conversation_2025_08_03T20_27_01[[#This Row],[total_api_cost]]+conversation_summary_by_conversation_2025_08_03T20_27_01[[#This Row],[totao_processing_cost]]</f>
        <v>0.10713600000000001</v>
      </c>
      <c r="AF207" s="2" t="s">
        <v>38</v>
      </c>
      <c r="AG207" s="2" t="s">
        <v>39</v>
      </c>
      <c r="AH207" s="2" t="s">
        <v>33</v>
      </c>
    </row>
    <row r="208" spans="1:34">
      <c r="A208" s="2" t="s">
        <v>281</v>
      </c>
      <c r="B208" s="2" t="s">
        <v>77</v>
      </c>
      <c r="C208" s="2" t="s">
        <v>78</v>
      </c>
      <c r="D208" s="2" t="s">
        <v>30</v>
      </c>
      <c r="E208" s="2" t="s">
        <v>66</v>
      </c>
      <c r="F208" s="2" t="s">
        <v>67</v>
      </c>
      <c r="G208">
        <v>551190000002</v>
      </c>
      <c r="H208">
        <v>50000</v>
      </c>
      <c r="I208">
        <f>conversation_summary_by_conversation_2025_08_03T20_27_01[[#This Row],[duration_minutes]]/10000</f>
        <v>5</v>
      </c>
      <c r="J208" s="2" t="s">
        <v>33</v>
      </c>
      <c r="K208" s="2" t="s">
        <v>33</v>
      </c>
      <c r="L208" s="2" t="s">
        <v>33</v>
      </c>
      <c r="M208" s="6">
        <f ca="1">TODAY()-conversation_summary_by_conversation_2025_08_03T20_27_01[[#This Row],[conversation_start]]</f>
        <v>76.577777777776646</v>
      </c>
      <c r="N20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08" s="6">
        <v>45796.422222222223</v>
      </c>
      <c r="P208" s="3">
        <v>45796.424733796295</v>
      </c>
      <c r="Q208">
        <v>3</v>
      </c>
      <c r="R208">
        <v>2</v>
      </c>
      <c r="S208">
        <v>1</v>
      </c>
      <c r="T208" s="2" t="s">
        <v>56</v>
      </c>
      <c r="U208" s="2" t="s">
        <v>57</v>
      </c>
      <c r="V208" s="2" t="s">
        <v>58</v>
      </c>
      <c r="W208" s="2" t="s">
        <v>59</v>
      </c>
      <c r="X208">
        <v>9250</v>
      </c>
      <c r="Y208">
        <f>conversation_summary_by_conversation_2025_08_03T20_27_01[[#This Row],[avg_confidence_score]]/10000</f>
        <v>0.92500000000000004</v>
      </c>
      <c r="Z208">
        <v>125</v>
      </c>
      <c r="AA208">
        <v>148</v>
      </c>
      <c r="AB208">
        <f>(conversation_summary_by_conversation_2025_08_03T20_27_01[[#This Row],[total_api_cost_usd]]/10000)*5.58</f>
        <v>8.2584000000000005E-2</v>
      </c>
      <c r="AC208">
        <v>5</v>
      </c>
      <c r="AD208">
        <f>(conversation_summary_by_conversation_2025_08_03T20_27_01[[#This Row],[total_processing_cost_usd]]/10000)*5.58</f>
        <v>2.7899999999999999E-3</v>
      </c>
      <c r="AE208">
        <f>conversation_summary_by_conversation_2025_08_03T20_27_01[[#This Row],[total_api_cost]]+conversation_summary_by_conversation_2025_08_03T20_27_01[[#This Row],[totao_processing_cost]]</f>
        <v>8.5374000000000005E-2</v>
      </c>
      <c r="AF208" s="2" t="s">
        <v>38</v>
      </c>
      <c r="AG208" s="2" t="s">
        <v>39</v>
      </c>
      <c r="AH208" s="2" t="s">
        <v>33</v>
      </c>
    </row>
    <row r="209" spans="1:34">
      <c r="A209" s="2" t="s">
        <v>282</v>
      </c>
      <c r="B209" s="2" t="s">
        <v>77</v>
      </c>
      <c r="C209" s="2" t="s">
        <v>78</v>
      </c>
      <c r="D209" s="2" t="s">
        <v>30</v>
      </c>
      <c r="E209" s="2" t="s">
        <v>74</v>
      </c>
      <c r="F209" s="2" t="s">
        <v>75</v>
      </c>
      <c r="G209">
        <v>551190000000</v>
      </c>
      <c r="H209">
        <v>90000</v>
      </c>
      <c r="I209">
        <f>conversation_summary_by_conversation_2025_08_03T20_27_01[[#This Row],[duration_minutes]]/10000</f>
        <v>9</v>
      </c>
      <c r="J209" s="2" t="s">
        <v>33</v>
      </c>
      <c r="K209" s="2" t="s">
        <v>33</v>
      </c>
      <c r="L209" s="2" t="s">
        <v>33</v>
      </c>
      <c r="M209" s="6">
        <f ca="1">TODAY()-conversation_summary_by_conversation_2025_08_03T20_27_01[[#This Row],[conversation_start]]</f>
        <v>76.568749999998545</v>
      </c>
      <c r="N20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09" s="6">
        <v>45796.431250000001</v>
      </c>
      <c r="P209" s="3">
        <v>45796.441041666665</v>
      </c>
      <c r="Q209">
        <v>6</v>
      </c>
      <c r="R209">
        <v>3</v>
      </c>
      <c r="S209">
        <v>3</v>
      </c>
      <c r="T209" s="2" t="s">
        <v>53</v>
      </c>
      <c r="U209" s="2" t="s">
        <v>69</v>
      </c>
      <c r="V209" s="2" t="s">
        <v>51</v>
      </c>
      <c r="W209" s="2" t="s">
        <v>37</v>
      </c>
      <c r="X209">
        <v>9200</v>
      </c>
      <c r="Y209">
        <f>conversation_summary_by_conversation_2025_08_03T20_27_01[[#This Row],[avg_confidence_score]]/10000</f>
        <v>0.92</v>
      </c>
      <c r="Z209">
        <v>237</v>
      </c>
      <c r="AA209">
        <v>292</v>
      </c>
      <c r="AB209">
        <f>(conversation_summary_by_conversation_2025_08_03T20_27_01[[#This Row],[total_api_cost_usd]]/10000)*5.58</f>
        <v>0.162936</v>
      </c>
      <c r="AC209">
        <v>23</v>
      </c>
      <c r="AD209">
        <f>(conversation_summary_by_conversation_2025_08_03T20_27_01[[#This Row],[total_processing_cost_usd]]/10000)*5.58</f>
        <v>1.2834E-2</v>
      </c>
      <c r="AE209">
        <f>conversation_summary_by_conversation_2025_08_03T20_27_01[[#This Row],[total_api_cost]]+conversation_summary_by_conversation_2025_08_03T20_27_01[[#This Row],[totao_processing_cost]]</f>
        <v>0.17577000000000001</v>
      </c>
      <c r="AF209" s="2" t="s">
        <v>38</v>
      </c>
      <c r="AG209" s="2" t="s">
        <v>39</v>
      </c>
      <c r="AH209" s="2" t="s">
        <v>33</v>
      </c>
    </row>
    <row r="210" spans="1:34">
      <c r="A210" s="2" t="s">
        <v>283</v>
      </c>
      <c r="B210" s="2" t="s">
        <v>83</v>
      </c>
      <c r="C210" s="2" t="s">
        <v>84</v>
      </c>
      <c r="D210" s="2" t="s">
        <v>48</v>
      </c>
      <c r="E210" s="2" t="s">
        <v>74</v>
      </c>
      <c r="F210" s="2" t="s">
        <v>75</v>
      </c>
      <c r="G210">
        <v>551190000000</v>
      </c>
      <c r="H210">
        <v>50000</v>
      </c>
      <c r="I210">
        <f>conversation_summary_by_conversation_2025_08_03T20_27_01[[#This Row],[duration_minutes]]/10000</f>
        <v>5</v>
      </c>
      <c r="J210" s="2" t="s">
        <v>33</v>
      </c>
      <c r="K210" s="2" t="s">
        <v>33</v>
      </c>
      <c r="L210" s="2" t="s">
        <v>33</v>
      </c>
      <c r="M210" s="6">
        <f ca="1">TODAY()-conversation_summary_by_conversation_2025_08_03T20_27_01[[#This Row],[conversation_start]]</f>
        <v>76.547222222223354</v>
      </c>
      <c r="N21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10" s="6">
        <v>45796.452777777777</v>
      </c>
      <c r="P210" s="3">
        <v>45796.456886574073</v>
      </c>
      <c r="Q210">
        <v>3</v>
      </c>
      <c r="R210">
        <v>2</v>
      </c>
      <c r="S210">
        <v>1</v>
      </c>
      <c r="T210" s="2" t="s">
        <v>61</v>
      </c>
      <c r="U210" s="2" t="s">
        <v>62</v>
      </c>
      <c r="V210" s="2" t="s">
        <v>63</v>
      </c>
      <c r="W210" s="2" t="s">
        <v>59</v>
      </c>
      <c r="X210">
        <v>8800</v>
      </c>
      <c r="Y210">
        <f>conversation_summary_by_conversation_2025_08_03T20_27_01[[#This Row],[avg_confidence_score]]/10000</f>
        <v>0.88</v>
      </c>
      <c r="Z210">
        <v>106</v>
      </c>
      <c r="AA210">
        <v>138</v>
      </c>
      <c r="AB210">
        <f>(conversation_summary_by_conversation_2025_08_03T20_27_01[[#This Row],[total_api_cost_usd]]/10000)*5.58</f>
        <v>7.7004000000000003E-2</v>
      </c>
      <c r="AC210">
        <v>8</v>
      </c>
      <c r="AD210">
        <f>(conversation_summary_by_conversation_2025_08_03T20_27_01[[#This Row],[total_processing_cost_usd]]/10000)*5.58</f>
        <v>4.4640000000000001E-3</v>
      </c>
      <c r="AE210">
        <f>conversation_summary_by_conversation_2025_08_03T20_27_01[[#This Row],[total_api_cost]]+conversation_summary_by_conversation_2025_08_03T20_27_01[[#This Row],[totao_processing_cost]]</f>
        <v>8.1467999999999999E-2</v>
      </c>
      <c r="AF210" s="2" t="s">
        <v>38</v>
      </c>
      <c r="AG210" s="2" t="s">
        <v>39</v>
      </c>
      <c r="AH210" s="2" t="s">
        <v>33</v>
      </c>
    </row>
    <row r="211" spans="1:34">
      <c r="A211" s="2" t="s">
        <v>284</v>
      </c>
      <c r="B211" s="2" t="s">
        <v>28</v>
      </c>
      <c r="C211" s="2" t="s">
        <v>29</v>
      </c>
      <c r="D211" s="2" t="s">
        <v>30</v>
      </c>
      <c r="E211" s="2" t="s">
        <v>31</v>
      </c>
      <c r="F211" s="2" t="s">
        <v>32</v>
      </c>
      <c r="G211">
        <v>551190000004</v>
      </c>
      <c r="H211">
        <v>50000</v>
      </c>
      <c r="I211">
        <f>conversation_summary_by_conversation_2025_08_03T20_27_01[[#This Row],[duration_minutes]]/10000</f>
        <v>5</v>
      </c>
      <c r="J211" s="2" t="s">
        <v>33</v>
      </c>
      <c r="K211" s="2" t="s">
        <v>33</v>
      </c>
      <c r="L211" s="2" t="s">
        <v>33</v>
      </c>
      <c r="M211" s="6">
        <f ca="1">TODAY()-conversation_summary_by_conversation_2025_08_03T20_27_01[[#This Row],[conversation_start]]</f>
        <v>76.517361111109494</v>
      </c>
      <c r="N21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11" s="6">
        <v>45796.482638888891</v>
      </c>
      <c r="P211" s="3">
        <v>45796.484780092593</v>
      </c>
      <c r="Q211">
        <v>3</v>
      </c>
      <c r="R211">
        <v>2</v>
      </c>
      <c r="S211">
        <v>1</v>
      </c>
      <c r="T211" s="2" t="s">
        <v>56</v>
      </c>
      <c r="U211" s="2" t="s">
        <v>57</v>
      </c>
      <c r="V211" s="2" t="s">
        <v>58</v>
      </c>
      <c r="W211" s="2" t="s">
        <v>59</v>
      </c>
      <c r="X211">
        <v>9250</v>
      </c>
      <c r="Y211">
        <f>conversation_summary_by_conversation_2025_08_03T20_27_01[[#This Row],[avg_confidence_score]]/10000</f>
        <v>0.92500000000000004</v>
      </c>
      <c r="Z211">
        <v>139</v>
      </c>
      <c r="AA211">
        <v>57</v>
      </c>
      <c r="AB211">
        <f>(conversation_summary_by_conversation_2025_08_03T20_27_01[[#This Row],[total_api_cost_usd]]/10000)*5.58</f>
        <v>3.1806000000000001E-2</v>
      </c>
      <c r="AC211">
        <v>11</v>
      </c>
      <c r="AD211">
        <f>(conversation_summary_by_conversation_2025_08_03T20_27_01[[#This Row],[total_processing_cost_usd]]/10000)*5.58</f>
        <v>6.1380000000000002E-3</v>
      </c>
      <c r="AE211">
        <f>conversation_summary_by_conversation_2025_08_03T20_27_01[[#This Row],[total_api_cost]]+conversation_summary_by_conversation_2025_08_03T20_27_01[[#This Row],[totao_processing_cost]]</f>
        <v>3.7943999999999999E-2</v>
      </c>
      <c r="AF211" s="2" t="s">
        <v>38</v>
      </c>
      <c r="AG211" s="2" t="s">
        <v>39</v>
      </c>
      <c r="AH211" s="2" t="s">
        <v>33</v>
      </c>
    </row>
    <row r="212" spans="1:34">
      <c r="A212" s="2" t="s">
        <v>285</v>
      </c>
      <c r="B212" s="2" t="s">
        <v>77</v>
      </c>
      <c r="C212" s="2" t="s">
        <v>78</v>
      </c>
      <c r="D212" s="2" t="s">
        <v>30</v>
      </c>
      <c r="E212" s="2" t="s">
        <v>31</v>
      </c>
      <c r="F212" s="2" t="s">
        <v>32</v>
      </c>
      <c r="G212">
        <v>551190000004</v>
      </c>
      <c r="H212">
        <v>50000</v>
      </c>
      <c r="I212">
        <f>conversation_summary_by_conversation_2025_08_03T20_27_01[[#This Row],[duration_minutes]]/10000</f>
        <v>5</v>
      </c>
      <c r="J212" s="2" t="s">
        <v>33</v>
      </c>
      <c r="K212" s="2" t="s">
        <v>33</v>
      </c>
      <c r="L212" s="2" t="s">
        <v>33</v>
      </c>
      <c r="M212" s="6">
        <f ca="1">TODAY()-conversation_summary_by_conversation_2025_08_03T20_27_01[[#This Row],[conversation_start]]</f>
        <v>76.510416666664241</v>
      </c>
      <c r="N21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12" s="6">
        <v>45796.489583333336</v>
      </c>
      <c r="P212" s="3">
        <v>45796.491863425923</v>
      </c>
      <c r="Q212">
        <v>3</v>
      </c>
      <c r="R212">
        <v>2</v>
      </c>
      <c r="S212">
        <v>1</v>
      </c>
      <c r="T212" s="2" t="s">
        <v>56</v>
      </c>
      <c r="U212" s="2" t="s">
        <v>57</v>
      </c>
      <c r="V212" s="2" t="s">
        <v>58</v>
      </c>
      <c r="W212" s="2" t="s">
        <v>59</v>
      </c>
      <c r="X212">
        <v>9250</v>
      </c>
      <c r="Y212">
        <f>conversation_summary_by_conversation_2025_08_03T20_27_01[[#This Row],[avg_confidence_score]]/10000</f>
        <v>0.92500000000000004</v>
      </c>
      <c r="Z212">
        <v>140</v>
      </c>
      <c r="AA212">
        <v>245</v>
      </c>
      <c r="AB212">
        <f>(conversation_summary_by_conversation_2025_08_03T20_27_01[[#This Row],[total_api_cost_usd]]/10000)*5.58</f>
        <v>0.13671</v>
      </c>
      <c r="AC212">
        <v>14</v>
      </c>
      <c r="AD212">
        <f>(conversation_summary_by_conversation_2025_08_03T20_27_01[[#This Row],[total_processing_cost_usd]]/10000)*5.58</f>
        <v>7.8120000000000004E-3</v>
      </c>
      <c r="AE212">
        <f>conversation_summary_by_conversation_2025_08_03T20_27_01[[#This Row],[total_api_cost]]+conversation_summary_by_conversation_2025_08_03T20_27_01[[#This Row],[totao_processing_cost]]</f>
        <v>0.14452200000000001</v>
      </c>
      <c r="AF212" s="2" t="s">
        <v>38</v>
      </c>
      <c r="AG212" s="2" t="s">
        <v>39</v>
      </c>
      <c r="AH212" s="2" t="s">
        <v>33</v>
      </c>
    </row>
    <row r="213" spans="1:34">
      <c r="A213" s="2" t="s">
        <v>286</v>
      </c>
      <c r="B213" s="2" t="s">
        <v>28</v>
      </c>
      <c r="C213" s="2" t="s">
        <v>29</v>
      </c>
      <c r="D213" s="2" t="s">
        <v>30</v>
      </c>
      <c r="E213" s="2" t="s">
        <v>31</v>
      </c>
      <c r="F213" s="2" t="s">
        <v>32</v>
      </c>
      <c r="G213">
        <v>551190000004</v>
      </c>
      <c r="H213">
        <v>60000</v>
      </c>
      <c r="I213">
        <f>conversation_summary_by_conversation_2025_08_03T20_27_01[[#This Row],[duration_minutes]]/10000</f>
        <v>6</v>
      </c>
      <c r="J213" s="2" t="s">
        <v>33</v>
      </c>
      <c r="K213" s="2" t="s">
        <v>33</v>
      </c>
      <c r="L213" s="2" t="s">
        <v>33</v>
      </c>
      <c r="M213" s="6">
        <f ca="1">TODAY()-conversation_summary_by_conversation_2025_08_03T20_27_01[[#This Row],[conversation_start]]</f>
        <v>76.410416666665697</v>
      </c>
      <c r="N21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13" s="6">
        <v>45796.589583333334</v>
      </c>
      <c r="P213" s="3">
        <v>45796.593368055554</v>
      </c>
      <c r="Q213">
        <v>4</v>
      </c>
      <c r="R213">
        <v>2</v>
      </c>
      <c r="S213">
        <v>2</v>
      </c>
      <c r="T213" s="2" t="s">
        <v>34</v>
      </c>
      <c r="U213" s="2" t="s">
        <v>35</v>
      </c>
      <c r="V213" s="2" t="s">
        <v>36</v>
      </c>
      <c r="W213" s="2" t="s">
        <v>37</v>
      </c>
      <c r="X213">
        <v>9400</v>
      </c>
      <c r="Y213">
        <f>conversation_summary_by_conversation_2025_08_03T20_27_01[[#This Row],[avg_confidence_score]]/10000</f>
        <v>0.94</v>
      </c>
      <c r="Z213">
        <v>185</v>
      </c>
      <c r="AA213">
        <v>142</v>
      </c>
      <c r="AB213">
        <f>(conversation_summary_by_conversation_2025_08_03T20_27_01[[#This Row],[total_api_cost_usd]]/10000)*5.58</f>
        <v>7.9236000000000001E-2</v>
      </c>
      <c r="AC213">
        <v>24</v>
      </c>
      <c r="AD213">
        <f>(conversation_summary_by_conversation_2025_08_03T20_27_01[[#This Row],[total_processing_cost_usd]]/10000)*5.58</f>
        <v>1.3391999999999999E-2</v>
      </c>
      <c r="AE213">
        <f>conversation_summary_by_conversation_2025_08_03T20_27_01[[#This Row],[total_api_cost]]+conversation_summary_by_conversation_2025_08_03T20_27_01[[#This Row],[totao_processing_cost]]</f>
        <v>9.2628000000000002E-2</v>
      </c>
      <c r="AF213" s="2" t="s">
        <v>38</v>
      </c>
      <c r="AG213" s="2" t="s">
        <v>39</v>
      </c>
      <c r="AH213" s="2" t="s">
        <v>33</v>
      </c>
    </row>
    <row r="214" spans="1:34">
      <c r="A214" s="2" t="s">
        <v>287</v>
      </c>
      <c r="B214" s="2" t="s">
        <v>28</v>
      </c>
      <c r="C214" s="2" t="s">
        <v>29</v>
      </c>
      <c r="D214" s="2" t="s">
        <v>30</v>
      </c>
      <c r="E214" s="2" t="s">
        <v>71</v>
      </c>
      <c r="F214" s="2" t="s">
        <v>72</v>
      </c>
      <c r="G214">
        <v>551190000003</v>
      </c>
      <c r="H214">
        <v>50000</v>
      </c>
      <c r="I214">
        <f>conversation_summary_by_conversation_2025_08_03T20_27_01[[#This Row],[duration_minutes]]/10000</f>
        <v>5</v>
      </c>
      <c r="J214" s="2" t="s">
        <v>33</v>
      </c>
      <c r="K214" s="2" t="s">
        <v>33</v>
      </c>
      <c r="L214" s="2" t="s">
        <v>33</v>
      </c>
      <c r="M214" s="6">
        <f ca="1">TODAY()-conversation_summary_by_conversation_2025_08_03T20_27_01[[#This Row],[conversation_start]]</f>
        <v>76.390277777776646</v>
      </c>
      <c r="N21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14" s="6">
        <v>45796.609722222223</v>
      </c>
      <c r="P214" s="3">
        <v>45796.61383101852</v>
      </c>
      <c r="Q214">
        <v>3</v>
      </c>
      <c r="R214">
        <v>2</v>
      </c>
      <c r="S214">
        <v>1</v>
      </c>
      <c r="T214" s="2" t="s">
        <v>56</v>
      </c>
      <c r="U214" s="2" t="s">
        <v>57</v>
      </c>
      <c r="V214" s="2" t="s">
        <v>58</v>
      </c>
      <c r="W214" s="2" t="s">
        <v>59</v>
      </c>
      <c r="X214">
        <v>9250</v>
      </c>
      <c r="Y214">
        <f>conversation_summary_by_conversation_2025_08_03T20_27_01[[#This Row],[avg_confidence_score]]/10000</f>
        <v>0.92500000000000004</v>
      </c>
      <c r="Z214">
        <v>77</v>
      </c>
      <c r="AA214">
        <v>34</v>
      </c>
      <c r="AB214">
        <f>(conversation_summary_by_conversation_2025_08_03T20_27_01[[#This Row],[total_api_cost_usd]]/10000)*5.58</f>
        <v>1.8971999999999999E-2</v>
      </c>
      <c r="AC214">
        <v>19</v>
      </c>
      <c r="AD214">
        <f>(conversation_summary_by_conversation_2025_08_03T20_27_01[[#This Row],[total_processing_cost_usd]]/10000)*5.58</f>
        <v>1.0602E-2</v>
      </c>
      <c r="AE214">
        <f>conversation_summary_by_conversation_2025_08_03T20_27_01[[#This Row],[total_api_cost]]+conversation_summary_by_conversation_2025_08_03T20_27_01[[#This Row],[totao_processing_cost]]</f>
        <v>2.9574E-2</v>
      </c>
      <c r="AF214" s="2" t="s">
        <v>38</v>
      </c>
      <c r="AG214" s="2" t="s">
        <v>39</v>
      </c>
      <c r="AH214" s="2" t="s">
        <v>33</v>
      </c>
    </row>
    <row r="215" spans="1:34">
      <c r="A215" s="2" t="s">
        <v>288</v>
      </c>
      <c r="B215" s="2" t="s">
        <v>28</v>
      </c>
      <c r="C215" s="2" t="s">
        <v>29</v>
      </c>
      <c r="D215" s="2" t="s">
        <v>30</v>
      </c>
      <c r="E215" s="2" t="s">
        <v>71</v>
      </c>
      <c r="F215" s="2" t="s">
        <v>72</v>
      </c>
      <c r="G215">
        <v>551190000003</v>
      </c>
      <c r="H215">
        <v>90000</v>
      </c>
      <c r="I215">
        <f>conversation_summary_by_conversation_2025_08_03T20_27_01[[#This Row],[duration_minutes]]/10000</f>
        <v>9</v>
      </c>
      <c r="J215" s="2" t="s">
        <v>33</v>
      </c>
      <c r="K215" s="2" t="s">
        <v>33</v>
      </c>
      <c r="L215" s="2" t="s">
        <v>33</v>
      </c>
      <c r="M215" s="6">
        <f ca="1">TODAY()-conversation_summary_by_conversation_2025_08_03T20_27_01[[#This Row],[conversation_start]]</f>
        <v>76.388194444443798</v>
      </c>
      <c r="N21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15" s="6">
        <v>45796.611805555556</v>
      </c>
      <c r="P215" s="3">
        <v>45796.620682870373</v>
      </c>
      <c r="Q215">
        <v>6</v>
      </c>
      <c r="R215">
        <v>3</v>
      </c>
      <c r="S215">
        <v>3</v>
      </c>
      <c r="T215" s="2" t="s">
        <v>53</v>
      </c>
      <c r="U215" s="2" t="s">
        <v>69</v>
      </c>
      <c r="V215" s="2" t="s">
        <v>51</v>
      </c>
      <c r="W215" s="2" t="s">
        <v>37</v>
      </c>
      <c r="X215">
        <v>9200</v>
      </c>
      <c r="Y215">
        <f>conversation_summary_by_conversation_2025_08_03T20_27_01[[#This Row],[avg_confidence_score]]/10000</f>
        <v>0.92</v>
      </c>
      <c r="Z215">
        <v>267</v>
      </c>
      <c r="AA215">
        <v>262</v>
      </c>
      <c r="AB215">
        <f>(conversation_summary_by_conversation_2025_08_03T20_27_01[[#This Row],[total_api_cost_usd]]/10000)*5.58</f>
        <v>0.14619600000000002</v>
      </c>
      <c r="AC215">
        <v>30</v>
      </c>
      <c r="AD215">
        <f>(conversation_summary_by_conversation_2025_08_03T20_27_01[[#This Row],[total_processing_cost_usd]]/10000)*5.58</f>
        <v>1.6740000000000001E-2</v>
      </c>
      <c r="AE215">
        <f>conversation_summary_by_conversation_2025_08_03T20_27_01[[#This Row],[total_api_cost]]+conversation_summary_by_conversation_2025_08_03T20_27_01[[#This Row],[totao_processing_cost]]</f>
        <v>0.16293600000000003</v>
      </c>
      <c r="AF215" s="2" t="s">
        <v>38</v>
      </c>
      <c r="AG215" s="2" t="s">
        <v>39</v>
      </c>
      <c r="AH215" s="2" t="s">
        <v>33</v>
      </c>
    </row>
    <row r="216" spans="1:34">
      <c r="A216" s="2" t="s">
        <v>289</v>
      </c>
      <c r="B216" s="2" t="s">
        <v>77</v>
      </c>
      <c r="C216" s="2" t="s">
        <v>78</v>
      </c>
      <c r="D216" s="2" t="s">
        <v>30</v>
      </c>
      <c r="E216" s="2" t="s">
        <v>74</v>
      </c>
      <c r="F216" s="2" t="s">
        <v>75</v>
      </c>
      <c r="G216">
        <v>551190000000</v>
      </c>
      <c r="H216">
        <v>60000</v>
      </c>
      <c r="I216">
        <f>conversation_summary_by_conversation_2025_08_03T20_27_01[[#This Row],[duration_minutes]]/10000</f>
        <v>6</v>
      </c>
      <c r="J216" s="2" t="s">
        <v>33</v>
      </c>
      <c r="K216" s="2" t="s">
        <v>33</v>
      </c>
      <c r="L216" s="2" t="s">
        <v>33</v>
      </c>
      <c r="M216" s="6">
        <f ca="1">TODAY()-conversation_summary_by_conversation_2025_08_03T20_27_01[[#This Row],[conversation_start]]</f>
        <v>76.336805555554747</v>
      </c>
      <c r="N21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16" s="6">
        <v>45796.663194444445</v>
      </c>
      <c r="P216" s="3">
        <v>45796.669363425928</v>
      </c>
      <c r="Q216">
        <v>4</v>
      </c>
      <c r="R216">
        <v>2</v>
      </c>
      <c r="S216">
        <v>2</v>
      </c>
      <c r="T216" s="2" t="s">
        <v>34</v>
      </c>
      <c r="U216" s="2" t="s">
        <v>35</v>
      </c>
      <c r="V216" s="2" t="s">
        <v>36</v>
      </c>
      <c r="W216" s="2" t="s">
        <v>37</v>
      </c>
      <c r="X216">
        <v>9400</v>
      </c>
      <c r="Y216">
        <f>conversation_summary_by_conversation_2025_08_03T20_27_01[[#This Row],[avg_confidence_score]]/10000</f>
        <v>0.94</v>
      </c>
      <c r="Z216">
        <v>172</v>
      </c>
      <c r="AA216">
        <v>217</v>
      </c>
      <c r="AB216">
        <f>(conversation_summary_by_conversation_2025_08_03T20_27_01[[#This Row],[total_api_cost_usd]]/10000)*5.58</f>
        <v>0.121086</v>
      </c>
      <c r="AC216">
        <v>11</v>
      </c>
      <c r="AD216">
        <f>(conversation_summary_by_conversation_2025_08_03T20_27_01[[#This Row],[total_processing_cost_usd]]/10000)*5.58</f>
        <v>6.1380000000000002E-3</v>
      </c>
      <c r="AE216">
        <f>conversation_summary_by_conversation_2025_08_03T20_27_01[[#This Row],[total_api_cost]]+conversation_summary_by_conversation_2025_08_03T20_27_01[[#This Row],[totao_processing_cost]]</f>
        <v>0.127224</v>
      </c>
      <c r="AF216" s="2" t="s">
        <v>38</v>
      </c>
      <c r="AG216" s="2" t="s">
        <v>39</v>
      </c>
      <c r="AH216" s="2" t="s">
        <v>33</v>
      </c>
    </row>
    <row r="217" spans="1:34">
      <c r="A217" s="2" t="s">
        <v>290</v>
      </c>
      <c r="B217" s="2" t="s">
        <v>28</v>
      </c>
      <c r="C217" s="2" t="s">
        <v>29</v>
      </c>
      <c r="D217" s="2" t="s">
        <v>30</v>
      </c>
      <c r="E217" s="2" t="s">
        <v>71</v>
      </c>
      <c r="F217" s="2" t="s">
        <v>72</v>
      </c>
      <c r="G217">
        <v>551190000003</v>
      </c>
      <c r="H217">
        <v>60000</v>
      </c>
      <c r="I217">
        <f>conversation_summary_by_conversation_2025_08_03T20_27_01[[#This Row],[duration_minutes]]/10000</f>
        <v>6</v>
      </c>
      <c r="J217" s="2" t="s">
        <v>33</v>
      </c>
      <c r="K217" s="2" t="s">
        <v>33</v>
      </c>
      <c r="L217" s="2" t="s">
        <v>33</v>
      </c>
      <c r="M217" s="6">
        <f ca="1">TODAY()-conversation_summary_by_conversation_2025_08_03T20_27_01[[#This Row],[conversation_start]]</f>
        <v>76.196527777778101</v>
      </c>
      <c r="N21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17" s="6">
        <v>45796.803472222222</v>
      </c>
      <c r="P217" s="3">
        <v>45796.806331018517</v>
      </c>
      <c r="Q217">
        <v>4</v>
      </c>
      <c r="R217">
        <v>2</v>
      </c>
      <c r="S217">
        <v>2</v>
      </c>
      <c r="T217" s="2" t="s">
        <v>34</v>
      </c>
      <c r="U217" s="2" t="s">
        <v>35</v>
      </c>
      <c r="V217" s="2" t="s">
        <v>36</v>
      </c>
      <c r="W217" s="2" t="s">
        <v>37</v>
      </c>
      <c r="X217">
        <v>9400</v>
      </c>
      <c r="Y217">
        <f>conversation_summary_by_conversation_2025_08_03T20_27_01[[#This Row],[avg_confidence_score]]/10000</f>
        <v>0.94</v>
      </c>
      <c r="Z217">
        <v>143</v>
      </c>
      <c r="AA217">
        <v>169</v>
      </c>
      <c r="AB217">
        <f>(conversation_summary_by_conversation_2025_08_03T20_27_01[[#This Row],[total_api_cost_usd]]/10000)*5.58</f>
        <v>9.4301999999999997E-2</v>
      </c>
      <c r="AC217">
        <v>14</v>
      </c>
      <c r="AD217">
        <f>(conversation_summary_by_conversation_2025_08_03T20_27_01[[#This Row],[total_processing_cost_usd]]/10000)*5.58</f>
        <v>7.8120000000000004E-3</v>
      </c>
      <c r="AE217">
        <f>conversation_summary_by_conversation_2025_08_03T20_27_01[[#This Row],[total_api_cost]]+conversation_summary_by_conversation_2025_08_03T20_27_01[[#This Row],[totao_processing_cost]]</f>
        <v>0.102114</v>
      </c>
      <c r="AF217" s="2" t="s">
        <v>38</v>
      </c>
      <c r="AG217" s="2" t="s">
        <v>39</v>
      </c>
      <c r="AH217" s="2" t="s">
        <v>33</v>
      </c>
    </row>
    <row r="218" spans="1:34">
      <c r="A218" s="2" t="s">
        <v>291</v>
      </c>
      <c r="B218" s="2" t="s">
        <v>47</v>
      </c>
      <c r="C218" s="2" t="s">
        <v>47</v>
      </c>
      <c r="D218" s="2" t="s">
        <v>48</v>
      </c>
      <c r="E218" s="2" t="s">
        <v>71</v>
      </c>
      <c r="F218" s="2" t="s">
        <v>72</v>
      </c>
      <c r="G218">
        <v>551190000003</v>
      </c>
      <c r="H218">
        <v>90000</v>
      </c>
      <c r="I218">
        <f>conversation_summary_by_conversation_2025_08_03T20_27_01[[#This Row],[duration_minutes]]/10000</f>
        <v>9</v>
      </c>
      <c r="J218" s="2" t="s">
        <v>33</v>
      </c>
      <c r="K218" s="2" t="s">
        <v>33</v>
      </c>
      <c r="L218" s="2" t="s">
        <v>33</v>
      </c>
      <c r="M218" s="6">
        <f ca="1">TODAY()-conversation_summary_by_conversation_2025_08_03T20_27_01[[#This Row],[conversation_start]]</f>
        <v>75.643055555556202</v>
      </c>
      <c r="N21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18" s="6">
        <v>45797.356944444444</v>
      </c>
      <c r="P218" s="3">
        <v>45797.364062499997</v>
      </c>
      <c r="Q218">
        <v>6</v>
      </c>
      <c r="R218">
        <v>3</v>
      </c>
      <c r="S218">
        <v>3</v>
      </c>
      <c r="T218" s="2" t="s">
        <v>49</v>
      </c>
      <c r="U218" s="2" t="s">
        <v>90</v>
      </c>
      <c r="V218" s="2" t="s">
        <v>51</v>
      </c>
      <c r="W218" s="2" t="s">
        <v>37</v>
      </c>
      <c r="X218">
        <v>9167</v>
      </c>
      <c r="Y218">
        <f>conversation_summary_by_conversation_2025_08_03T20_27_01[[#This Row],[avg_confidence_score]]/10000</f>
        <v>0.91669999999999996</v>
      </c>
      <c r="Z218">
        <v>268</v>
      </c>
      <c r="AA218">
        <v>402</v>
      </c>
      <c r="AB218">
        <f>(conversation_summary_by_conversation_2025_08_03T20_27_01[[#This Row],[total_api_cost_usd]]/10000)*5.58</f>
        <v>0.22431599999999999</v>
      </c>
      <c r="AC218">
        <v>19</v>
      </c>
      <c r="AD218">
        <f>(conversation_summary_by_conversation_2025_08_03T20_27_01[[#This Row],[total_processing_cost_usd]]/10000)*5.58</f>
        <v>1.0602E-2</v>
      </c>
      <c r="AE218">
        <f>conversation_summary_by_conversation_2025_08_03T20_27_01[[#This Row],[total_api_cost]]+conversation_summary_by_conversation_2025_08_03T20_27_01[[#This Row],[totao_processing_cost]]</f>
        <v>0.23491799999999999</v>
      </c>
      <c r="AF218" s="2" t="s">
        <v>38</v>
      </c>
      <c r="AG218" s="2" t="s">
        <v>39</v>
      </c>
      <c r="AH218" s="2" t="s">
        <v>33</v>
      </c>
    </row>
    <row r="219" spans="1:34">
      <c r="A219" s="2" t="s">
        <v>292</v>
      </c>
      <c r="B219" s="2" t="s">
        <v>47</v>
      </c>
      <c r="C219" s="2" t="s">
        <v>47</v>
      </c>
      <c r="D219" s="2" t="s">
        <v>48</v>
      </c>
      <c r="E219" s="2" t="s">
        <v>71</v>
      </c>
      <c r="F219" s="2" t="s">
        <v>72</v>
      </c>
      <c r="G219">
        <v>551190000003</v>
      </c>
      <c r="H219">
        <v>90000</v>
      </c>
      <c r="I219">
        <f>conversation_summary_by_conversation_2025_08_03T20_27_01[[#This Row],[duration_minutes]]/10000</f>
        <v>9</v>
      </c>
      <c r="J219" s="2" t="s">
        <v>33</v>
      </c>
      <c r="K219" s="2" t="s">
        <v>33</v>
      </c>
      <c r="L219" s="2" t="s">
        <v>33</v>
      </c>
      <c r="M219" s="6">
        <f ca="1">TODAY()-conversation_summary_by_conversation_2025_08_03T20_27_01[[#This Row],[conversation_start]]</f>
        <v>75.638194444443798</v>
      </c>
      <c r="N21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19" s="6">
        <v>45797.361805555556</v>
      </c>
      <c r="P219" s="3">
        <v>45797.370266203703</v>
      </c>
      <c r="Q219">
        <v>6</v>
      </c>
      <c r="R219">
        <v>3</v>
      </c>
      <c r="S219">
        <v>3</v>
      </c>
      <c r="T219" s="2" t="s">
        <v>49</v>
      </c>
      <c r="U219" s="2" t="s">
        <v>50</v>
      </c>
      <c r="V219" s="2" t="s">
        <v>51</v>
      </c>
      <c r="W219" s="2" t="s">
        <v>102</v>
      </c>
      <c r="X219">
        <v>9167</v>
      </c>
      <c r="Y219">
        <f>conversation_summary_by_conversation_2025_08_03T20_27_01[[#This Row],[avg_confidence_score]]/10000</f>
        <v>0.91669999999999996</v>
      </c>
      <c r="Z219">
        <v>290</v>
      </c>
      <c r="AA219">
        <v>325</v>
      </c>
      <c r="AB219">
        <f>(conversation_summary_by_conversation_2025_08_03T20_27_01[[#This Row],[total_api_cost_usd]]/10000)*5.58</f>
        <v>0.18135000000000001</v>
      </c>
      <c r="AC219">
        <v>35</v>
      </c>
      <c r="AD219">
        <f>(conversation_summary_by_conversation_2025_08_03T20_27_01[[#This Row],[total_processing_cost_usd]]/10000)*5.58</f>
        <v>1.9530000000000002E-2</v>
      </c>
      <c r="AE219">
        <f>conversation_summary_by_conversation_2025_08_03T20_27_01[[#This Row],[total_api_cost]]+conversation_summary_by_conversation_2025_08_03T20_27_01[[#This Row],[totao_processing_cost]]</f>
        <v>0.20088</v>
      </c>
      <c r="AF219" s="2" t="s">
        <v>38</v>
      </c>
      <c r="AG219" s="2" t="s">
        <v>39</v>
      </c>
      <c r="AH219" s="2" t="s">
        <v>33</v>
      </c>
    </row>
    <row r="220" spans="1:34">
      <c r="A220" s="2" t="s">
        <v>293</v>
      </c>
      <c r="B220" s="2" t="s">
        <v>41</v>
      </c>
      <c r="C220" s="2" t="s">
        <v>42</v>
      </c>
      <c r="D220" s="2" t="s">
        <v>30</v>
      </c>
      <c r="E220" s="2" t="s">
        <v>74</v>
      </c>
      <c r="F220" s="2" t="s">
        <v>75</v>
      </c>
      <c r="G220">
        <v>551190000000</v>
      </c>
      <c r="H220">
        <v>90000</v>
      </c>
      <c r="I220">
        <f>conversation_summary_by_conversation_2025_08_03T20_27_01[[#This Row],[duration_minutes]]/10000</f>
        <v>9</v>
      </c>
      <c r="J220" s="2" t="s">
        <v>33</v>
      </c>
      <c r="K220" s="2" t="s">
        <v>33</v>
      </c>
      <c r="L220" s="2" t="s">
        <v>33</v>
      </c>
      <c r="M220" s="6">
        <f ca="1">TODAY()-conversation_summary_by_conversation_2025_08_03T20_27_01[[#This Row],[conversation_start]]</f>
        <v>75.622916666667152</v>
      </c>
      <c r="N22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20" s="6">
        <v>45797.377083333333</v>
      </c>
      <c r="P220" s="3">
        <v>45797.384745370371</v>
      </c>
      <c r="Q220">
        <v>6</v>
      </c>
      <c r="R220">
        <v>3</v>
      </c>
      <c r="S220">
        <v>3</v>
      </c>
      <c r="T220" s="2" t="s">
        <v>53</v>
      </c>
      <c r="U220" s="2" t="s">
        <v>54</v>
      </c>
      <c r="V220" s="2" t="s">
        <v>51</v>
      </c>
      <c r="W220" s="2" t="s">
        <v>37</v>
      </c>
      <c r="X220">
        <v>9200</v>
      </c>
      <c r="Y220">
        <f>conversation_summary_by_conversation_2025_08_03T20_27_01[[#This Row],[avg_confidence_score]]/10000</f>
        <v>0.92</v>
      </c>
      <c r="Z220">
        <v>266</v>
      </c>
      <c r="AA220">
        <v>378</v>
      </c>
      <c r="AB220">
        <f>(conversation_summary_by_conversation_2025_08_03T20_27_01[[#This Row],[total_api_cost_usd]]/10000)*5.58</f>
        <v>0.210924</v>
      </c>
      <c r="AC220">
        <v>34</v>
      </c>
      <c r="AD220">
        <f>(conversation_summary_by_conversation_2025_08_03T20_27_01[[#This Row],[total_processing_cost_usd]]/10000)*5.58</f>
        <v>1.8971999999999999E-2</v>
      </c>
      <c r="AE220">
        <f>conversation_summary_by_conversation_2025_08_03T20_27_01[[#This Row],[total_api_cost]]+conversation_summary_by_conversation_2025_08_03T20_27_01[[#This Row],[totao_processing_cost]]</f>
        <v>0.22989599999999999</v>
      </c>
      <c r="AF220" s="2" t="s">
        <v>38</v>
      </c>
      <c r="AG220" s="2" t="s">
        <v>39</v>
      </c>
      <c r="AH220" s="2" t="s">
        <v>33</v>
      </c>
    </row>
    <row r="221" spans="1:34">
      <c r="A221" s="2" t="s">
        <v>294</v>
      </c>
      <c r="B221" s="2" t="s">
        <v>41</v>
      </c>
      <c r="C221" s="2" t="s">
        <v>42</v>
      </c>
      <c r="D221" s="2" t="s">
        <v>30</v>
      </c>
      <c r="E221" s="2" t="s">
        <v>71</v>
      </c>
      <c r="F221" s="2" t="s">
        <v>72</v>
      </c>
      <c r="G221">
        <v>551190000003</v>
      </c>
      <c r="H221">
        <v>50000</v>
      </c>
      <c r="I221">
        <f>conversation_summary_by_conversation_2025_08_03T20_27_01[[#This Row],[duration_minutes]]/10000</f>
        <v>5</v>
      </c>
      <c r="J221" s="2" t="s">
        <v>33</v>
      </c>
      <c r="K221" s="2" t="s">
        <v>33</v>
      </c>
      <c r="L221" s="2" t="s">
        <v>33</v>
      </c>
      <c r="M221" s="6">
        <f ca="1">TODAY()-conversation_summary_by_conversation_2025_08_03T20_27_01[[#This Row],[conversation_start]]</f>
        <v>75.597222222218988</v>
      </c>
      <c r="N22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21" s="6">
        <v>45797.402777777781</v>
      </c>
      <c r="P221" s="3">
        <v>45797.405405092592</v>
      </c>
      <c r="Q221">
        <v>3</v>
      </c>
      <c r="R221">
        <v>2</v>
      </c>
      <c r="S221">
        <v>1</v>
      </c>
      <c r="T221" s="2" t="s">
        <v>56</v>
      </c>
      <c r="U221" s="2" t="s">
        <v>57</v>
      </c>
      <c r="V221" s="2" t="s">
        <v>58</v>
      </c>
      <c r="W221" s="2" t="s">
        <v>59</v>
      </c>
      <c r="X221">
        <v>9250</v>
      </c>
      <c r="Y221">
        <f>conversation_summary_by_conversation_2025_08_03T20_27_01[[#This Row],[avg_confidence_score]]/10000</f>
        <v>0.92500000000000004</v>
      </c>
      <c r="Z221">
        <v>143</v>
      </c>
      <c r="AA221">
        <v>139</v>
      </c>
      <c r="AB221">
        <f>(conversation_summary_by_conversation_2025_08_03T20_27_01[[#This Row],[total_api_cost_usd]]/10000)*5.58</f>
        <v>7.7561999999999992E-2</v>
      </c>
      <c r="AC221">
        <v>24</v>
      </c>
      <c r="AD221">
        <f>(conversation_summary_by_conversation_2025_08_03T20_27_01[[#This Row],[total_processing_cost_usd]]/10000)*5.58</f>
        <v>1.3391999999999999E-2</v>
      </c>
      <c r="AE221">
        <f>conversation_summary_by_conversation_2025_08_03T20_27_01[[#This Row],[total_api_cost]]+conversation_summary_by_conversation_2025_08_03T20_27_01[[#This Row],[totao_processing_cost]]</f>
        <v>9.0953999999999993E-2</v>
      </c>
      <c r="AF221" s="2" t="s">
        <v>38</v>
      </c>
      <c r="AG221" s="2" t="s">
        <v>39</v>
      </c>
      <c r="AH221" s="2" t="s">
        <v>33</v>
      </c>
    </row>
    <row r="222" spans="1:34">
      <c r="A222" s="2" t="s">
        <v>295</v>
      </c>
      <c r="B222" s="2" t="s">
        <v>77</v>
      </c>
      <c r="C222" s="2" t="s">
        <v>78</v>
      </c>
      <c r="D222" s="2" t="s">
        <v>30</v>
      </c>
      <c r="E222" s="2" t="s">
        <v>71</v>
      </c>
      <c r="F222" s="2" t="s">
        <v>72</v>
      </c>
      <c r="G222">
        <v>551190000003</v>
      </c>
      <c r="H222">
        <v>60000</v>
      </c>
      <c r="I222">
        <f>conversation_summary_by_conversation_2025_08_03T20_27_01[[#This Row],[duration_minutes]]/10000</f>
        <v>6</v>
      </c>
      <c r="J222" s="2" t="s">
        <v>33</v>
      </c>
      <c r="K222" s="2" t="s">
        <v>33</v>
      </c>
      <c r="L222" s="2" t="s">
        <v>33</v>
      </c>
      <c r="M222" s="6">
        <f ca="1">TODAY()-conversation_summary_by_conversation_2025_08_03T20_27_01[[#This Row],[conversation_start]]</f>
        <v>75.52986111111386</v>
      </c>
      <c r="N22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22" s="6">
        <v>45797.470138888886</v>
      </c>
      <c r="P222" s="3">
        <v>45797.474178240744</v>
      </c>
      <c r="Q222">
        <v>4</v>
      </c>
      <c r="R222">
        <v>2</v>
      </c>
      <c r="S222">
        <v>2</v>
      </c>
      <c r="T222" s="2" t="s">
        <v>34</v>
      </c>
      <c r="U222" s="2" t="s">
        <v>45</v>
      </c>
      <c r="V222" s="2" t="s">
        <v>36</v>
      </c>
      <c r="W222" s="2" t="s">
        <v>37</v>
      </c>
      <c r="X222">
        <v>9400</v>
      </c>
      <c r="Y222">
        <f>conversation_summary_by_conversation_2025_08_03T20_27_01[[#This Row],[avg_confidence_score]]/10000</f>
        <v>0.94</v>
      </c>
      <c r="Z222">
        <v>184</v>
      </c>
      <c r="AA222">
        <v>203</v>
      </c>
      <c r="AB222">
        <f>(conversation_summary_by_conversation_2025_08_03T20_27_01[[#This Row],[total_api_cost_usd]]/10000)*5.58</f>
        <v>0.113274</v>
      </c>
      <c r="AC222">
        <v>8</v>
      </c>
      <c r="AD222">
        <f>(conversation_summary_by_conversation_2025_08_03T20_27_01[[#This Row],[total_processing_cost_usd]]/10000)*5.58</f>
        <v>4.4640000000000001E-3</v>
      </c>
      <c r="AE222">
        <f>conversation_summary_by_conversation_2025_08_03T20_27_01[[#This Row],[total_api_cost]]+conversation_summary_by_conversation_2025_08_03T20_27_01[[#This Row],[totao_processing_cost]]</f>
        <v>0.117738</v>
      </c>
      <c r="AF222" s="2" t="s">
        <v>38</v>
      </c>
      <c r="AG222" s="2" t="s">
        <v>39</v>
      </c>
      <c r="AH222" s="2" t="s">
        <v>33</v>
      </c>
    </row>
    <row r="223" spans="1:34">
      <c r="A223" s="2" t="s">
        <v>296</v>
      </c>
      <c r="B223" s="2" t="s">
        <v>83</v>
      </c>
      <c r="C223" s="2" t="s">
        <v>84</v>
      </c>
      <c r="D223" s="2" t="s">
        <v>48</v>
      </c>
      <c r="E223" s="2" t="s">
        <v>74</v>
      </c>
      <c r="F223" s="2" t="s">
        <v>75</v>
      </c>
      <c r="G223">
        <v>551190000000</v>
      </c>
      <c r="H223">
        <v>90000</v>
      </c>
      <c r="I223">
        <f>conversation_summary_by_conversation_2025_08_03T20_27_01[[#This Row],[duration_minutes]]/10000</f>
        <v>9</v>
      </c>
      <c r="J223" s="2" t="s">
        <v>33</v>
      </c>
      <c r="K223" s="2" t="s">
        <v>33</v>
      </c>
      <c r="L223" s="2" t="s">
        <v>33</v>
      </c>
      <c r="M223" s="6">
        <f ca="1">TODAY()-conversation_summary_by_conversation_2025_08_03T20_27_01[[#This Row],[conversation_start]]</f>
        <v>75.518055555556202</v>
      </c>
      <c r="N22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23" s="6">
        <v>45797.481944444444</v>
      </c>
      <c r="P223" s="3">
        <v>45797.488495370373</v>
      </c>
      <c r="Q223">
        <v>6</v>
      </c>
      <c r="R223">
        <v>3</v>
      </c>
      <c r="S223">
        <v>3</v>
      </c>
      <c r="T223" s="2" t="s">
        <v>49</v>
      </c>
      <c r="U223" s="2" t="s">
        <v>90</v>
      </c>
      <c r="V223" s="2" t="s">
        <v>51</v>
      </c>
      <c r="W223" s="2" t="s">
        <v>37</v>
      </c>
      <c r="X223">
        <v>9167</v>
      </c>
      <c r="Y223">
        <f>conversation_summary_by_conversation_2025_08_03T20_27_01[[#This Row],[avg_confidence_score]]/10000</f>
        <v>0.91669999999999996</v>
      </c>
      <c r="Z223">
        <v>287</v>
      </c>
      <c r="AA223">
        <v>145</v>
      </c>
      <c r="AB223">
        <f>(conversation_summary_by_conversation_2025_08_03T20_27_01[[#This Row],[total_api_cost_usd]]/10000)*5.58</f>
        <v>8.091000000000001E-2</v>
      </c>
      <c r="AC223">
        <v>30</v>
      </c>
      <c r="AD223">
        <f>(conversation_summary_by_conversation_2025_08_03T20_27_01[[#This Row],[total_processing_cost_usd]]/10000)*5.58</f>
        <v>1.6740000000000001E-2</v>
      </c>
      <c r="AE223">
        <f>conversation_summary_by_conversation_2025_08_03T20_27_01[[#This Row],[total_api_cost]]+conversation_summary_by_conversation_2025_08_03T20_27_01[[#This Row],[totao_processing_cost]]</f>
        <v>9.7650000000000015E-2</v>
      </c>
      <c r="AF223" s="2" t="s">
        <v>38</v>
      </c>
      <c r="AG223" s="2" t="s">
        <v>39</v>
      </c>
      <c r="AH223" s="2" t="s">
        <v>33</v>
      </c>
    </row>
    <row r="224" spans="1:34">
      <c r="A224" s="2" t="s">
        <v>297</v>
      </c>
      <c r="B224" s="2" t="s">
        <v>28</v>
      </c>
      <c r="C224" s="2" t="s">
        <v>29</v>
      </c>
      <c r="D224" s="2" t="s">
        <v>30</v>
      </c>
      <c r="E224" s="2" t="s">
        <v>43</v>
      </c>
      <c r="F224" s="2" t="s">
        <v>44</v>
      </c>
      <c r="G224">
        <v>551190000001</v>
      </c>
      <c r="H224">
        <v>50000</v>
      </c>
      <c r="I224">
        <f>conversation_summary_by_conversation_2025_08_03T20_27_01[[#This Row],[duration_minutes]]/10000</f>
        <v>5</v>
      </c>
      <c r="J224" s="2" t="s">
        <v>33</v>
      </c>
      <c r="K224" s="2" t="s">
        <v>33</v>
      </c>
      <c r="L224" s="2" t="s">
        <v>33</v>
      </c>
      <c r="M224" s="6">
        <f ca="1">TODAY()-conversation_summary_by_conversation_2025_08_03T20_27_01[[#This Row],[conversation_start]]</f>
        <v>75.341666666667152</v>
      </c>
      <c r="N22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24" s="6">
        <v>45797.658333333333</v>
      </c>
      <c r="P224" s="3">
        <v>45797.661377314813</v>
      </c>
      <c r="Q224">
        <v>3</v>
      </c>
      <c r="R224">
        <v>2</v>
      </c>
      <c r="S224">
        <v>1</v>
      </c>
      <c r="T224" s="2" t="s">
        <v>56</v>
      </c>
      <c r="U224" s="2" t="s">
        <v>57</v>
      </c>
      <c r="V224" s="2" t="s">
        <v>58</v>
      </c>
      <c r="W224" s="2" t="s">
        <v>59</v>
      </c>
      <c r="X224">
        <v>9250</v>
      </c>
      <c r="Y224">
        <f>conversation_summary_by_conversation_2025_08_03T20_27_01[[#This Row],[avg_confidence_score]]/10000</f>
        <v>0.92500000000000004</v>
      </c>
      <c r="Z224">
        <v>120</v>
      </c>
      <c r="AA224">
        <v>175</v>
      </c>
      <c r="AB224">
        <f>(conversation_summary_by_conversation_2025_08_03T20_27_01[[#This Row],[total_api_cost_usd]]/10000)*5.58</f>
        <v>9.7650000000000015E-2</v>
      </c>
      <c r="AC224">
        <v>13</v>
      </c>
      <c r="AD224">
        <f>(conversation_summary_by_conversation_2025_08_03T20_27_01[[#This Row],[total_processing_cost_usd]]/10000)*5.58</f>
        <v>7.254E-3</v>
      </c>
      <c r="AE224">
        <f>conversation_summary_by_conversation_2025_08_03T20_27_01[[#This Row],[total_api_cost]]+conversation_summary_by_conversation_2025_08_03T20_27_01[[#This Row],[totao_processing_cost]]</f>
        <v>0.10490400000000001</v>
      </c>
      <c r="AF224" s="2" t="s">
        <v>38</v>
      </c>
      <c r="AG224" s="2" t="s">
        <v>39</v>
      </c>
      <c r="AH224" s="2" t="s">
        <v>33</v>
      </c>
    </row>
    <row r="225" spans="1:34">
      <c r="A225" s="2" t="s">
        <v>298</v>
      </c>
      <c r="B225" s="2" t="s">
        <v>41</v>
      </c>
      <c r="C225" s="2" t="s">
        <v>42</v>
      </c>
      <c r="D225" s="2" t="s">
        <v>30</v>
      </c>
      <c r="E225" s="2" t="s">
        <v>74</v>
      </c>
      <c r="F225" s="2" t="s">
        <v>75</v>
      </c>
      <c r="G225">
        <v>551190000000</v>
      </c>
      <c r="H225">
        <v>60000</v>
      </c>
      <c r="I225">
        <f>conversation_summary_by_conversation_2025_08_03T20_27_01[[#This Row],[duration_minutes]]/10000</f>
        <v>6</v>
      </c>
      <c r="J225" s="2" t="s">
        <v>33</v>
      </c>
      <c r="K225" s="2" t="s">
        <v>33</v>
      </c>
      <c r="L225" s="2" t="s">
        <v>33</v>
      </c>
      <c r="M225" s="6">
        <f ca="1">TODAY()-conversation_summary_by_conversation_2025_08_03T20_27_01[[#This Row],[conversation_start]]</f>
        <v>75.318749999998545</v>
      </c>
      <c r="N22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25" s="6">
        <v>45797.681250000001</v>
      </c>
      <c r="P225" s="3">
        <v>45797.684166666666</v>
      </c>
      <c r="Q225">
        <v>4</v>
      </c>
      <c r="R225">
        <v>2</v>
      </c>
      <c r="S225">
        <v>2</v>
      </c>
      <c r="T225" s="2" t="s">
        <v>34</v>
      </c>
      <c r="U225" s="2" t="s">
        <v>35</v>
      </c>
      <c r="V225" s="2" t="s">
        <v>36</v>
      </c>
      <c r="W225" s="2" t="s">
        <v>37</v>
      </c>
      <c r="X225">
        <v>9400</v>
      </c>
      <c r="Y225">
        <f>conversation_summary_by_conversation_2025_08_03T20_27_01[[#This Row],[avg_confidence_score]]/10000</f>
        <v>0.94</v>
      </c>
      <c r="Z225">
        <v>190</v>
      </c>
      <c r="AA225">
        <v>120</v>
      </c>
      <c r="AB225">
        <f>(conversation_summary_by_conversation_2025_08_03T20_27_01[[#This Row],[total_api_cost_usd]]/10000)*5.58</f>
        <v>6.6960000000000006E-2</v>
      </c>
      <c r="AC225">
        <v>12</v>
      </c>
      <c r="AD225">
        <f>(conversation_summary_by_conversation_2025_08_03T20_27_01[[#This Row],[total_processing_cost_usd]]/10000)*5.58</f>
        <v>6.6959999999999997E-3</v>
      </c>
      <c r="AE225">
        <f>conversation_summary_by_conversation_2025_08_03T20_27_01[[#This Row],[total_api_cost]]+conversation_summary_by_conversation_2025_08_03T20_27_01[[#This Row],[totao_processing_cost]]</f>
        <v>7.3655999999999999E-2</v>
      </c>
      <c r="AF225" s="2" t="s">
        <v>38</v>
      </c>
      <c r="AG225" s="2" t="s">
        <v>39</v>
      </c>
      <c r="AH225" s="2" t="s">
        <v>33</v>
      </c>
    </row>
    <row r="226" spans="1:34">
      <c r="A226" s="2" t="s">
        <v>299</v>
      </c>
      <c r="B226" s="2" t="s">
        <v>83</v>
      </c>
      <c r="C226" s="2" t="s">
        <v>84</v>
      </c>
      <c r="D226" s="2" t="s">
        <v>48</v>
      </c>
      <c r="E226" s="2" t="s">
        <v>31</v>
      </c>
      <c r="F226" s="2" t="s">
        <v>32</v>
      </c>
      <c r="G226">
        <v>551190000004</v>
      </c>
      <c r="H226">
        <v>50000</v>
      </c>
      <c r="I226">
        <f>conversation_summary_by_conversation_2025_08_03T20_27_01[[#This Row],[duration_minutes]]/10000</f>
        <v>5</v>
      </c>
      <c r="J226" s="2" t="s">
        <v>33</v>
      </c>
      <c r="K226" s="2" t="s">
        <v>33</v>
      </c>
      <c r="L226" s="2" t="s">
        <v>33</v>
      </c>
      <c r="M226" s="6">
        <f ca="1">TODAY()-conversation_summary_by_conversation_2025_08_03T20_27_01[[#This Row],[conversation_start]]</f>
        <v>75.289583333331393</v>
      </c>
      <c r="N22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26" s="6">
        <v>45797.710416666669</v>
      </c>
      <c r="P226" s="3">
        <v>45797.713807870372</v>
      </c>
      <c r="Q226">
        <v>3</v>
      </c>
      <c r="R226">
        <v>2</v>
      </c>
      <c r="S226">
        <v>1</v>
      </c>
      <c r="T226" s="2" t="s">
        <v>61</v>
      </c>
      <c r="U226" s="2" t="s">
        <v>62</v>
      </c>
      <c r="V226" s="2" t="s">
        <v>63</v>
      </c>
      <c r="W226" s="2" t="s">
        <v>59</v>
      </c>
      <c r="X226">
        <v>8800</v>
      </c>
      <c r="Y226">
        <f>conversation_summary_by_conversation_2025_08_03T20_27_01[[#This Row],[avg_confidence_score]]/10000</f>
        <v>0.88</v>
      </c>
      <c r="Z226">
        <v>122</v>
      </c>
      <c r="AA226">
        <v>161</v>
      </c>
      <c r="AB226">
        <f>(conversation_summary_by_conversation_2025_08_03T20_27_01[[#This Row],[total_api_cost_usd]]/10000)*5.58</f>
        <v>8.9838000000000001E-2</v>
      </c>
      <c r="AC226">
        <v>16</v>
      </c>
      <c r="AD226">
        <f>(conversation_summary_by_conversation_2025_08_03T20_27_01[[#This Row],[total_processing_cost_usd]]/10000)*5.58</f>
        <v>8.9280000000000002E-3</v>
      </c>
      <c r="AE226">
        <f>conversation_summary_by_conversation_2025_08_03T20_27_01[[#This Row],[total_api_cost]]+conversation_summary_by_conversation_2025_08_03T20_27_01[[#This Row],[totao_processing_cost]]</f>
        <v>9.8766000000000007E-2</v>
      </c>
      <c r="AF226" s="2" t="s">
        <v>38</v>
      </c>
      <c r="AG226" s="2" t="s">
        <v>39</v>
      </c>
      <c r="AH226" s="2" t="s">
        <v>33</v>
      </c>
    </row>
    <row r="227" spans="1:34">
      <c r="A227" s="2" t="s">
        <v>300</v>
      </c>
      <c r="B227" s="2" t="s">
        <v>41</v>
      </c>
      <c r="C227" s="2" t="s">
        <v>42</v>
      </c>
      <c r="D227" s="2" t="s">
        <v>30</v>
      </c>
      <c r="E227" s="2" t="s">
        <v>43</v>
      </c>
      <c r="F227" s="2" t="s">
        <v>44</v>
      </c>
      <c r="G227">
        <v>551190000001</v>
      </c>
      <c r="H227">
        <v>90000</v>
      </c>
      <c r="I227">
        <f>conversation_summary_by_conversation_2025_08_03T20_27_01[[#This Row],[duration_minutes]]/10000</f>
        <v>9</v>
      </c>
      <c r="J227" s="2" t="s">
        <v>33</v>
      </c>
      <c r="K227" s="2" t="s">
        <v>33</v>
      </c>
      <c r="L227" s="2" t="s">
        <v>33</v>
      </c>
      <c r="M227" s="6">
        <f ca="1">TODAY()-conversation_summary_by_conversation_2025_08_03T20_27_01[[#This Row],[conversation_start]]</f>
        <v>75.265972222223354</v>
      </c>
      <c r="N22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27" s="6">
        <v>45797.734027777777</v>
      </c>
      <c r="P227" s="3">
        <v>45797.739699074074</v>
      </c>
      <c r="Q227">
        <v>6</v>
      </c>
      <c r="R227">
        <v>3</v>
      </c>
      <c r="S227">
        <v>3</v>
      </c>
      <c r="T227" s="2" t="s">
        <v>53</v>
      </c>
      <c r="U227" s="2" t="s">
        <v>54</v>
      </c>
      <c r="V227" s="2" t="s">
        <v>51</v>
      </c>
      <c r="W227" s="2" t="s">
        <v>37</v>
      </c>
      <c r="X227">
        <v>9200</v>
      </c>
      <c r="Y227">
        <f>conversation_summary_by_conversation_2025_08_03T20_27_01[[#This Row],[avg_confidence_score]]/10000</f>
        <v>0.92</v>
      </c>
      <c r="Z227">
        <v>203</v>
      </c>
      <c r="AA227">
        <v>262</v>
      </c>
      <c r="AB227">
        <f>(conversation_summary_by_conversation_2025_08_03T20_27_01[[#This Row],[total_api_cost_usd]]/10000)*5.58</f>
        <v>0.14619600000000002</v>
      </c>
      <c r="AC227">
        <v>29</v>
      </c>
      <c r="AD227">
        <f>(conversation_summary_by_conversation_2025_08_03T20_27_01[[#This Row],[total_processing_cost_usd]]/10000)*5.58</f>
        <v>1.6181999999999998E-2</v>
      </c>
      <c r="AE227">
        <f>conversation_summary_by_conversation_2025_08_03T20_27_01[[#This Row],[total_api_cost]]+conversation_summary_by_conversation_2025_08_03T20_27_01[[#This Row],[totao_processing_cost]]</f>
        <v>0.16237800000000002</v>
      </c>
      <c r="AF227" s="2" t="s">
        <v>38</v>
      </c>
      <c r="AG227" s="2" t="s">
        <v>39</v>
      </c>
      <c r="AH227" s="2" t="s">
        <v>33</v>
      </c>
    </row>
    <row r="228" spans="1:34">
      <c r="A228" s="2" t="s">
        <v>301</v>
      </c>
      <c r="B228" s="2" t="s">
        <v>83</v>
      </c>
      <c r="C228" s="2" t="s">
        <v>84</v>
      </c>
      <c r="D228" s="2" t="s">
        <v>48</v>
      </c>
      <c r="E228" s="2" t="s">
        <v>31</v>
      </c>
      <c r="F228" s="2" t="s">
        <v>32</v>
      </c>
      <c r="G228">
        <v>551190000004</v>
      </c>
      <c r="H228">
        <v>90000</v>
      </c>
      <c r="I228">
        <f>conversation_summary_by_conversation_2025_08_03T20_27_01[[#This Row],[duration_minutes]]/10000</f>
        <v>9</v>
      </c>
      <c r="J228" s="2" t="s">
        <v>33</v>
      </c>
      <c r="K228" s="2" t="s">
        <v>33</v>
      </c>
      <c r="L228" s="2" t="s">
        <v>33</v>
      </c>
      <c r="M228" s="6">
        <f ca="1">TODAY()-conversation_summary_by_conversation_2025_08_03T20_27_01[[#This Row],[conversation_start]]</f>
        <v>75.254861111112405</v>
      </c>
      <c r="N22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28" s="6">
        <v>45797.745138888888</v>
      </c>
      <c r="P228" s="3">
        <v>45797.750405092593</v>
      </c>
      <c r="Q228">
        <v>6</v>
      </c>
      <c r="R228">
        <v>3</v>
      </c>
      <c r="S228">
        <v>3</v>
      </c>
      <c r="T228" s="2" t="s">
        <v>49</v>
      </c>
      <c r="U228" s="2" t="s">
        <v>50</v>
      </c>
      <c r="V228" s="2" t="s">
        <v>51</v>
      </c>
      <c r="W228" s="2" t="s">
        <v>37</v>
      </c>
      <c r="X228">
        <v>9167</v>
      </c>
      <c r="Y228">
        <f>conversation_summary_by_conversation_2025_08_03T20_27_01[[#This Row],[avg_confidence_score]]/10000</f>
        <v>0.91669999999999996</v>
      </c>
      <c r="Z228">
        <v>236</v>
      </c>
      <c r="AA228">
        <v>248</v>
      </c>
      <c r="AB228">
        <f>(conversation_summary_by_conversation_2025_08_03T20_27_01[[#This Row],[total_api_cost_usd]]/10000)*5.58</f>
        <v>0.13838400000000001</v>
      </c>
      <c r="AC228">
        <v>24</v>
      </c>
      <c r="AD228">
        <f>(conversation_summary_by_conversation_2025_08_03T20_27_01[[#This Row],[total_processing_cost_usd]]/10000)*5.58</f>
        <v>1.3391999999999999E-2</v>
      </c>
      <c r="AE228">
        <f>conversation_summary_by_conversation_2025_08_03T20_27_01[[#This Row],[total_api_cost]]+conversation_summary_by_conversation_2025_08_03T20_27_01[[#This Row],[totao_processing_cost]]</f>
        <v>0.15177599999999999</v>
      </c>
      <c r="AF228" s="2" t="s">
        <v>38</v>
      </c>
      <c r="AG228" s="2" t="s">
        <v>39</v>
      </c>
      <c r="AH228" s="2" t="s">
        <v>33</v>
      </c>
    </row>
    <row r="229" spans="1:34">
      <c r="A229" s="2" t="s">
        <v>302</v>
      </c>
      <c r="B229" s="2" t="s">
        <v>77</v>
      </c>
      <c r="C229" s="2" t="s">
        <v>78</v>
      </c>
      <c r="D229" s="2" t="s">
        <v>30</v>
      </c>
      <c r="E229" s="2" t="s">
        <v>31</v>
      </c>
      <c r="F229" s="2" t="s">
        <v>32</v>
      </c>
      <c r="G229">
        <v>551190000004</v>
      </c>
      <c r="H229">
        <v>50000</v>
      </c>
      <c r="I229">
        <f>conversation_summary_by_conversation_2025_08_03T20_27_01[[#This Row],[duration_minutes]]/10000</f>
        <v>5</v>
      </c>
      <c r="J229" s="2" t="s">
        <v>33</v>
      </c>
      <c r="K229" s="2" t="s">
        <v>33</v>
      </c>
      <c r="L229" s="2" t="s">
        <v>33</v>
      </c>
      <c r="M229" s="6">
        <f ca="1">TODAY()-conversation_summary_by_conversation_2025_08_03T20_27_01[[#This Row],[conversation_start]]</f>
        <v>75.215972222220444</v>
      </c>
      <c r="N22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29" s="6">
        <v>45797.78402777778</v>
      </c>
      <c r="P229" s="3">
        <v>45797.786689814813</v>
      </c>
      <c r="Q229">
        <v>3</v>
      </c>
      <c r="R229">
        <v>2</v>
      </c>
      <c r="S229">
        <v>1</v>
      </c>
      <c r="T229" s="2" t="s">
        <v>56</v>
      </c>
      <c r="U229" s="2" t="s">
        <v>57</v>
      </c>
      <c r="V229" s="2" t="s">
        <v>58</v>
      </c>
      <c r="W229" s="2" t="s">
        <v>59</v>
      </c>
      <c r="X229">
        <v>9250</v>
      </c>
      <c r="Y229">
        <f>conversation_summary_by_conversation_2025_08_03T20_27_01[[#This Row],[avg_confidence_score]]/10000</f>
        <v>0.92500000000000004</v>
      </c>
      <c r="Z229">
        <v>135</v>
      </c>
      <c r="AA229">
        <v>153</v>
      </c>
      <c r="AB229">
        <f>(conversation_summary_by_conversation_2025_08_03T20_27_01[[#This Row],[total_api_cost_usd]]/10000)*5.58</f>
        <v>8.5373999999999992E-2</v>
      </c>
      <c r="AC229">
        <v>9</v>
      </c>
      <c r="AD229">
        <f>(conversation_summary_by_conversation_2025_08_03T20_27_01[[#This Row],[total_processing_cost_usd]]/10000)*5.58</f>
        <v>5.0219999999999996E-3</v>
      </c>
      <c r="AE229">
        <f>conversation_summary_by_conversation_2025_08_03T20_27_01[[#This Row],[total_api_cost]]+conversation_summary_by_conversation_2025_08_03T20_27_01[[#This Row],[totao_processing_cost]]</f>
        <v>9.039599999999999E-2</v>
      </c>
      <c r="AF229" s="2" t="s">
        <v>38</v>
      </c>
      <c r="AG229" s="2" t="s">
        <v>39</v>
      </c>
      <c r="AH229" s="2" t="s">
        <v>33</v>
      </c>
    </row>
    <row r="230" spans="1:34">
      <c r="A230" s="2" t="s">
        <v>303</v>
      </c>
      <c r="B230" s="2" t="s">
        <v>83</v>
      </c>
      <c r="C230" s="2" t="s">
        <v>84</v>
      </c>
      <c r="D230" s="2" t="s">
        <v>48</v>
      </c>
      <c r="E230" s="2" t="s">
        <v>43</v>
      </c>
      <c r="F230" s="2" t="s">
        <v>44</v>
      </c>
      <c r="G230">
        <v>551190000001</v>
      </c>
      <c r="H230">
        <v>50000</v>
      </c>
      <c r="I230">
        <f>conversation_summary_by_conversation_2025_08_03T20_27_01[[#This Row],[duration_minutes]]/10000</f>
        <v>5</v>
      </c>
      <c r="J230" s="2" t="s">
        <v>33</v>
      </c>
      <c r="K230" s="2" t="s">
        <v>33</v>
      </c>
      <c r="L230" s="2" t="s">
        <v>33</v>
      </c>
      <c r="M230" s="6">
        <f ca="1">TODAY()-conversation_summary_by_conversation_2025_08_03T20_27_01[[#This Row],[conversation_start]]</f>
        <v>75.190972222218988</v>
      </c>
      <c r="N23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30" s="6">
        <v>45797.809027777781</v>
      </c>
      <c r="P230" s="3">
        <v>45797.812430555554</v>
      </c>
      <c r="Q230">
        <v>3</v>
      </c>
      <c r="R230">
        <v>2</v>
      </c>
      <c r="S230">
        <v>1</v>
      </c>
      <c r="T230" s="2" t="s">
        <v>61</v>
      </c>
      <c r="U230" s="2" t="s">
        <v>62</v>
      </c>
      <c r="V230" s="2" t="s">
        <v>63</v>
      </c>
      <c r="W230" s="2" t="s">
        <v>59</v>
      </c>
      <c r="X230">
        <v>8800</v>
      </c>
      <c r="Y230">
        <f>conversation_summary_by_conversation_2025_08_03T20_27_01[[#This Row],[avg_confidence_score]]/10000</f>
        <v>0.88</v>
      </c>
      <c r="Z230">
        <v>98</v>
      </c>
      <c r="AA230">
        <v>104</v>
      </c>
      <c r="AB230">
        <f>(conversation_summary_by_conversation_2025_08_03T20_27_01[[#This Row],[total_api_cost_usd]]/10000)*5.58</f>
        <v>5.8032E-2</v>
      </c>
      <c r="AC230">
        <v>13</v>
      </c>
      <c r="AD230">
        <f>(conversation_summary_by_conversation_2025_08_03T20_27_01[[#This Row],[total_processing_cost_usd]]/10000)*5.58</f>
        <v>7.254E-3</v>
      </c>
      <c r="AE230">
        <f>conversation_summary_by_conversation_2025_08_03T20_27_01[[#This Row],[total_api_cost]]+conversation_summary_by_conversation_2025_08_03T20_27_01[[#This Row],[totao_processing_cost]]</f>
        <v>6.5285999999999997E-2</v>
      </c>
      <c r="AF230" s="2" t="s">
        <v>38</v>
      </c>
      <c r="AG230" s="2" t="s">
        <v>39</v>
      </c>
      <c r="AH230" s="2" t="s">
        <v>33</v>
      </c>
    </row>
    <row r="231" spans="1:34">
      <c r="A231" s="2" t="s">
        <v>304</v>
      </c>
      <c r="B231" s="2" t="s">
        <v>28</v>
      </c>
      <c r="C231" s="2" t="s">
        <v>29</v>
      </c>
      <c r="D231" s="2" t="s">
        <v>30</v>
      </c>
      <c r="E231" s="2" t="s">
        <v>43</v>
      </c>
      <c r="F231" s="2" t="s">
        <v>44</v>
      </c>
      <c r="G231">
        <v>551190000001</v>
      </c>
      <c r="H231">
        <v>60000</v>
      </c>
      <c r="I231">
        <f>conversation_summary_by_conversation_2025_08_03T20_27_01[[#This Row],[duration_minutes]]/10000</f>
        <v>6</v>
      </c>
      <c r="J231" s="2" t="s">
        <v>33</v>
      </c>
      <c r="K231" s="2" t="s">
        <v>33</v>
      </c>
      <c r="L231" s="2" t="s">
        <v>33</v>
      </c>
      <c r="M231" s="6">
        <f ca="1">TODAY()-conversation_summary_by_conversation_2025_08_03T20_27_01[[#This Row],[conversation_start]]</f>
        <v>74.569444444445253</v>
      </c>
      <c r="N23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31" s="6">
        <v>45798.430555555555</v>
      </c>
      <c r="P231" s="3">
        <v>45798.434189814812</v>
      </c>
      <c r="Q231">
        <v>4</v>
      </c>
      <c r="R231">
        <v>2</v>
      </c>
      <c r="S231">
        <v>2</v>
      </c>
      <c r="T231" s="2" t="s">
        <v>34</v>
      </c>
      <c r="U231" s="2" t="s">
        <v>45</v>
      </c>
      <c r="V231" s="2" t="s">
        <v>36</v>
      </c>
      <c r="W231" s="2" t="s">
        <v>37</v>
      </c>
      <c r="X231">
        <v>9400</v>
      </c>
      <c r="Y231">
        <f>conversation_summary_by_conversation_2025_08_03T20_27_01[[#This Row],[avg_confidence_score]]/10000</f>
        <v>0.94</v>
      </c>
      <c r="Z231">
        <v>166</v>
      </c>
      <c r="AA231">
        <v>206</v>
      </c>
      <c r="AB231">
        <f>(conversation_summary_by_conversation_2025_08_03T20_27_01[[#This Row],[total_api_cost_usd]]/10000)*5.58</f>
        <v>0.11494800000000001</v>
      </c>
      <c r="AC231">
        <v>23</v>
      </c>
      <c r="AD231">
        <f>(conversation_summary_by_conversation_2025_08_03T20_27_01[[#This Row],[total_processing_cost_usd]]/10000)*5.58</f>
        <v>1.2834E-2</v>
      </c>
      <c r="AE231">
        <f>conversation_summary_by_conversation_2025_08_03T20_27_01[[#This Row],[total_api_cost]]+conversation_summary_by_conversation_2025_08_03T20_27_01[[#This Row],[totao_processing_cost]]</f>
        <v>0.12778200000000001</v>
      </c>
      <c r="AF231" s="2" t="s">
        <v>38</v>
      </c>
      <c r="AG231" s="2" t="s">
        <v>39</v>
      </c>
      <c r="AH231" s="2" t="s">
        <v>33</v>
      </c>
    </row>
    <row r="232" spans="1:34">
      <c r="A232" s="2" t="s">
        <v>305</v>
      </c>
      <c r="B232" s="2" t="s">
        <v>47</v>
      </c>
      <c r="C232" s="2" t="s">
        <v>47</v>
      </c>
      <c r="D232" s="2" t="s">
        <v>48</v>
      </c>
      <c r="E232" s="2" t="s">
        <v>74</v>
      </c>
      <c r="F232" s="2" t="s">
        <v>75</v>
      </c>
      <c r="G232">
        <v>551190000000</v>
      </c>
      <c r="H232">
        <v>50000</v>
      </c>
      <c r="I232">
        <f>conversation_summary_by_conversation_2025_08_03T20_27_01[[#This Row],[duration_minutes]]/10000</f>
        <v>5</v>
      </c>
      <c r="J232" s="2" t="s">
        <v>33</v>
      </c>
      <c r="K232" s="2" t="s">
        <v>33</v>
      </c>
      <c r="L232" s="2" t="s">
        <v>33</v>
      </c>
      <c r="M232" s="6">
        <f ca="1">TODAY()-conversation_summary_by_conversation_2025_08_03T20_27_01[[#This Row],[conversation_start]]</f>
        <v>74.504166666665697</v>
      </c>
      <c r="N23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32" s="6">
        <v>45798.495833333334</v>
      </c>
      <c r="P232" s="3">
        <v>45798.498796296299</v>
      </c>
      <c r="Q232">
        <v>3</v>
      </c>
      <c r="R232">
        <v>2</v>
      </c>
      <c r="S232">
        <v>1</v>
      </c>
      <c r="T232" s="2" t="s">
        <v>61</v>
      </c>
      <c r="U232" s="2" t="s">
        <v>62</v>
      </c>
      <c r="V232" s="2" t="s">
        <v>63</v>
      </c>
      <c r="W232" s="2" t="s">
        <v>59</v>
      </c>
      <c r="X232">
        <v>8800</v>
      </c>
      <c r="Y232">
        <f>conversation_summary_by_conversation_2025_08_03T20_27_01[[#This Row],[avg_confidence_score]]/10000</f>
        <v>0.88</v>
      </c>
      <c r="Z232">
        <v>114</v>
      </c>
      <c r="AA232">
        <v>145</v>
      </c>
      <c r="AB232">
        <f>(conversation_summary_by_conversation_2025_08_03T20_27_01[[#This Row],[total_api_cost_usd]]/10000)*5.58</f>
        <v>8.091000000000001E-2</v>
      </c>
      <c r="AC232">
        <v>15</v>
      </c>
      <c r="AD232">
        <f>(conversation_summary_by_conversation_2025_08_03T20_27_01[[#This Row],[total_processing_cost_usd]]/10000)*5.58</f>
        <v>8.3700000000000007E-3</v>
      </c>
      <c r="AE232">
        <f>conversation_summary_by_conversation_2025_08_03T20_27_01[[#This Row],[total_api_cost]]+conversation_summary_by_conversation_2025_08_03T20_27_01[[#This Row],[totao_processing_cost]]</f>
        <v>8.9280000000000012E-2</v>
      </c>
      <c r="AF232" s="2" t="s">
        <v>38</v>
      </c>
      <c r="AG232" s="2" t="s">
        <v>39</v>
      </c>
      <c r="AH232" s="2" t="s">
        <v>33</v>
      </c>
    </row>
    <row r="233" spans="1:34">
      <c r="A233" s="2" t="s">
        <v>306</v>
      </c>
      <c r="B233" s="2" t="s">
        <v>83</v>
      </c>
      <c r="C233" s="2" t="s">
        <v>84</v>
      </c>
      <c r="D233" s="2" t="s">
        <v>48</v>
      </c>
      <c r="E233" s="2" t="s">
        <v>31</v>
      </c>
      <c r="F233" s="2" t="s">
        <v>32</v>
      </c>
      <c r="G233">
        <v>551190000004</v>
      </c>
      <c r="H233">
        <v>90000</v>
      </c>
      <c r="I233">
        <f>conversation_summary_by_conversation_2025_08_03T20_27_01[[#This Row],[duration_minutes]]/10000</f>
        <v>9</v>
      </c>
      <c r="J233" s="2" t="s">
        <v>33</v>
      </c>
      <c r="K233" s="2" t="s">
        <v>33</v>
      </c>
      <c r="L233" s="2" t="s">
        <v>33</v>
      </c>
      <c r="M233" s="6">
        <f ca="1">TODAY()-conversation_summary_by_conversation_2025_08_03T20_27_01[[#This Row],[conversation_start]]</f>
        <v>74.40625</v>
      </c>
      <c r="N23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33" s="6">
        <v>45798.59375</v>
      </c>
      <c r="P233" s="3">
        <v>45798.6018287037</v>
      </c>
      <c r="Q233">
        <v>6</v>
      </c>
      <c r="R233">
        <v>3</v>
      </c>
      <c r="S233">
        <v>3</v>
      </c>
      <c r="T233" s="2" t="s">
        <v>49</v>
      </c>
      <c r="U233" s="2" t="s">
        <v>90</v>
      </c>
      <c r="V233" s="2" t="s">
        <v>51</v>
      </c>
      <c r="W233" s="2" t="s">
        <v>37</v>
      </c>
      <c r="X233">
        <v>9167</v>
      </c>
      <c r="Y233">
        <f>conversation_summary_by_conversation_2025_08_03T20_27_01[[#This Row],[avg_confidence_score]]/10000</f>
        <v>0.91669999999999996</v>
      </c>
      <c r="Z233">
        <v>313</v>
      </c>
      <c r="AA233">
        <v>403</v>
      </c>
      <c r="AB233">
        <f>(conversation_summary_by_conversation_2025_08_03T20_27_01[[#This Row],[total_api_cost_usd]]/10000)*5.58</f>
        <v>0.22487400000000002</v>
      </c>
      <c r="AC233">
        <v>27</v>
      </c>
      <c r="AD233">
        <f>(conversation_summary_by_conversation_2025_08_03T20_27_01[[#This Row],[total_processing_cost_usd]]/10000)*5.58</f>
        <v>1.5066000000000001E-2</v>
      </c>
      <c r="AE233">
        <f>conversation_summary_by_conversation_2025_08_03T20_27_01[[#This Row],[total_api_cost]]+conversation_summary_by_conversation_2025_08_03T20_27_01[[#This Row],[totao_processing_cost]]</f>
        <v>0.23994000000000001</v>
      </c>
      <c r="AF233" s="2" t="s">
        <v>38</v>
      </c>
      <c r="AG233" s="2" t="s">
        <v>39</v>
      </c>
      <c r="AH233" s="2" t="s">
        <v>33</v>
      </c>
    </row>
    <row r="234" spans="1:34">
      <c r="A234" s="2" t="s">
        <v>307</v>
      </c>
      <c r="B234" s="2" t="s">
        <v>47</v>
      </c>
      <c r="C234" s="2" t="s">
        <v>47</v>
      </c>
      <c r="D234" s="2" t="s">
        <v>48</v>
      </c>
      <c r="E234" s="2" t="s">
        <v>66</v>
      </c>
      <c r="F234" s="2" t="s">
        <v>67</v>
      </c>
      <c r="G234">
        <v>551190000002</v>
      </c>
      <c r="H234">
        <v>50000</v>
      </c>
      <c r="I234">
        <f>conversation_summary_by_conversation_2025_08_03T20_27_01[[#This Row],[duration_minutes]]/10000</f>
        <v>5</v>
      </c>
      <c r="J234" s="2" t="s">
        <v>33</v>
      </c>
      <c r="K234" s="2" t="s">
        <v>33</v>
      </c>
      <c r="L234" s="2" t="s">
        <v>33</v>
      </c>
      <c r="M234" s="6">
        <f ca="1">TODAY()-conversation_summary_by_conversation_2025_08_03T20_27_01[[#This Row],[conversation_start]]</f>
        <v>74.398611111108039</v>
      </c>
      <c r="N23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34" s="6">
        <v>45798.601388888892</v>
      </c>
      <c r="P234" s="3">
        <v>45798.603379629632</v>
      </c>
      <c r="Q234">
        <v>3</v>
      </c>
      <c r="R234">
        <v>2</v>
      </c>
      <c r="S234">
        <v>1</v>
      </c>
      <c r="T234" s="2" t="s">
        <v>61</v>
      </c>
      <c r="U234" s="2" t="s">
        <v>62</v>
      </c>
      <c r="V234" s="2" t="s">
        <v>63</v>
      </c>
      <c r="W234" s="2" t="s">
        <v>59</v>
      </c>
      <c r="X234">
        <v>8800</v>
      </c>
      <c r="Y234">
        <f>conversation_summary_by_conversation_2025_08_03T20_27_01[[#This Row],[avg_confidence_score]]/10000</f>
        <v>0.88</v>
      </c>
      <c r="Z234">
        <v>55</v>
      </c>
      <c r="AA234">
        <v>139</v>
      </c>
      <c r="AB234">
        <f>(conversation_summary_by_conversation_2025_08_03T20_27_01[[#This Row],[total_api_cost_usd]]/10000)*5.58</f>
        <v>7.7561999999999992E-2</v>
      </c>
      <c r="AC234">
        <v>8</v>
      </c>
      <c r="AD234">
        <f>(conversation_summary_by_conversation_2025_08_03T20_27_01[[#This Row],[total_processing_cost_usd]]/10000)*5.58</f>
        <v>4.4640000000000001E-3</v>
      </c>
      <c r="AE234">
        <f>conversation_summary_by_conversation_2025_08_03T20_27_01[[#This Row],[total_api_cost]]+conversation_summary_by_conversation_2025_08_03T20_27_01[[#This Row],[totao_processing_cost]]</f>
        <v>8.2025999999999988E-2</v>
      </c>
      <c r="AF234" s="2" t="s">
        <v>38</v>
      </c>
      <c r="AG234" s="2" t="s">
        <v>39</v>
      </c>
      <c r="AH234" s="2" t="s">
        <v>33</v>
      </c>
    </row>
    <row r="235" spans="1:34">
      <c r="A235" s="2" t="s">
        <v>308</v>
      </c>
      <c r="B235" s="2" t="s">
        <v>47</v>
      </c>
      <c r="C235" s="2" t="s">
        <v>47</v>
      </c>
      <c r="D235" s="2" t="s">
        <v>48</v>
      </c>
      <c r="E235" s="2" t="s">
        <v>66</v>
      </c>
      <c r="F235" s="2" t="s">
        <v>67</v>
      </c>
      <c r="G235">
        <v>551190000002</v>
      </c>
      <c r="H235">
        <v>90000</v>
      </c>
      <c r="I235">
        <f>conversation_summary_by_conversation_2025_08_03T20_27_01[[#This Row],[duration_minutes]]/10000</f>
        <v>9</v>
      </c>
      <c r="J235" s="2" t="s">
        <v>33</v>
      </c>
      <c r="K235" s="2" t="s">
        <v>33</v>
      </c>
      <c r="L235" s="2" t="s">
        <v>33</v>
      </c>
      <c r="M235" s="6">
        <f ca="1">TODAY()-conversation_summary_by_conversation_2025_08_03T20_27_01[[#This Row],[conversation_start]]</f>
        <v>74.395138888889051</v>
      </c>
      <c r="N23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35" s="6">
        <v>45798.604861111111</v>
      </c>
      <c r="P235" s="3">
        <v>45798.609467592592</v>
      </c>
      <c r="Q235">
        <v>6</v>
      </c>
      <c r="R235">
        <v>3</v>
      </c>
      <c r="S235">
        <v>3</v>
      </c>
      <c r="T235" s="2" t="s">
        <v>49</v>
      </c>
      <c r="U235" s="2" t="s">
        <v>90</v>
      </c>
      <c r="V235" s="2" t="s">
        <v>51</v>
      </c>
      <c r="W235" s="2" t="s">
        <v>37</v>
      </c>
      <c r="X235">
        <v>9167</v>
      </c>
      <c r="Y235">
        <f>conversation_summary_by_conversation_2025_08_03T20_27_01[[#This Row],[avg_confidence_score]]/10000</f>
        <v>0.91669999999999996</v>
      </c>
      <c r="Z235">
        <v>290</v>
      </c>
      <c r="AA235">
        <v>313</v>
      </c>
      <c r="AB235">
        <f>(conversation_summary_by_conversation_2025_08_03T20_27_01[[#This Row],[total_api_cost_usd]]/10000)*5.58</f>
        <v>0.174654</v>
      </c>
      <c r="AC235">
        <v>36</v>
      </c>
      <c r="AD235">
        <f>(conversation_summary_by_conversation_2025_08_03T20_27_01[[#This Row],[total_processing_cost_usd]]/10000)*5.58</f>
        <v>2.0087999999999998E-2</v>
      </c>
      <c r="AE235">
        <f>conversation_summary_by_conversation_2025_08_03T20_27_01[[#This Row],[total_api_cost]]+conversation_summary_by_conversation_2025_08_03T20_27_01[[#This Row],[totao_processing_cost]]</f>
        <v>0.194742</v>
      </c>
      <c r="AF235" s="2" t="s">
        <v>38</v>
      </c>
      <c r="AG235" s="2" t="s">
        <v>39</v>
      </c>
      <c r="AH235" s="2" t="s">
        <v>33</v>
      </c>
    </row>
    <row r="236" spans="1:34">
      <c r="A236" s="2" t="s">
        <v>309</v>
      </c>
      <c r="B236" s="2" t="s">
        <v>83</v>
      </c>
      <c r="C236" s="2" t="s">
        <v>84</v>
      </c>
      <c r="D236" s="2" t="s">
        <v>48</v>
      </c>
      <c r="E236" s="2" t="s">
        <v>71</v>
      </c>
      <c r="F236" s="2" t="s">
        <v>72</v>
      </c>
      <c r="G236">
        <v>551190000003</v>
      </c>
      <c r="H236">
        <v>50000</v>
      </c>
      <c r="I236">
        <f>conversation_summary_by_conversation_2025_08_03T20_27_01[[#This Row],[duration_minutes]]/10000</f>
        <v>5</v>
      </c>
      <c r="J236" s="2" t="s">
        <v>33</v>
      </c>
      <c r="K236" s="2" t="s">
        <v>33</v>
      </c>
      <c r="L236" s="2" t="s">
        <v>33</v>
      </c>
      <c r="M236" s="6">
        <f ca="1">TODAY()-conversation_summary_by_conversation_2025_08_03T20_27_01[[#This Row],[conversation_start]]</f>
        <v>74.388194444443798</v>
      </c>
      <c r="N23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36" s="6">
        <v>45798.611805555556</v>
      </c>
      <c r="P236" s="3">
        <v>45798.613518518519</v>
      </c>
      <c r="Q236">
        <v>3</v>
      </c>
      <c r="R236">
        <v>2</v>
      </c>
      <c r="S236">
        <v>1</v>
      </c>
      <c r="T236" s="2" t="s">
        <v>61</v>
      </c>
      <c r="U236" s="2" t="s">
        <v>62</v>
      </c>
      <c r="V236" s="2" t="s">
        <v>63</v>
      </c>
      <c r="W236" s="2" t="s">
        <v>59</v>
      </c>
      <c r="X236">
        <v>8800</v>
      </c>
      <c r="Y236">
        <f>conversation_summary_by_conversation_2025_08_03T20_27_01[[#This Row],[avg_confidence_score]]/10000</f>
        <v>0.88</v>
      </c>
      <c r="Z236">
        <v>93</v>
      </c>
      <c r="AA236">
        <v>144</v>
      </c>
      <c r="AB236">
        <f>(conversation_summary_by_conversation_2025_08_03T20_27_01[[#This Row],[total_api_cost_usd]]/10000)*5.58</f>
        <v>8.0351999999999993E-2</v>
      </c>
      <c r="AC236">
        <v>14</v>
      </c>
      <c r="AD236">
        <f>(conversation_summary_by_conversation_2025_08_03T20_27_01[[#This Row],[total_processing_cost_usd]]/10000)*5.58</f>
        <v>7.8120000000000004E-3</v>
      </c>
      <c r="AE236">
        <f>conversation_summary_by_conversation_2025_08_03T20_27_01[[#This Row],[total_api_cost]]+conversation_summary_by_conversation_2025_08_03T20_27_01[[#This Row],[totao_processing_cost]]</f>
        <v>8.8163999999999992E-2</v>
      </c>
      <c r="AF236" s="2" t="s">
        <v>38</v>
      </c>
      <c r="AG236" s="2" t="s">
        <v>39</v>
      </c>
      <c r="AH236" s="2" t="s">
        <v>33</v>
      </c>
    </row>
    <row r="237" spans="1:34">
      <c r="A237" s="2" t="s">
        <v>310</v>
      </c>
      <c r="B237" s="2" t="s">
        <v>83</v>
      </c>
      <c r="C237" s="2" t="s">
        <v>84</v>
      </c>
      <c r="D237" s="2" t="s">
        <v>48</v>
      </c>
      <c r="E237" s="2" t="s">
        <v>74</v>
      </c>
      <c r="F237" s="2" t="s">
        <v>75</v>
      </c>
      <c r="G237">
        <v>551190000000</v>
      </c>
      <c r="H237">
        <v>90000</v>
      </c>
      <c r="I237">
        <f>conversation_summary_by_conversation_2025_08_03T20_27_01[[#This Row],[duration_minutes]]/10000</f>
        <v>9</v>
      </c>
      <c r="J237" s="2" t="s">
        <v>33</v>
      </c>
      <c r="K237" s="2" t="s">
        <v>33</v>
      </c>
      <c r="L237" s="2" t="s">
        <v>33</v>
      </c>
      <c r="M237" s="6">
        <f ca="1">TODAY()-conversation_summary_by_conversation_2025_08_03T20_27_01[[#This Row],[conversation_start]]</f>
        <v>74.375</v>
      </c>
      <c r="N23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37" s="6">
        <v>45798.625</v>
      </c>
      <c r="P237" s="3">
        <v>45798.63417824074</v>
      </c>
      <c r="Q237">
        <v>6</v>
      </c>
      <c r="R237">
        <v>3</v>
      </c>
      <c r="S237">
        <v>3</v>
      </c>
      <c r="T237" s="2" t="s">
        <v>49</v>
      </c>
      <c r="U237" s="2" t="s">
        <v>50</v>
      </c>
      <c r="V237" s="2" t="s">
        <v>51</v>
      </c>
      <c r="W237" s="2" t="s">
        <v>37</v>
      </c>
      <c r="X237">
        <v>9167</v>
      </c>
      <c r="Y237">
        <f>conversation_summary_by_conversation_2025_08_03T20_27_01[[#This Row],[avg_confidence_score]]/10000</f>
        <v>0.91669999999999996</v>
      </c>
      <c r="Z237">
        <v>164</v>
      </c>
      <c r="AA237">
        <v>233</v>
      </c>
      <c r="AB237">
        <f>(conversation_summary_by_conversation_2025_08_03T20_27_01[[#This Row],[total_api_cost_usd]]/10000)*5.58</f>
        <v>0.13001400000000002</v>
      </c>
      <c r="AC237">
        <v>31</v>
      </c>
      <c r="AD237">
        <f>(conversation_summary_by_conversation_2025_08_03T20_27_01[[#This Row],[total_processing_cost_usd]]/10000)*5.58</f>
        <v>1.7298000000000001E-2</v>
      </c>
      <c r="AE237">
        <f>conversation_summary_by_conversation_2025_08_03T20_27_01[[#This Row],[total_api_cost]]+conversation_summary_by_conversation_2025_08_03T20_27_01[[#This Row],[totao_processing_cost]]</f>
        <v>0.14731200000000003</v>
      </c>
      <c r="AF237" s="2" t="s">
        <v>38</v>
      </c>
      <c r="AG237" s="2" t="s">
        <v>39</v>
      </c>
      <c r="AH237" s="2" t="s">
        <v>33</v>
      </c>
    </row>
    <row r="238" spans="1:34">
      <c r="A238" s="2" t="s">
        <v>311</v>
      </c>
      <c r="B238" s="2" t="s">
        <v>47</v>
      </c>
      <c r="C238" s="2" t="s">
        <v>47</v>
      </c>
      <c r="D238" s="2" t="s">
        <v>48</v>
      </c>
      <c r="E238" s="2" t="s">
        <v>43</v>
      </c>
      <c r="F238" s="2" t="s">
        <v>44</v>
      </c>
      <c r="G238">
        <v>551190000001</v>
      </c>
      <c r="H238">
        <v>90000</v>
      </c>
      <c r="I238">
        <f>conversation_summary_by_conversation_2025_08_03T20_27_01[[#This Row],[duration_minutes]]/10000</f>
        <v>9</v>
      </c>
      <c r="J238" s="2" t="s">
        <v>33</v>
      </c>
      <c r="K238" s="2" t="s">
        <v>33</v>
      </c>
      <c r="L238" s="2" t="s">
        <v>33</v>
      </c>
      <c r="M238" s="6">
        <f ca="1">TODAY()-conversation_summary_by_conversation_2025_08_03T20_27_01[[#This Row],[conversation_start]]</f>
        <v>74.369444444440887</v>
      </c>
      <c r="N23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38" s="6">
        <v>45798.630555555559</v>
      </c>
      <c r="P238" s="3">
        <v>45798.635879629626</v>
      </c>
      <c r="Q238">
        <v>6</v>
      </c>
      <c r="R238">
        <v>3</v>
      </c>
      <c r="S238">
        <v>3</v>
      </c>
      <c r="T238" s="2" t="s">
        <v>49</v>
      </c>
      <c r="U238" s="2" t="s">
        <v>50</v>
      </c>
      <c r="V238" s="2" t="s">
        <v>51</v>
      </c>
      <c r="W238" s="2" t="s">
        <v>37</v>
      </c>
      <c r="X238">
        <v>9167</v>
      </c>
      <c r="Y238">
        <f>conversation_summary_by_conversation_2025_08_03T20_27_01[[#This Row],[avg_confidence_score]]/10000</f>
        <v>0.91669999999999996</v>
      </c>
      <c r="Z238">
        <v>277</v>
      </c>
      <c r="AA238">
        <v>280</v>
      </c>
      <c r="AB238">
        <f>(conversation_summary_by_conversation_2025_08_03T20_27_01[[#This Row],[total_api_cost_usd]]/10000)*5.58</f>
        <v>0.15624000000000002</v>
      </c>
      <c r="AC238">
        <v>26</v>
      </c>
      <c r="AD238">
        <f>(conversation_summary_by_conversation_2025_08_03T20_27_01[[#This Row],[total_processing_cost_usd]]/10000)*5.58</f>
        <v>1.4508E-2</v>
      </c>
      <c r="AE238">
        <f>conversation_summary_by_conversation_2025_08_03T20_27_01[[#This Row],[total_api_cost]]+conversation_summary_by_conversation_2025_08_03T20_27_01[[#This Row],[totao_processing_cost]]</f>
        <v>0.17074800000000001</v>
      </c>
      <c r="AF238" s="2" t="s">
        <v>38</v>
      </c>
      <c r="AG238" s="2" t="s">
        <v>39</v>
      </c>
      <c r="AH238" s="2" t="s">
        <v>33</v>
      </c>
    </row>
    <row r="239" spans="1:34">
      <c r="A239" s="2" t="s">
        <v>312</v>
      </c>
      <c r="B239" s="2" t="s">
        <v>47</v>
      </c>
      <c r="C239" s="2" t="s">
        <v>47</v>
      </c>
      <c r="D239" s="2" t="s">
        <v>48</v>
      </c>
      <c r="E239" s="2" t="s">
        <v>71</v>
      </c>
      <c r="F239" s="2" t="s">
        <v>72</v>
      </c>
      <c r="G239">
        <v>551190000003</v>
      </c>
      <c r="H239">
        <v>50000</v>
      </c>
      <c r="I239">
        <f>conversation_summary_by_conversation_2025_08_03T20_27_01[[#This Row],[duration_minutes]]/10000</f>
        <v>5</v>
      </c>
      <c r="J239" s="2" t="s">
        <v>33</v>
      </c>
      <c r="K239" s="2" t="s">
        <v>33</v>
      </c>
      <c r="L239" s="2" t="s">
        <v>33</v>
      </c>
      <c r="M239" s="6">
        <f ca="1">TODAY()-conversation_summary_by_conversation_2025_08_03T20_27_01[[#This Row],[conversation_start]]</f>
        <v>74.280555555553292</v>
      </c>
      <c r="N23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39" s="6">
        <v>45798.719444444447</v>
      </c>
      <c r="P239" s="3">
        <v>45798.722754629627</v>
      </c>
      <c r="Q239">
        <v>3</v>
      </c>
      <c r="R239">
        <v>2</v>
      </c>
      <c r="S239">
        <v>1</v>
      </c>
      <c r="T239" s="2" t="s">
        <v>61</v>
      </c>
      <c r="U239" s="2" t="s">
        <v>62</v>
      </c>
      <c r="V239" s="2" t="s">
        <v>63</v>
      </c>
      <c r="W239" s="2" t="s">
        <v>59</v>
      </c>
      <c r="X239">
        <v>8800</v>
      </c>
      <c r="Y239">
        <f>conversation_summary_by_conversation_2025_08_03T20_27_01[[#This Row],[avg_confidence_score]]/10000</f>
        <v>0.88</v>
      </c>
      <c r="Z239">
        <v>111</v>
      </c>
      <c r="AA239">
        <v>109</v>
      </c>
      <c r="AB239">
        <f>(conversation_summary_by_conversation_2025_08_03T20_27_01[[#This Row],[total_api_cost_usd]]/10000)*5.58</f>
        <v>6.0822000000000001E-2</v>
      </c>
      <c r="AC239">
        <v>14</v>
      </c>
      <c r="AD239">
        <f>(conversation_summary_by_conversation_2025_08_03T20_27_01[[#This Row],[total_processing_cost_usd]]/10000)*5.58</f>
        <v>7.8120000000000004E-3</v>
      </c>
      <c r="AE239">
        <f>conversation_summary_by_conversation_2025_08_03T20_27_01[[#This Row],[total_api_cost]]+conversation_summary_by_conversation_2025_08_03T20_27_01[[#This Row],[totao_processing_cost]]</f>
        <v>6.8634000000000001E-2</v>
      </c>
      <c r="AF239" s="2" t="s">
        <v>38</v>
      </c>
      <c r="AG239" s="2" t="s">
        <v>39</v>
      </c>
      <c r="AH239" s="2" t="s">
        <v>33</v>
      </c>
    </row>
    <row r="240" spans="1:34">
      <c r="A240" s="2" t="s">
        <v>313</v>
      </c>
      <c r="B240" s="2" t="s">
        <v>83</v>
      </c>
      <c r="C240" s="2" t="s">
        <v>84</v>
      </c>
      <c r="D240" s="2" t="s">
        <v>48</v>
      </c>
      <c r="E240" s="2" t="s">
        <v>71</v>
      </c>
      <c r="F240" s="2" t="s">
        <v>72</v>
      </c>
      <c r="G240">
        <v>551190000003</v>
      </c>
      <c r="H240">
        <v>90000</v>
      </c>
      <c r="I240">
        <f>conversation_summary_by_conversation_2025_08_03T20_27_01[[#This Row],[duration_minutes]]/10000</f>
        <v>9</v>
      </c>
      <c r="J240" s="2" t="s">
        <v>33</v>
      </c>
      <c r="K240" s="2" t="s">
        <v>33</v>
      </c>
      <c r="L240" s="2" t="s">
        <v>33</v>
      </c>
      <c r="M240" s="6">
        <f ca="1">TODAY()-conversation_summary_by_conversation_2025_08_03T20_27_01[[#This Row],[conversation_start]]</f>
        <v>74.247222222220444</v>
      </c>
      <c r="N24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40" s="6">
        <v>45798.75277777778</v>
      </c>
      <c r="P240" s="3">
        <v>45798.762326388889</v>
      </c>
      <c r="Q240">
        <v>6</v>
      </c>
      <c r="R240">
        <v>3</v>
      </c>
      <c r="S240">
        <v>3</v>
      </c>
      <c r="T240" s="2" t="s">
        <v>49</v>
      </c>
      <c r="U240" s="2" t="s">
        <v>50</v>
      </c>
      <c r="V240" s="2" t="s">
        <v>51</v>
      </c>
      <c r="W240" s="2" t="s">
        <v>37</v>
      </c>
      <c r="X240">
        <v>9167</v>
      </c>
      <c r="Y240">
        <f>conversation_summary_by_conversation_2025_08_03T20_27_01[[#This Row],[avg_confidence_score]]/10000</f>
        <v>0.91669999999999996</v>
      </c>
      <c r="Z240">
        <v>220</v>
      </c>
      <c r="AA240">
        <v>253</v>
      </c>
      <c r="AB240">
        <f>(conversation_summary_by_conversation_2025_08_03T20_27_01[[#This Row],[total_api_cost_usd]]/10000)*5.58</f>
        <v>0.14117399999999999</v>
      </c>
      <c r="AC240">
        <v>25</v>
      </c>
      <c r="AD240">
        <f>(conversation_summary_by_conversation_2025_08_03T20_27_01[[#This Row],[total_processing_cost_usd]]/10000)*5.58</f>
        <v>1.3950000000000001E-2</v>
      </c>
      <c r="AE240">
        <f>conversation_summary_by_conversation_2025_08_03T20_27_01[[#This Row],[total_api_cost]]+conversation_summary_by_conversation_2025_08_03T20_27_01[[#This Row],[totao_processing_cost]]</f>
        <v>0.15512399999999998</v>
      </c>
      <c r="AF240" s="2" t="s">
        <v>38</v>
      </c>
      <c r="AG240" s="2" t="s">
        <v>39</v>
      </c>
      <c r="AH240" s="2" t="s">
        <v>33</v>
      </c>
    </row>
    <row r="241" spans="1:34">
      <c r="A241" s="2" t="s">
        <v>314</v>
      </c>
      <c r="B241" s="2" t="s">
        <v>28</v>
      </c>
      <c r="C241" s="2" t="s">
        <v>29</v>
      </c>
      <c r="D241" s="2" t="s">
        <v>30</v>
      </c>
      <c r="E241" s="2" t="s">
        <v>31</v>
      </c>
      <c r="F241" s="2" t="s">
        <v>32</v>
      </c>
      <c r="G241">
        <v>551190000004</v>
      </c>
      <c r="H241">
        <v>50000</v>
      </c>
      <c r="I241">
        <f>conversation_summary_by_conversation_2025_08_03T20_27_01[[#This Row],[duration_minutes]]/10000</f>
        <v>5</v>
      </c>
      <c r="J241" s="2" t="s">
        <v>33</v>
      </c>
      <c r="K241" s="2" t="s">
        <v>33</v>
      </c>
      <c r="L241" s="2" t="s">
        <v>33</v>
      </c>
      <c r="M241" s="6">
        <f ca="1">TODAY()-conversation_summary_by_conversation_2025_08_03T20_27_01[[#This Row],[conversation_start]]</f>
        <v>74.23750000000291</v>
      </c>
      <c r="N24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41" s="6">
        <v>45798.762499999997</v>
      </c>
      <c r="P241" s="3">
        <v>45798.766423611109</v>
      </c>
      <c r="Q241">
        <v>3</v>
      </c>
      <c r="R241">
        <v>2</v>
      </c>
      <c r="S241">
        <v>1</v>
      </c>
      <c r="T241" s="2" t="s">
        <v>56</v>
      </c>
      <c r="U241" s="2" t="s">
        <v>57</v>
      </c>
      <c r="V241" s="2" t="s">
        <v>58</v>
      </c>
      <c r="W241" s="2" t="s">
        <v>59</v>
      </c>
      <c r="X241">
        <v>9250</v>
      </c>
      <c r="Y241">
        <f>conversation_summary_by_conversation_2025_08_03T20_27_01[[#This Row],[avg_confidence_score]]/10000</f>
        <v>0.92500000000000004</v>
      </c>
      <c r="Z241">
        <v>100</v>
      </c>
      <c r="AA241">
        <v>212</v>
      </c>
      <c r="AB241">
        <f>(conversation_summary_by_conversation_2025_08_03T20_27_01[[#This Row],[total_api_cost_usd]]/10000)*5.58</f>
        <v>0.118296</v>
      </c>
      <c r="AC241">
        <v>16</v>
      </c>
      <c r="AD241">
        <f>(conversation_summary_by_conversation_2025_08_03T20_27_01[[#This Row],[total_processing_cost_usd]]/10000)*5.58</f>
        <v>8.9280000000000002E-3</v>
      </c>
      <c r="AE241">
        <f>conversation_summary_by_conversation_2025_08_03T20_27_01[[#This Row],[total_api_cost]]+conversation_summary_by_conversation_2025_08_03T20_27_01[[#This Row],[totao_processing_cost]]</f>
        <v>0.127224</v>
      </c>
      <c r="AF241" s="2" t="s">
        <v>38</v>
      </c>
      <c r="AG241" s="2" t="s">
        <v>39</v>
      </c>
      <c r="AH241" s="2" t="s">
        <v>33</v>
      </c>
    </row>
    <row r="242" spans="1:34">
      <c r="A242" s="2" t="s">
        <v>315</v>
      </c>
      <c r="B242" s="2" t="s">
        <v>28</v>
      </c>
      <c r="C242" s="2" t="s">
        <v>29</v>
      </c>
      <c r="D242" s="2" t="s">
        <v>30</v>
      </c>
      <c r="E242" s="2" t="s">
        <v>43</v>
      </c>
      <c r="F242" s="2" t="s">
        <v>44</v>
      </c>
      <c r="G242">
        <v>551190000001</v>
      </c>
      <c r="H242">
        <v>90000</v>
      </c>
      <c r="I242">
        <f>conversation_summary_by_conversation_2025_08_03T20_27_01[[#This Row],[duration_minutes]]/10000</f>
        <v>9</v>
      </c>
      <c r="J242" s="2" t="s">
        <v>33</v>
      </c>
      <c r="K242" s="2" t="s">
        <v>33</v>
      </c>
      <c r="L242" s="2" t="s">
        <v>33</v>
      </c>
      <c r="M242" s="6">
        <f ca="1">TODAY()-conversation_summary_by_conversation_2025_08_03T20_27_01[[#This Row],[conversation_start]]</f>
        <v>74.205555555556202</v>
      </c>
      <c r="N24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42" s="6">
        <v>45798.794444444444</v>
      </c>
      <c r="P242" s="3">
        <v>45798.804618055554</v>
      </c>
      <c r="Q242">
        <v>6</v>
      </c>
      <c r="R242">
        <v>3</v>
      </c>
      <c r="S242">
        <v>3</v>
      </c>
      <c r="T242" s="2" t="s">
        <v>53</v>
      </c>
      <c r="U242" s="2" t="s">
        <v>69</v>
      </c>
      <c r="V242" s="2" t="s">
        <v>51</v>
      </c>
      <c r="W242" s="2" t="s">
        <v>37</v>
      </c>
      <c r="X242">
        <v>9200</v>
      </c>
      <c r="Y242">
        <f>conversation_summary_by_conversation_2025_08_03T20_27_01[[#This Row],[avg_confidence_score]]/10000</f>
        <v>0.92</v>
      </c>
      <c r="Z242">
        <v>219</v>
      </c>
      <c r="AA242">
        <v>194</v>
      </c>
      <c r="AB242">
        <f>(conversation_summary_by_conversation_2025_08_03T20_27_01[[#This Row],[total_api_cost_usd]]/10000)*5.58</f>
        <v>0.108252</v>
      </c>
      <c r="AC242">
        <v>15</v>
      </c>
      <c r="AD242">
        <f>(conversation_summary_by_conversation_2025_08_03T20_27_01[[#This Row],[total_processing_cost_usd]]/10000)*5.58</f>
        <v>8.3700000000000007E-3</v>
      </c>
      <c r="AE242">
        <f>conversation_summary_by_conversation_2025_08_03T20_27_01[[#This Row],[total_api_cost]]+conversation_summary_by_conversation_2025_08_03T20_27_01[[#This Row],[totao_processing_cost]]</f>
        <v>0.116622</v>
      </c>
      <c r="AF242" s="2" t="s">
        <v>38</v>
      </c>
      <c r="AG242" s="2" t="s">
        <v>39</v>
      </c>
      <c r="AH242" s="2" t="s">
        <v>33</v>
      </c>
    </row>
    <row r="243" spans="1:34">
      <c r="A243" s="2" t="s">
        <v>316</v>
      </c>
      <c r="B243" s="2" t="s">
        <v>28</v>
      </c>
      <c r="C243" s="2" t="s">
        <v>29</v>
      </c>
      <c r="D243" s="2" t="s">
        <v>30</v>
      </c>
      <c r="E243" s="2" t="s">
        <v>66</v>
      </c>
      <c r="F243" s="2" t="s">
        <v>67</v>
      </c>
      <c r="G243">
        <v>551190000002</v>
      </c>
      <c r="H243">
        <v>60000</v>
      </c>
      <c r="I243">
        <f>conversation_summary_by_conversation_2025_08_03T20_27_01[[#This Row],[duration_minutes]]/10000</f>
        <v>6</v>
      </c>
      <c r="J243" s="2" t="s">
        <v>33</v>
      </c>
      <c r="K243" s="2" t="s">
        <v>33</v>
      </c>
      <c r="L243" s="2" t="s">
        <v>33</v>
      </c>
      <c r="M243" s="6">
        <f ca="1">TODAY()-conversation_summary_by_conversation_2025_08_03T20_27_01[[#This Row],[conversation_start]]</f>
        <v>74.200694444443798</v>
      </c>
      <c r="N24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43" s="6">
        <v>45798.799305555556</v>
      </c>
      <c r="P243" s="3">
        <v>45798.804849537039</v>
      </c>
      <c r="Q243">
        <v>4</v>
      </c>
      <c r="R243">
        <v>2</v>
      </c>
      <c r="S243">
        <v>2</v>
      </c>
      <c r="T243" s="2" t="s">
        <v>34</v>
      </c>
      <c r="U243" s="2" t="s">
        <v>35</v>
      </c>
      <c r="V243" s="2" t="s">
        <v>36</v>
      </c>
      <c r="W243" s="2" t="s">
        <v>37</v>
      </c>
      <c r="X243">
        <v>9400</v>
      </c>
      <c r="Y243">
        <f>conversation_summary_by_conversation_2025_08_03T20_27_01[[#This Row],[avg_confidence_score]]/10000</f>
        <v>0.94</v>
      </c>
      <c r="Z243">
        <v>182</v>
      </c>
      <c r="AA243">
        <v>200</v>
      </c>
      <c r="AB243">
        <f>(conversation_summary_by_conversation_2025_08_03T20_27_01[[#This Row],[total_api_cost_usd]]/10000)*5.58</f>
        <v>0.1116</v>
      </c>
      <c r="AC243">
        <v>19</v>
      </c>
      <c r="AD243">
        <f>(conversation_summary_by_conversation_2025_08_03T20_27_01[[#This Row],[total_processing_cost_usd]]/10000)*5.58</f>
        <v>1.0602E-2</v>
      </c>
      <c r="AE243">
        <f>conversation_summary_by_conversation_2025_08_03T20_27_01[[#This Row],[total_api_cost]]+conversation_summary_by_conversation_2025_08_03T20_27_01[[#This Row],[totao_processing_cost]]</f>
        <v>0.12220200000000001</v>
      </c>
      <c r="AF243" s="2" t="s">
        <v>38</v>
      </c>
      <c r="AG243" s="2" t="s">
        <v>39</v>
      </c>
      <c r="AH243" s="2" t="s">
        <v>33</v>
      </c>
    </row>
    <row r="244" spans="1:34">
      <c r="A244" s="2" t="s">
        <v>317</v>
      </c>
      <c r="B244" s="2" t="s">
        <v>41</v>
      </c>
      <c r="C244" s="2" t="s">
        <v>42</v>
      </c>
      <c r="D244" s="2" t="s">
        <v>30</v>
      </c>
      <c r="E244" s="2" t="s">
        <v>71</v>
      </c>
      <c r="F244" s="2" t="s">
        <v>72</v>
      </c>
      <c r="G244">
        <v>551190000003</v>
      </c>
      <c r="H244">
        <v>60000</v>
      </c>
      <c r="I244">
        <f>conversation_summary_by_conversation_2025_08_03T20_27_01[[#This Row],[duration_minutes]]/10000</f>
        <v>6</v>
      </c>
      <c r="J244" s="2" t="s">
        <v>33</v>
      </c>
      <c r="K244" s="2" t="s">
        <v>33</v>
      </c>
      <c r="L244" s="2" t="s">
        <v>33</v>
      </c>
      <c r="M244" s="6">
        <f ca="1">TODAY()-conversation_summary_by_conversation_2025_08_03T20_27_01[[#This Row],[conversation_start]]</f>
        <v>73.647222222221899</v>
      </c>
      <c r="N24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44" s="6">
        <v>45799.352777777778</v>
      </c>
      <c r="P244" s="3">
        <v>45799.35633101852</v>
      </c>
      <c r="Q244">
        <v>4</v>
      </c>
      <c r="R244">
        <v>2</v>
      </c>
      <c r="S244">
        <v>2</v>
      </c>
      <c r="T244" s="2" t="s">
        <v>34</v>
      </c>
      <c r="U244" s="2" t="s">
        <v>35</v>
      </c>
      <c r="V244" s="2" t="s">
        <v>36</v>
      </c>
      <c r="W244" s="2" t="s">
        <v>37</v>
      </c>
      <c r="X244">
        <v>9400</v>
      </c>
      <c r="Y244">
        <f>conversation_summary_by_conversation_2025_08_03T20_27_01[[#This Row],[avg_confidence_score]]/10000</f>
        <v>0.94</v>
      </c>
      <c r="Z244">
        <v>125</v>
      </c>
      <c r="AA244">
        <v>317</v>
      </c>
      <c r="AB244">
        <f>(conversation_summary_by_conversation_2025_08_03T20_27_01[[#This Row],[total_api_cost_usd]]/10000)*5.58</f>
        <v>0.17688599999999999</v>
      </c>
      <c r="AC244">
        <v>18</v>
      </c>
      <c r="AD244">
        <f>(conversation_summary_by_conversation_2025_08_03T20_27_01[[#This Row],[total_processing_cost_usd]]/10000)*5.58</f>
        <v>1.0043999999999999E-2</v>
      </c>
      <c r="AE244">
        <f>conversation_summary_by_conversation_2025_08_03T20_27_01[[#This Row],[total_api_cost]]+conversation_summary_by_conversation_2025_08_03T20_27_01[[#This Row],[totao_processing_cost]]</f>
        <v>0.18692999999999999</v>
      </c>
      <c r="AF244" s="2" t="s">
        <v>38</v>
      </c>
      <c r="AG244" s="2" t="s">
        <v>39</v>
      </c>
      <c r="AH244" s="2" t="s">
        <v>33</v>
      </c>
    </row>
    <row r="245" spans="1:34">
      <c r="A245" s="2" t="s">
        <v>318</v>
      </c>
      <c r="B245" s="2" t="s">
        <v>41</v>
      </c>
      <c r="C245" s="2" t="s">
        <v>42</v>
      </c>
      <c r="D245" s="2" t="s">
        <v>30</v>
      </c>
      <c r="E245" s="2" t="s">
        <v>74</v>
      </c>
      <c r="F245" s="2" t="s">
        <v>75</v>
      </c>
      <c r="G245">
        <v>551190000000</v>
      </c>
      <c r="H245">
        <v>60000</v>
      </c>
      <c r="I245">
        <f>conversation_summary_by_conversation_2025_08_03T20_27_01[[#This Row],[duration_minutes]]/10000</f>
        <v>6</v>
      </c>
      <c r="J245" s="2" t="s">
        <v>33</v>
      </c>
      <c r="K245" s="2" t="s">
        <v>33</v>
      </c>
      <c r="L245" s="2" t="s">
        <v>33</v>
      </c>
      <c r="M245" s="6">
        <f ca="1">TODAY()-conversation_summary_by_conversation_2025_08_03T20_27_01[[#This Row],[conversation_start]]</f>
        <v>73.636805555557657</v>
      </c>
      <c r="N24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45" s="6">
        <v>45799.363194444442</v>
      </c>
      <c r="P245" s="3">
        <v>45799.367337962962</v>
      </c>
      <c r="Q245">
        <v>4</v>
      </c>
      <c r="R245">
        <v>2</v>
      </c>
      <c r="S245">
        <v>2</v>
      </c>
      <c r="T245" s="2" t="s">
        <v>34</v>
      </c>
      <c r="U245" s="2" t="s">
        <v>45</v>
      </c>
      <c r="V245" s="2" t="s">
        <v>36</v>
      </c>
      <c r="W245" s="2" t="s">
        <v>37</v>
      </c>
      <c r="X245">
        <v>9400</v>
      </c>
      <c r="Y245">
        <f>conversation_summary_by_conversation_2025_08_03T20_27_01[[#This Row],[avg_confidence_score]]/10000</f>
        <v>0.94</v>
      </c>
      <c r="Z245">
        <v>189</v>
      </c>
      <c r="AA245">
        <v>208</v>
      </c>
      <c r="AB245">
        <f>(conversation_summary_by_conversation_2025_08_03T20_27_01[[#This Row],[total_api_cost_usd]]/10000)*5.58</f>
        <v>0.116064</v>
      </c>
      <c r="AC245">
        <v>25</v>
      </c>
      <c r="AD245">
        <f>(conversation_summary_by_conversation_2025_08_03T20_27_01[[#This Row],[total_processing_cost_usd]]/10000)*5.58</f>
        <v>1.3950000000000001E-2</v>
      </c>
      <c r="AE245">
        <f>conversation_summary_by_conversation_2025_08_03T20_27_01[[#This Row],[total_api_cost]]+conversation_summary_by_conversation_2025_08_03T20_27_01[[#This Row],[totao_processing_cost]]</f>
        <v>0.13001399999999999</v>
      </c>
      <c r="AF245" s="2" t="s">
        <v>38</v>
      </c>
      <c r="AG245" s="2" t="s">
        <v>39</v>
      </c>
      <c r="AH245" s="2" t="s">
        <v>33</v>
      </c>
    </row>
    <row r="246" spans="1:34">
      <c r="A246" s="2" t="s">
        <v>319</v>
      </c>
      <c r="B246" s="2" t="s">
        <v>28</v>
      </c>
      <c r="C246" s="2" t="s">
        <v>29</v>
      </c>
      <c r="D246" s="2" t="s">
        <v>30</v>
      </c>
      <c r="E246" s="2" t="s">
        <v>71</v>
      </c>
      <c r="F246" s="2" t="s">
        <v>72</v>
      </c>
      <c r="G246">
        <v>551190000003</v>
      </c>
      <c r="H246">
        <v>90000</v>
      </c>
      <c r="I246">
        <f>conversation_summary_by_conversation_2025_08_03T20_27_01[[#This Row],[duration_minutes]]/10000</f>
        <v>9</v>
      </c>
      <c r="J246" s="2" t="s">
        <v>33</v>
      </c>
      <c r="K246" s="2" t="s">
        <v>33</v>
      </c>
      <c r="L246" s="2" t="s">
        <v>33</v>
      </c>
      <c r="M246" s="6">
        <f ca="1">TODAY()-conversation_summary_by_conversation_2025_08_03T20_27_01[[#This Row],[conversation_start]]</f>
        <v>73.610416666670062</v>
      </c>
      <c r="N24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46" s="6">
        <v>45799.38958333333</v>
      </c>
      <c r="P246" s="3">
        <v>45799.39880787037</v>
      </c>
      <c r="Q246">
        <v>6</v>
      </c>
      <c r="R246">
        <v>3</v>
      </c>
      <c r="S246">
        <v>3</v>
      </c>
      <c r="T246" s="2" t="s">
        <v>53</v>
      </c>
      <c r="U246" s="2" t="s">
        <v>69</v>
      </c>
      <c r="V246" s="2" t="s">
        <v>51</v>
      </c>
      <c r="W246" s="2" t="s">
        <v>37</v>
      </c>
      <c r="X246">
        <v>9200</v>
      </c>
      <c r="Y246">
        <f>conversation_summary_by_conversation_2025_08_03T20_27_01[[#This Row],[avg_confidence_score]]/10000</f>
        <v>0.92</v>
      </c>
      <c r="Z246">
        <v>253</v>
      </c>
      <c r="AA246">
        <v>347</v>
      </c>
      <c r="AB246">
        <f>(conversation_summary_by_conversation_2025_08_03T20_27_01[[#This Row],[total_api_cost_usd]]/10000)*5.58</f>
        <v>0.19362600000000002</v>
      </c>
      <c r="AC246">
        <v>30</v>
      </c>
      <c r="AD246">
        <f>(conversation_summary_by_conversation_2025_08_03T20_27_01[[#This Row],[total_processing_cost_usd]]/10000)*5.58</f>
        <v>1.6740000000000001E-2</v>
      </c>
      <c r="AE246">
        <f>conversation_summary_by_conversation_2025_08_03T20_27_01[[#This Row],[total_api_cost]]+conversation_summary_by_conversation_2025_08_03T20_27_01[[#This Row],[totao_processing_cost]]</f>
        <v>0.21036600000000003</v>
      </c>
      <c r="AF246" s="2" t="s">
        <v>38</v>
      </c>
      <c r="AG246" s="2" t="s">
        <v>39</v>
      </c>
      <c r="AH246" s="2" t="s">
        <v>33</v>
      </c>
    </row>
    <row r="247" spans="1:34">
      <c r="A247" s="2" t="s">
        <v>320</v>
      </c>
      <c r="B247" s="2" t="s">
        <v>41</v>
      </c>
      <c r="C247" s="2" t="s">
        <v>42</v>
      </c>
      <c r="D247" s="2" t="s">
        <v>30</v>
      </c>
      <c r="E247" s="2" t="s">
        <v>66</v>
      </c>
      <c r="F247" s="2" t="s">
        <v>67</v>
      </c>
      <c r="G247">
        <v>551190000002</v>
      </c>
      <c r="H247">
        <v>90000</v>
      </c>
      <c r="I247">
        <f>conversation_summary_by_conversation_2025_08_03T20_27_01[[#This Row],[duration_minutes]]/10000</f>
        <v>9</v>
      </c>
      <c r="J247" s="2" t="s">
        <v>33</v>
      </c>
      <c r="K247" s="2" t="s">
        <v>33</v>
      </c>
      <c r="L247" s="2" t="s">
        <v>33</v>
      </c>
      <c r="M247" s="6">
        <f ca="1">TODAY()-conversation_summary_by_conversation_2025_08_03T20_27_01[[#This Row],[conversation_start]]</f>
        <v>73.600694444445253</v>
      </c>
      <c r="N24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47" s="6">
        <v>45799.399305555555</v>
      </c>
      <c r="P247" s="3">
        <v>45799.406631944446</v>
      </c>
      <c r="Q247">
        <v>6</v>
      </c>
      <c r="R247">
        <v>3</v>
      </c>
      <c r="S247">
        <v>3</v>
      </c>
      <c r="T247" s="2" t="s">
        <v>53</v>
      </c>
      <c r="U247" s="2" t="s">
        <v>69</v>
      </c>
      <c r="V247" s="2" t="s">
        <v>51</v>
      </c>
      <c r="W247" s="2" t="s">
        <v>37</v>
      </c>
      <c r="X247">
        <v>9200</v>
      </c>
      <c r="Y247">
        <f>conversation_summary_by_conversation_2025_08_03T20_27_01[[#This Row],[avg_confidence_score]]/10000</f>
        <v>0.92</v>
      </c>
      <c r="Z247">
        <v>298</v>
      </c>
      <c r="AA247">
        <v>354</v>
      </c>
      <c r="AB247">
        <f>(conversation_summary_by_conversation_2025_08_03T20_27_01[[#This Row],[total_api_cost_usd]]/10000)*5.58</f>
        <v>0.19753200000000001</v>
      </c>
      <c r="AC247">
        <v>23</v>
      </c>
      <c r="AD247">
        <f>(conversation_summary_by_conversation_2025_08_03T20_27_01[[#This Row],[total_processing_cost_usd]]/10000)*5.58</f>
        <v>1.2834E-2</v>
      </c>
      <c r="AE247">
        <f>conversation_summary_by_conversation_2025_08_03T20_27_01[[#This Row],[total_api_cost]]+conversation_summary_by_conversation_2025_08_03T20_27_01[[#This Row],[totao_processing_cost]]</f>
        <v>0.21036600000000003</v>
      </c>
      <c r="AF247" s="2" t="s">
        <v>38</v>
      </c>
      <c r="AG247" s="2" t="s">
        <v>39</v>
      </c>
      <c r="AH247" s="2" t="s">
        <v>33</v>
      </c>
    </row>
    <row r="248" spans="1:34">
      <c r="A248" s="2" t="s">
        <v>321</v>
      </c>
      <c r="B248" s="2" t="s">
        <v>77</v>
      </c>
      <c r="C248" s="2" t="s">
        <v>78</v>
      </c>
      <c r="D248" s="2" t="s">
        <v>30</v>
      </c>
      <c r="E248" s="2" t="s">
        <v>74</v>
      </c>
      <c r="F248" s="2" t="s">
        <v>75</v>
      </c>
      <c r="G248">
        <v>551190000000</v>
      </c>
      <c r="H248">
        <v>50000</v>
      </c>
      <c r="I248">
        <f>conversation_summary_by_conversation_2025_08_03T20_27_01[[#This Row],[duration_minutes]]/10000</f>
        <v>5</v>
      </c>
      <c r="J248" s="2" t="s">
        <v>33</v>
      </c>
      <c r="K248" s="2" t="s">
        <v>33</v>
      </c>
      <c r="L248" s="2" t="s">
        <v>33</v>
      </c>
      <c r="M248" s="6">
        <f ca="1">TODAY()-conversation_summary_by_conversation_2025_08_03T20_27_01[[#This Row],[conversation_start]]</f>
        <v>73.524305555554747</v>
      </c>
      <c r="N24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48" s="6">
        <v>45799.475694444445</v>
      </c>
      <c r="P248" s="3">
        <v>45799.47861111111</v>
      </c>
      <c r="Q248">
        <v>3</v>
      </c>
      <c r="R248">
        <v>2</v>
      </c>
      <c r="S248">
        <v>1</v>
      </c>
      <c r="T248" s="2" t="s">
        <v>56</v>
      </c>
      <c r="U248" s="2" t="s">
        <v>57</v>
      </c>
      <c r="V248" s="2" t="s">
        <v>58</v>
      </c>
      <c r="W248" s="2" t="s">
        <v>59</v>
      </c>
      <c r="X248">
        <v>9250</v>
      </c>
      <c r="Y248">
        <f>conversation_summary_by_conversation_2025_08_03T20_27_01[[#This Row],[avg_confidence_score]]/10000</f>
        <v>0.92500000000000004</v>
      </c>
      <c r="Z248">
        <v>150</v>
      </c>
      <c r="AA248">
        <v>55</v>
      </c>
      <c r="AB248">
        <f>(conversation_summary_by_conversation_2025_08_03T20_27_01[[#This Row],[total_api_cost_usd]]/10000)*5.58</f>
        <v>3.0689999999999999E-2</v>
      </c>
      <c r="AC248">
        <v>9</v>
      </c>
      <c r="AD248">
        <f>(conversation_summary_by_conversation_2025_08_03T20_27_01[[#This Row],[total_processing_cost_usd]]/10000)*5.58</f>
        <v>5.0219999999999996E-3</v>
      </c>
      <c r="AE248">
        <f>conversation_summary_by_conversation_2025_08_03T20_27_01[[#This Row],[total_api_cost]]+conversation_summary_by_conversation_2025_08_03T20_27_01[[#This Row],[totao_processing_cost]]</f>
        <v>3.5712000000000001E-2</v>
      </c>
      <c r="AF248" s="2" t="s">
        <v>38</v>
      </c>
      <c r="AG248" s="2" t="s">
        <v>39</v>
      </c>
      <c r="AH248" s="2" t="s">
        <v>33</v>
      </c>
    </row>
    <row r="249" spans="1:34">
      <c r="A249" s="2" t="s">
        <v>322</v>
      </c>
      <c r="B249" s="2" t="s">
        <v>41</v>
      </c>
      <c r="C249" s="2" t="s">
        <v>42</v>
      </c>
      <c r="D249" s="2" t="s">
        <v>30</v>
      </c>
      <c r="E249" s="2" t="s">
        <v>74</v>
      </c>
      <c r="F249" s="2" t="s">
        <v>75</v>
      </c>
      <c r="G249">
        <v>551190000000</v>
      </c>
      <c r="H249">
        <v>90000</v>
      </c>
      <c r="I249">
        <f>conversation_summary_by_conversation_2025_08_03T20_27_01[[#This Row],[duration_minutes]]/10000</f>
        <v>9</v>
      </c>
      <c r="J249" s="2" t="s">
        <v>33</v>
      </c>
      <c r="K249" s="2" t="s">
        <v>33</v>
      </c>
      <c r="L249" s="2" t="s">
        <v>33</v>
      </c>
      <c r="M249" s="6">
        <f ca="1">TODAY()-conversation_summary_by_conversation_2025_08_03T20_27_01[[#This Row],[conversation_start]]</f>
        <v>73.508333333331393</v>
      </c>
      <c r="N24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49" s="6">
        <v>45799.491666666669</v>
      </c>
      <c r="P249" s="3">
        <v>45799.496701388889</v>
      </c>
      <c r="Q249">
        <v>6</v>
      </c>
      <c r="R249">
        <v>3</v>
      </c>
      <c r="S249">
        <v>3</v>
      </c>
      <c r="T249" s="2" t="s">
        <v>53</v>
      </c>
      <c r="U249" s="2" t="s">
        <v>69</v>
      </c>
      <c r="V249" s="2" t="s">
        <v>51</v>
      </c>
      <c r="W249" s="2" t="s">
        <v>37</v>
      </c>
      <c r="X249">
        <v>9200</v>
      </c>
      <c r="Y249">
        <f>conversation_summary_by_conversation_2025_08_03T20_27_01[[#This Row],[avg_confidence_score]]/10000</f>
        <v>0.92</v>
      </c>
      <c r="Z249">
        <v>249</v>
      </c>
      <c r="AA249">
        <v>267</v>
      </c>
      <c r="AB249">
        <f>(conversation_summary_by_conversation_2025_08_03T20_27_01[[#This Row],[total_api_cost_usd]]/10000)*5.58</f>
        <v>0.14898600000000001</v>
      </c>
      <c r="AC249">
        <v>28</v>
      </c>
      <c r="AD249">
        <f>(conversation_summary_by_conversation_2025_08_03T20_27_01[[#This Row],[total_processing_cost_usd]]/10000)*5.58</f>
        <v>1.5624000000000001E-2</v>
      </c>
      <c r="AE249">
        <f>conversation_summary_by_conversation_2025_08_03T20_27_01[[#This Row],[total_api_cost]]+conversation_summary_by_conversation_2025_08_03T20_27_01[[#This Row],[totao_processing_cost]]</f>
        <v>0.16461000000000001</v>
      </c>
      <c r="AF249" s="2" t="s">
        <v>38</v>
      </c>
      <c r="AG249" s="2" t="s">
        <v>39</v>
      </c>
      <c r="AH249" s="2" t="s">
        <v>33</v>
      </c>
    </row>
    <row r="250" spans="1:34">
      <c r="A250" s="2" t="s">
        <v>323</v>
      </c>
      <c r="B250" s="2" t="s">
        <v>28</v>
      </c>
      <c r="C250" s="2" t="s">
        <v>29</v>
      </c>
      <c r="D250" s="2" t="s">
        <v>30</v>
      </c>
      <c r="E250" s="2" t="s">
        <v>74</v>
      </c>
      <c r="F250" s="2" t="s">
        <v>75</v>
      </c>
      <c r="G250">
        <v>551190000000</v>
      </c>
      <c r="H250">
        <v>90000</v>
      </c>
      <c r="I250">
        <f>conversation_summary_by_conversation_2025_08_03T20_27_01[[#This Row],[duration_minutes]]/10000</f>
        <v>9</v>
      </c>
      <c r="J250" s="2" t="s">
        <v>33</v>
      </c>
      <c r="K250" s="2" t="s">
        <v>33</v>
      </c>
      <c r="L250" s="2" t="s">
        <v>33</v>
      </c>
      <c r="M250" s="6">
        <f ca="1">TODAY()-conversation_summary_by_conversation_2025_08_03T20_27_01[[#This Row],[conversation_start]]</f>
        <v>73.415972222224809</v>
      </c>
      <c r="N25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50" s="6">
        <v>45799.584027777775</v>
      </c>
      <c r="P250" s="3">
        <v>45799.591331018521</v>
      </c>
      <c r="Q250">
        <v>6</v>
      </c>
      <c r="R250">
        <v>3</v>
      </c>
      <c r="S250">
        <v>3</v>
      </c>
      <c r="T250" s="2" t="s">
        <v>53</v>
      </c>
      <c r="U250" s="2" t="s">
        <v>54</v>
      </c>
      <c r="V250" s="2" t="s">
        <v>51</v>
      </c>
      <c r="W250" s="2" t="s">
        <v>37</v>
      </c>
      <c r="X250">
        <v>9200</v>
      </c>
      <c r="Y250">
        <f>conversation_summary_by_conversation_2025_08_03T20_27_01[[#This Row],[avg_confidence_score]]/10000</f>
        <v>0.92</v>
      </c>
      <c r="Z250">
        <v>266</v>
      </c>
      <c r="AA250">
        <v>237</v>
      </c>
      <c r="AB250">
        <f>(conversation_summary_by_conversation_2025_08_03T20_27_01[[#This Row],[total_api_cost_usd]]/10000)*5.58</f>
        <v>0.132246</v>
      </c>
      <c r="AC250">
        <v>36</v>
      </c>
      <c r="AD250">
        <f>(conversation_summary_by_conversation_2025_08_03T20_27_01[[#This Row],[total_processing_cost_usd]]/10000)*5.58</f>
        <v>2.0087999999999998E-2</v>
      </c>
      <c r="AE250">
        <f>conversation_summary_by_conversation_2025_08_03T20_27_01[[#This Row],[total_api_cost]]+conversation_summary_by_conversation_2025_08_03T20_27_01[[#This Row],[totao_processing_cost]]</f>
        <v>0.152334</v>
      </c>
      <c r="AF250" s="2" t="s">
        <v>38</v>
      </c>
      <c r="AG250" s="2" t="s">
        <v>39</v>
      </c>
      <c r="AH250" s="2" t="s">
        <v>33</v>
      </c>
    </row>
    <row r="251" spans="1:34">
      <c r="A251" s="2" t="s">
        <v>324</v>
      </c>
      <c r="B251" s="2" t="s">
        <v>47</v>
      </c>
      <c r="C251" s="2" t="s">
        <v>47</v>
      </c>
      <c r="D251" s="2" t="s">
        <v>48</v>
      </c>
      <c r="E251" s="2" t="s">
        <v>31</v>
      </c>
      <c r="F251" s="2" t="s">
        <v>32</v>
      </c>
      <c r="G251">
        <v>551190000004</v>
      </c>
      <c r="H251">
        <v>50000</v>
      </c>
      <c r="I251">
        <f>conversation_summary_by_conversation_2025_08_03T20_27_01[[#This Row],[duration_minutes]]/10000</f>
        <v>5</v>
      </c>
      <c r="J251" s="2" t="s">
        <v>33</v>
      </c>
      <c r="K251" s="2" t="s">
        <v>33</v>
      </c>
      <c r="L251" s="2" t="s">
        <v>33</v>
      </c>
      <c r="M251" s="6">
        <f ca="1">TODAY()-conversation_summary_by_conversation_2025_08_03T20_27_01[[#This Row],[conversation_start]]</f>
        <v>73.370833333334303</v>
      </c>
      <c r="N25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51" s="6">
        <v>45799.629166666666</v>
      </c>
      <c r="P251" s="3">
        <v>45799.631249999999</v>
      </c>
      <c r="Q251">
        <v>3</v>
      </c>
      <c r="R251">
        <v>2</v>
      </c>
      <c r="S251">
        <v>1</v>
      </c>
      <c r="T251" s="2" t="s">
        <v>61</v>
      </c>
      <c r="U251" s="2" t="s">
        <v>62</v>
      </c>
      <c r="V251" s="2" t="s">
        <v>63</v>
      </c>
      <c r="W251" s="2" t="s">
        <v>59</v>
      </c>
      <c r="X251">
        <v>8800</v>
      </c>
      <c r="Y251">
        <f>conversation_summary_by_conversation_2025_08_03T20_27_01[[#This Row],[avg_confidence_score]]/10000</f>
        <v>0.88</v>
      </c>
      <c r="Z251">
        <v>150</v>
      </c>
      <c r="AA251">
        <v>70</v>
      </c>
      <c r="AB251">
        <f>(conversation_summary_by_conversation_2025_08_03T20_27_01[[#This Row],[total_api_cost_usd]]/10000)*5.58</f>
        <v>3.9060000000000004E-2</v>
      </c>
      <c r="AC251">
        <v>12</v>
      </c>
      <c r="AD251">
        <f>(conversation_summary_by_conversation_2025_08_03T20_27_01[[#This Row],[total_processing_cost_usd]]/10000)*5.58</f>
        <v>6.6959999999999997E-3</v>
      </c>
      <c r="AE251">
        <f>conversation_summary_by_conversation_2025_08_03T20_27_01[[#This Row],[total_api_cost]]+conversation_summary_by_conversation_2025_08_03T20_27_01[[#This Row],[totao_processing_cost]]</f>
        <v>4.5756000000000005E-2</v>
      </c>
      <c r="AF251" s="2" t="s">
        <v>38</v>
      </c>
      <c r="AG251" s="2" t="s">
        <v>39</v>
      </c>
      <c r="AH251" s="2" t="s">
        <v>33</v>
      </c>
    </row>
    <row r="252" spans="1:34">
      <c r="A252" s="2" t="s">
        <v>325</v>
      </c>
      <c r="B252" s="2" t="s">
        <v>77</v>
      </c>
      <c r="C252" s="2" t="s">
        <v>78</v>
      </c>
      <c r="D252" s="2" t="s">
        <v>30</v>
      </c>
      <c r="E252" s="2" t="s">
        <v>71</v>
      </c>
      <c r="F252" s="2" t="s">
        <v>72</v>
      </c>
      <c r="G252">
        <v>551190000003</v>
      </c>
      <c r="H252">
        <v>90000</v>
      </c>
      <c r="I252">
        <f>conversation_summary_by_conversation_2025_08_03T20_27_01[[#This Row],[duration_minutes]]/10000</f>
        <v>9</v>
      </c>
      <c r="J252" s="2" t="s">
        <v>33</v>
      </c>
      <c r="K252" s="2" t="s">
        <v>33</v>
      </c>
      <c r="L252" s="2" t="s">
        <v>33</v>
      </c>
      <c r="M252" s="6">
        <f ca="1">TODAY()-conversation_summary_by_conversation_2025_08_03T20_27_01[[#This Row],[conversation_start]]</f>
        <v>73.303472222221899</v>
      </c>
      <c r="N25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52" s="6">
        <v>45799.696527777778</v>
      </c>
      <c r="P252" s="3">
        <v>45799.704386574071</v>
      </c>
      <c r="Q252">
        <v>6</v>
      </c>
      <c r="R252">
        <v>3</v>
      </c>
      <c r="S252">
        <v>3</v>
      </c>
      <c r="T252" s="2" t="s">
        <v>53</v>
      </c>
      <c r="U252" s="2" t="s">
        <v>54</v>
      </c>
      <c r="V252" s="2" t="s">
        <v>51</v>
      </c>
      <c r="W252" s="2" t="s">
        <v>37</v>
      </c>
      <c r="X252">
        <v>9200</v>
      </c>
      <c r="Y252">
        <f>conversation_summary_by_conversation_2025_08_03T20_27_01[[#This Row],[avg_confidence_score]]/10000</f>
        <v>0.92</v>
      </c>
      <c r="Z252">
        <v>255</v>
      </c>
      <c r="AA252">
        <v>251</v>
      </c>
      <c r="AB252">
        <f>(conversation_summary_by_conversation_2025_08_03T20_27_01[[#This Row],[total_api_cost_usd]]/10000)*5.58</f>
        <v>0.14005800000000002</v>
      </c>
      <c r="AC252">
        <v>25</v>
      </c>
      <c r="AD252">
        <f>(conversation_summary_by_conversation_2025_08_03T20_27_01[[#This Row],[total_processing_cost_usd]]/10000)*5.58</f>
        <v>1.3950000000000001E-2</v>
      </c>
      <c r="AE252">
        <f>conversation_summary_by_conversation_2025_08_03T20_27_01[[#This Row],[total_api_cost]]+conversation_summary_by_conversation_2025_08_03T20_27_01[[#This Row],[totao_processing_cost]]</f>
        <v>0.15400800000000001</v>
      </c>
      <c r="AF252" s="2" t="s">
        <v>38</v>
      </c>
      <c r="AG252" s="2" t="s">
        <v>39</v>
      </c>
      <c r="AH252" s="2" t="s">
        <v>33</v>
      </c>
    </row>
    <row r="253" spans="1:34">
      <c r="A253" s="2" t="s">
        <v>326</v>
      </c>
      <c r="B253" s="2" t="s">
        <v>41</v>
      </c>
      <c r="C253" s="2" t="s">
        <v>42</v>
      </c>
      <c r="D253" s="2" t="s">
        <v>30</v>
      </c>
      <c r="E253" s="2" t="s">
        <v>74</v>
      </c>
      <c r="F253" s="2" t="s">
        <v>75</v>
      </c>
      <c r="G253">
        <v>551190000000</v>
      </c>
      <c r="H253">
        <v>90000</v>
      </c>
      <c r="I253">
        <f>conversation_summary_by_conversation_2025_08_03T20_27_01[[#This Row],[duration_minutes]]/10000</f>
        <v>9</v>
      </c>
      <c r="J253" s="2" t="s">
        <v>33</v>
      </c>
      <c r="K253" s="2" t="s">
        <v>33</v>
      </c>
      <c r="L253" s="2" t="s">
        <v>33</v>
      </c>
      <c r="M253" s="6">
        <f ca="1">TODAY()-conversation_summary_by_conversation_2025_08_03T20_27_01[[#This Row],[conversation_start]]</f>
        <v>73.28125</v>
      </c>
      <c r="N25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53" s="6">
        <v>45799.71875</v>
      </c>
      <c r="P253" s="3">
        <v>45799.724212962959</v>
      </c>
      <c r="Q253">
        <v>6</v>
      </c>
      <c r="R253">
        <v>3</v>
      </c>
      <c r="S253">
        <v>3</v>
      </c>
      <c r="T253" s="2" t="s">
        <v>53</v>
      </c>
      <c r="U253" s="2" t="s">
        <v>236</v>
      </c>
      <c r="V253" s="2" t="s">
        <v>51</v>
      </c>
      <c r="W253" s="2" t="s">
        <v>37</v>
      </c>
      <c r="X253">
        <v>9200</v>
      </c>
      <c r="Y253">
        <f>conversation_summary_by_conversation_2025_08_03T20_27_01[[#This Row],[avg_confidence_score]]/10000</f>
        <v>0.92</v>
      </c>
      <c r="Z253">
        <v>210</v>
      </c>
      <c r="AA253">
        <v>211</v>
      </c>
      <c r="AB253">
        <f>(conversation_summary_by_conversation_2025_08_03T20_27_01[[#This Row],[total_api_cost_usd]]/10000)*5.58</f>
        <v>0.11773800000000001</v>
      </c>
      <c r="AC253">
        <v>25</v>
      </c>
      <c r="AD253">
        <f>(conversation_summary_by_conversation_2025_08_03T20_27_01[[#This Row],[total_processing_cost_usd]]/10000)*5.58</f>
        <v>1.3950000000000001E-2</v>
      </c>
      <c r="AE253">
        <f>conversation_summary_by_conversation_2025_08_03T20_27_01[[#This Row],[total_api_cost]]+conversation_summary_by_conversation_2025_08_03T20_27_01[[#This Row],[totao_processing_cost]]</f>
        <v>0.131688</v>
      </c>
      <c r="AF253" s="2" t="s">
        <v>38</v>
      </c>
      <c r="AG253" s="2" t="s">
        <v>39</v>
      </c>
      <c r="AH253" s="2" t="s">
        <v>33</v>
      </c>
    </row>
    <row r="254" spans="1:34">
      <c r="A254" s="2" t="s">
        <v>327</v>
      </c>
      <c r="B254" s="2" t="s">
        <v>83</v>
      </c>
      <c r="C254" s="2" t="s">
        <v>84</v>
      </c>
      <c r="D254" s="2" t="s">
        <v>48</v>
      </c>
      <c r="E254" s="2" t="s">
        <v>66</v>
      </c>
      <c r="F254" s="2" t="s">
        <v>67</v>
      </c>
      <c r="G254">
        <v>551190000002</v>
      </c>
      <c r="H254">
        <v>50000</v>
      </c>
      <c r="I254">
        <f>conversation_summary_by_conversation_2025_08_03T20_27_01[[#This Row],[duration_minutes]]/10000</f>
        <v>5</v>
      </c>
      <c r="J254" s="2" t="s">
        <v>33</v>
      </c>
      <c r="K254" s="2" t="s">
        <v>33</v>
      </c>
      <c r="L254" s="2" t="s">
        <v>33</v>
      </c>
      <c r="M254" s="6">
        <f ca="1">TODAY()-conversation_summary_by_conversation_2025_08_03T20_27_01[[#This Row],[conversation_start]]</f>
        <v>73.214583333334303</v>
      </c>
      <c r="N25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54" s="6">
        <v>45799.785416666666</v>
      </c>
      <c r="P254" s="3">
        <v>45799.789050925923</v>
      </c>
      <c r="Q254">
        <v>3</v>
      </c>
      <c r="R254">
        <v>2</v>
      </c>
      <c r="S254">
        <v>1</v>
      </c>
      <c r="T254" s="2" t="s">
        <v>61</v>
      </c>
      <c r="U254" s="2" t="s">
        <v>62</v>
      </c>
      <c r="V254" s="2" t="s">
        <v>63</v>
      </c>
      <c r="W254" s="2" t="s">
        <v>59</v>
      </c>
      <c r="X254">
        <v>8800</v>
      </c>
      <c r="Y254">
        <f>conversation_summary_by_conversation_2025_08_03T20_27_01[[#This Row],[avg_confidence_score]]/10000</f>
        <v>0.88</v>
      </c>
      <c r="Z254">
        <v>108</v>
      </c>
      <c r="AA254">
        <v>240</v>
      </c>
      <c r="AB254">
        <f>(conversation_summary_by_conversation_2025_08_03T20_27_01[[#This Row],[total_api_cost_usd]]/10000)*5.58</f>
        <v>0.13392000000000001</v>
      </c>
      <c r="AC254">
        <v>16</v>
      </c>
      <c r="AD254">
        <f>(conversation_summary_by_conversation_2025_08_03T20_27_01[[#This Row],[total_processing_cost_usd]]/10000)*5.58</f>
        <v>8.9280000000000002E-3</v>
      </c>
      <c r="AE254">
        <f>conversation_summary_by_conversation_2025_08_03T20_27_01[[#This Row],[total_api_cost]]+conversation_summary_by_conversation_2025_08_03T20_27_01[[#This Row],[totao_processing_cost]]</f>
        <v>0.142848</v>
      </c>
      <c r="AF254" s="2" t="s">
        <v>38</v>
      </c>
      <c r="AG254" s="2" t="s">
        <v>39</v>
      </c>
      <c r="AH254" s="2" t="s">
        <v>33</v>
      </c>
    </row>
    <row r="255" spans="1:34">
      <c r="A255" s="2" t="s">
        <v>328</v>
      </c>
      <c r="B255" s="2" t="s">
        <v>83</v>
      </c>
      <c r="C255" s="2" t="s">
        <v>84</v>
      </c>
      <c r="D255" s="2" t="s">
        <v>48</v>
      </c>
      <c r="E255" s="2" t="s">
        <v>74</v>
      </c>
      <c r="F255" s="2" t="s">
        <v>75</v>
      </c>
      <c r="G255">
        <v>551190000000</v>
      </c>
      <c r="H255">
        <v>50000</v>
      </c>
      <c r="I255">
        <f>conversation_summary_by_conversation_2025_08_03T20_27_01[[#This Row],[duration_minutes]]/10000</f>
        <v>5</v>
      </c>
      <c r="J255" s="2" t="s">
        <v>33</v>
      </c>
      <c r="K255" s="2" t="s">
        <v>33</v>
      </c>
      <c r="L255" s="2" t="s">
        <v>33</v>
      </c>
      <c r="M255" s="6">
        <f ca="1">TODAY()-conversation_summary_by_conversation_2025_08_03T20_27_01[[#This Row],[conversation_start]]</f>
        <v>72.663888888891961</v>
      </c>
      <c r="N25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55" s="6">
        <v>45800.336111111108</v>
      </c>
      <c r="P255" s="3">
        <v>45800.339548611111</v>
      </c>
      <c r="Q255">
        <v>3</v>
      </c>
      <c r="R255">
        <v>2</v>
      </c>
      <c r="S255">
        <v>1</v>
      </c>
      <c r="T255" s="2" t="s">
        <v>61</v>
      </c>
      <c r="U255" s="2" t="s">
        <v>62</v>
      </c>
      <c r="V255" s="2" t="s">
        <v>63</v>
      </c>
      <c r="W255" s="2" t="s">
        <v>59</v>
      </c>
      <c r="X255">
        <v>8800</v>
      </c>
      <c r="Y255">
        <f>conversation_summary_by_conversation_2025_08_03T20_27_01[[#This Row],[avg_confidence_score]]/10000</f>
        <v>0.88</v>
      </c>
      <c r="Z255">
        <v>131</v>
      </c>
      <c r="AA255">
        <v>79</v>
      </c>
      <c r="AB255">
        <f>(conversation_summary_by_conversation_2025_08_03T20_27_01[[#This Row],[total_api_cost_usd]]/10000)*5.58</f>
        <v>4.4082000000000003E-2</v>
      </c>
      <c r="AC255">
        <v>11</v>
      </c>
      <c r="AD255">
        <f>(conversation_summary_by_conversation_2025_08_03T20_27_01[[#This Row],[total_processing_cost_usd]]/10000)*5.58</f>
        <v>6.1380000000000002E-3</v>
      </c>
      <c r="AE255">
        <f>conversation_summary_by_conversation_2025_08_03T20_27_01[[#This Row],[total_api_cost]]+conversation_summary_by_conversation_2025_08_03T20_27_01[[#This Row],[totao_processing_cost]]</f>
        <v>5.0220000000000001E-2</v>
      </c>
      <c r="AF255" s="2" t="s">
        <v>38</v>
      </c>
      <c r="AG255" s="2" t="s">
        <v>39</v>
      </c>
      <c r="AH255" s="2" t="s">
        <v>33</v>
      </c>
    </row>
    <row r="256" spans="1:34">
      <c r="A256" s="2" t="s">
        <v>329</v>
      </c>
      <c r="B256" s="2" t="s">
        <v>28</v>
      </c>
      <c r="C256" s="2" t="s">
        <v>29</v>
      </c>
      <c r="D256" s="2" t="s">
        <v>30</v>
      </c>
      <c r="E256" s="2" t="s">
        <v>71</v>
      </c>
      <c r="F256" s="2" t="s">
        <v>72</v>
      </c>
      <c r="G256">
        <v>551190000003</v>
      </c>
      <c r="H256">
        <v>60000</v>
      </c>
      <c r="I256">
        <f>conversation_summary_by_conversation_2025_08_03T20_27_01[[#This Row],[duration_minutes]]/10000</f>
        <v>6</v>
      </c>
      <c r="J256" s="2" t="s">
        <v>33</v>
      </c>
      <c r="K256" s="2" t="s">
        <v>33</v>
      </c>
      <c r="L256" s="2" t="s">
        <v>33</v>
      </c>
      <c r="M256" s="6">
        <f ca="1">TODAY()-conversation_summary_by_conversation_2025_08_03T20_27_01[[#This Row],[conversation_start]]</f>
        <v>72.625694444446708</v>
      </c>
      <c r="N25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56" s="6">
        <v>45800.374305555553</v>
      </c>
      <c r="P256" s="3">
        <v>45800.378310185188</v>
      </c>
      <c r="Q256">
        <v>4</v>
      </c>
      <c r="R256">
        <v>2</v>
      </c>
      <c r="S256">
        <v>2</v>
      </c>
      <c r="T256" s="2" t="s">
        <v>34</v>
      </c>
      <c r="U256" s="2" t="s">
        <v>35</v>
      </c>
      <c r="V256" s="2" t="s">
        <v>36</v>
      </c>
      <c r="W256" s="2" t="s">
        <v>37</v>
      </c>
      <c r="X256">
        <v>9400</v>
      </c>
      <c r="Y256">
        <f>conversation_summary_by_conversation_2025_08_03T20_27_01[[#This Row],[avg_confidence_score]]/10000</f>
        <v>0.94</v>
      </c>
      <c r="Z256">
        <v>107</v>
      </c>
      <c r="AA256">
        <v>315</v>
      </c>
      <c r="AB256">
        <f>(conversation_summary_by_conversation_2025_08_03T20_27_01[[#This Row],[total_api_cost_usd]]/10000)*5.58</f>
        <v>0.17577000000000001</v>
      </c>
      <c r="AC256">
        <v>20</v>
      </c>
      <c r="AD256">
        <f>(conversation_summary_by_conversation_2025_08_03T20_27_01[[#This Row],[total_processing_cost_usd]]/10000)*5.58</f>
        <v>1.116E-2</v>
      </c>
      <c r="AE256">
        <f>conversation_summary_by_conversation_2025_08_03T20_27_01[[#This Row],[total_api_cost]]+conversation_summary_by_conversation_2025_08_03T20_27_01[[#This Row],[totao_processing_cost]]</f>
        <v>0.18693000000000001</v>
      </c>
      <c r="AF256" s="2" t="s">
        <v>38</v>
      </c>
      <c r="AG256" s="2" t="s">
        <v>39</v>
      </c>
      <c r="AH256" s="2" t="s">
        <v>33</v>
      </c>
    </row>
    <row r="257" spans="1:34">
      <c r="A257" s="2" t="s">
        <v>330</v>
      </c>
      <c r="B257" s="2" t="s">
        <v>47</v>
      </c>
      <c r="C257" s="2" t="s">
        <v>47</v>
      </c>
      <c r="D257" s="2" t="s">
        <v>48</v>
      </c>
      <c r="E257" s="2" t="s">
        <v>43</v>
      </c>
      <c r="F257" s="2" t="s">
        <v>44</v>
      </c>
      <c r="G257">
        <v>551190000001</v>
      </c>
      <c r="H257">
        <v>50000</v>
      </c>
      <c r="I257">
        <f>conversation_summary_by_conversation_2025_08_03T20_27_01[[#This Row],[duration_minutes]]/10000</f>
        <v>5</v>
      </c>
      <c r="J257" s="2" t="s">
        <v>33</v>
      </c>
      <c r="K257" s="2" t="s">
        <v>33</v>
      </c>
      <c r="L257" s="2" t="s">
        <v>33</v>
      </c>
      <c r="M257" s="6">
        <f ca="1">TODAY()-conversation_summary_by_conversation_2025_08_03T20_27_01[[#This Row],[conversation_start]]</f>
        <v>72.559027777781012</v>
      </c>
      <c r="N25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57" s="6">
        <v>45800.440972222219</v>
      </c>
      <c r="P257" s="3">
        <v>45800.444849537038</v>
      </c>
      <c r="Q257">
        <v>3</v>
      </c>
      <c r="R257">
        <v>2</v>
      </c>
      <c r="S257">
        <v>1</v>
      </c>
      <c r="T257" s="2" t="s">
        <v>61</v>
      </c>
      <c r="U257" s="2" t="s">
        <v>62</v>
      </c>
      <c r="V257" s="2" t="s">
        <v>63</v>
      </c>
      <c r="W257" s="2" t="s">
        <v>59</v>
      </c>
      <c r="X257">
        <v>8800</v>
      </c>
      <c r="Y257">
        <f>conversation_summary_by_conversation_2025_08_03T20_27_01[[#This Row],[avg_confidence_score]]/10000</f>
        <v>0.88</v>
      </c>
      <c r="Z257">
        <v>135</v>
      </c>
      <c r="AA257">
        <v>207</v>
      </c>
      <c r="AB257">
        <f>(conversation_summary_by_conversation_2025_08_03T20_27_01[[#This Row],[total_api_cost_usd]]/10000)*5.58</f>
        <v>0.115506</v>
      </c>
      <c r="AC257">
        <v>16</v>
      </c>
      <c r="AD257">
        <f>(conversation_summary_by_conversation_2025_08_03T20_27_01[[#This Row],[total_processing_cost_usd]]/10000)*5.58</f>
        <v>8.9280000000000002E-3</v>
      </c>
      <c r="AE257">
        <f>conversation_summary_by_conversation_2025_08_03T20_27_01[[#This Row],[total_api_cost]]+conversation_summary_by_conversation_2025_08_03T20_27_01[[#This Row],[totao_processing_cost]]</f>
        <v>0.124434</v>
      </c>
      <c r="AF257" s="2" t="s">
        <v>38</v>
      </c>
      <c r="AG257" s="2" t="s">
        <v>39</v>
      </c>
      <c r="AH257" s="2" t="s">
        <v>33</v>
      </c>
    </row>
    <row r="258" spans="1:34">
      <c r="A258" s="2" t="s">
        <v>331</v>
      </c>
      <c r="B258" s="2" t="s">
        <v>77</v>
      </c>
      <c r="C258" s="2" t="s">
        <v>78</v>
      </c>
      <c r="D258" s="2" t="s">
        <v>30</v>
      </c>
      <c r="E258" s="2" t="s">
        <v>43</v>
      </c>
      <c r="F258" s="2" t="s">
        <v>44</v>
      </c>
      <c r="G258">
        <v>551190000001</v>
      </c>
      <c r="H258">
        <v>60000</v>
      </c>
      <c r="I258">
        <f>conversation_summary_by_conversation_2025_08_03T20_27_01[[#This Row],[duration_minutes]]/10000</f>
        <v>6</v>
      </c>
      <c r="J258" s="2" t="s">
        <v>33</v>
      </c>
      <c r="K258" s="2" t="s">
        <v>33</v>
      </c>
      <c r="L258" s="2" t="s">
        <v>33</v>
      </c>
      <c r="M258" s="6">
        <f ca="1">TODAY()-conversation_summary_by_conversation_2025_08_03T20_27_01[[#This Row],[conversation_start]]</f>
        <v>72.549305555556202</v>
      </c>
      <c r="N25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58" s="6">
        <v>45800.450694444444</v>
      </c>
      <c r="P258" s="3">
        <v>45800.453750000001</v>
      </c>
      <c r="Q258">
        <v>4</v>
      </c>
      <c r="R258">
        <v>2</v>
      </c>
      <c r="S258">
        <v>2</v>
      </c>
      <c r="T258" s="2" t="s">
        <v>34</v>
      </c>
      <c r="U258" s="2" t="s">
        <v>35</v>
      </c>
      <c r="V258" s="2" t="s">
        <v>36</v>
      </c>
      <c r="W258" s="2" t="s">
        <v>37</v>
      </c>
      <c r="X258">
        <v>9400</v>
      </c>
      <c r="Y258">
        <f>conversation_summary_by_conversation_2025_08_03T20_27_01[[#This Row],[avg_confidence_score]]/10000</f>
        <v>0.94</v>
      </c>
      <c r="Z258">
        <v>219</v>
      </c>
      <c r="AA258">
        <v>110</v>
      </c>
      <c r="AB258">
        <f>(conversation_summary_by_conversation_2025_08_03T20_27_01[[#This Row],[total_api_cost_usd]]/10000)*5.58</f>
        <v>6.1379999999999997E-2</v>
      </c>
      <c r="AC258">
        <v>17</v>
      </c>
      <c r="AD258">
        <f>(conversation_summary_by_conversation_2025_08_03T20_27_01[[#This Row],[total_processing_cost_usd]]/10000)*5.58</f>
        <v>9.4859999999999996E-3</v>
      </c>
      <c r="AE258">
        <f>conversation_summary_by_conversation_2025_08_03T20_27_01[[#This Row],[total_api_cost]]+conversation_summary_by_conversation_2025_08_03T20_27_01[[#This Row],[totao_processing_cost]]</f>
        <v>7.0865999999999998E-2</v>
      </c>
      <c r="AF258" s="2" t="s">
        <v>38</v>
      </c>
      <c r="AG258" s="2" t="s">
        <v>39</v>
      </c>
      <c r="AH258" s="2" t="s">
        <v>33</v>
      </c>
    </row>
    <row r="259" spans="1:34">
      <c r="A259" s="2" t="s">
        <v>332</v>
      </c>
      <c r="B259" s="2" t="s">
        <v>47</v>
      </c>
      <c r="C259" s="2" t="s">
        <v>47</v>
      </c>
      <c r="D259" s="2" t="s">
        <v>48</v>
      </c>
      <c r="E259" s="2" t="s">
        <v>71</v>
      </c>
      <c r="F259" s="2" t="s">
        <v>72</v>
      </c>
      <c r="G259">
        <v>551190000003</v>
      </c>
      <c r="H259">
        <v>50000</v>
      </c>
      <c r="I259">
        <f>conversation_summary_by_conversation_2025_08_03T20_27_01[[#This Row],[duration_minutes]]/10000</f>
        <v>5</v>
      </c>
      <c r="J259" s="2" t="s">
        <v>33</v>
      </c>
      <c r="K259" s="2" t="s">
        <v>33</v>
      </c>
      <c r="L259" s="2" t="s">
        <v>33</v>
      </c>
      <c r="M259" s="6">
        <f ca="1">TODAY()-conversation_summary_by_conversation_2025_08_03T20_27_01[[#This Row],[conversation_start]]</f>
        <v>72.535416666665697</v>
      </c>
      <c r="N25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59" s="6">
        <v>45800.464583333334</v>
      </c>
      <c r="P259" s="3">
        <v>45800.466631944444</v>
      </c>
      <c r="Q259">
        <v>3</v>
      </c>
      <c r="R259">
        <v>2</v>
      </c>
      <c r="S259">
        <v>1</v>
      </c>
      <c r="T259" s="2" t="s">
        <v>61</v>
      </c>
      <c r="U259" s="2" t="s">
        <v>62</v>
      </c>
      <c r="V259" s="2" t="s">
        <v>63</v>
      </c>
      <c r="W259" s="2" t="s">
        <v>59</v>
      </c>
      <c r="X259">
        <v>8800</v>
      </c>
      <c r="Y259">
        <f>conversation_summary_by_conversation_2025_08_03T20_27_01[[#This Row],[avg_confidence_score]]/10000</f>
        <v>0.88</v>
      </c>
      <c r="Z259">
        <v>136</v>
      </c>
      <c r="AA259">
        <v>155</v>
      </c>
      <c r="AB259">
        <f>(conversation_summary_by_conversation_2025_08_03T20_27_01[[#This Row],[total_api_cost_usd]]/10000)*5.58</f>
        <v>8.6489999999999997E-2</v>
      </c>
      <c r="AC259">
        <v>20</v>
      </c>
      <c r="AD259">
        <f>(conversation_summary_by_conversation_2025_08_03T20_27_01[[#This Row],[total_processing_cost_usd]]/10000)*5.58</f>
        <v>1.116E-2</v>
      </c>
      <c r="AE259">
        <f>conversation_summary_by_conversation_2025_08_03T20_27_01[[#This Row],[total_api_cost]]+conversation_summary_by_conversation_2025_08_03T20_27_01[[#This Row],[totao_processing_cost]]</f>
        <v>9.7650000000000001E-2</v>
      </c>
      <c r="AF259" s="2" t="s">
        <v>38</v>
      </c>
      <c r="AG259" s="2" t="s">
        <v>39</v>
      </c>
      <c r="AH259" s="2" t="s">
        <v>33</v>
      </c>
    </row>
    <row r="260" spans="1:34">
      <c r="A260" s="2" t="s">
        <v>333</v>
      </c>
      <c r="B260" s="2" t="s">
        <v>77</v>
      </c>
      <c r="C260" s="2" t="s">
        <v>78</v>
      </c>
      <c r="D260" s="2" t="s">
        <v>30</v>
      </c>
      <c r="E260" s="2" t="s">
        <v>71</v>
      </c>
      <c r="F260" s="2" t="s">
        <v>72</v>
      </c>
      <c r="G260">
        <v>551190000003</v>
      </c>
      <c r="H260">
        <v>50000</v>
      </c>
      <c r="I260">
        <f>conversation_summary_by_conversation_2025_08_03T20_27_01[[#This Row],[duration_minutes]]/10000</f>
        <v>5</v>
      </c>
      <c r="J260" s="2" t="s">
        <v>33</v>
      </c>
      <c r="K260" s="2" t="s">
        <v>33</v>
      </c>
      <c r="L260" s="2" t="s">
        <v>33</v>
      </c>
      <c r="M260" s="6">
        <f ca="1">TODAY()-conversation_summary_by_conversation_2025_08_03T20_27_01[[#This Row],[conversation_start]]</f>
        <v>72.51875000000291</v>
      </c>
      <c r="N26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60" s="6">
        <v>45800.481249999997</v>
      </c>
      <c r="P260" s="3">
        <v>45800.4846412037</v>
      </c>
      <c r="Q260">
        <v>3</v>
      </c>
      <c r="R260">
        <v>2</v>
      </c>
      <c r="S260">
        <v>1</v>
      </c>
      <c r="T260" s="2" t="s">
        <v>56</v>
      </c>
      <c r="U260" s="2" t="s">
        <v>57</v>
      </c>
      <c r="V260" s="2" t="s">
        <v>58</v>
      </c>
      <c r="W260" s="2" t="s">
        <v>59</v>
      </c>
      <c r="X260">
        <v>9250</v>
      </c>
      <c r="Y260">
        <f>conversation_summary_by_conversation_2025_08_03T20_27_01[[#This Row],[avg_confidence_score]]/10000</f>
        <v>0.92500000000000004</v>
      </c>
      <c r="Z260">
        <v>117</v>
      </c>
      <c r="AA260">
        <v>279</v>
      </c>
      <c r="AB260">
        <f>(conversation_summary_by_conversation_2025_08_03T20_27_01[[#This Row],[total_api_cost_usd]]/10000)*5.58</f>
        <v>0.15568200000000001</v>
      </c>
      <c r="AC260">
        <v>23</v>
      </c>
      <c r="AD260">
        <f>(conversation_summary_by_conversation_2025_08_03T20_27_01[[#This Row],[total_processing_cost_usd]]/10000)*5.58</f>
        <v>1.2834E-2</v>
      </c>
      <c r="AE260">
        <f>conversation_summary_by_conversation_2025_08_03T20_27_01[[#This Row],[total_api_cost]]+conversation_summary_by_conversation_2025_08_03T20_27_01[[#This Row],[totao_processing_cost]]</f>
        <v>0.16851600000000003</v>
      </c>
      <c r="AF260" s="2" t="s">
        <v>38</v>
      </c>
      <c r="AG260" s="2" t="s">
        <v>39</v>
      </c>
      <c r="AH260" s="2" t="s">
        <v>33</v>
      </c>
    </row>
    <row r="261" spans="1:34">
      <c r="A261" s="2" t="s">
        <v>334</v>
      </c>
      <c r="B261" s="2" t="s">
        <v>28</v>
      </c>
      <c r="C261" s="2" t="s">
        <v>29</v>
      </c>
      <c r="D261" s="2" t="s">
        <v>30</v>
      </c>
      <c r="E261" s="2" t="s">
        <v>71</v>
      </c>
      <c r="F261" s="2" t="s">
        <v>72</v>
      </c>
      <c r="G261">
        <v>551190000003</v>
      </c>
      <c r="H261">
        <v>60000</v>
      </c>
      <c r="I261">
        <f>conversation_summary_by_conversation_2025_08_03T20_27_01[[#This Row],[duration_minutes]]/10000</f>
        <v>6</v>
      </c>
      <c r="J261" s="2" t="s">
        <v>33</v>
      </c>
      <c r="K261" s="2" t="s">
        <v>33</v>
      </c>
      <c r="L261" s="2" t="s">
        <v>33</v>
      </c>
      <c r="M261" s="6">
        <f ca="1">TODAY()-conversation_summary_by_conversation_2025_08_03T20_27_01[[#This Row],[conversation_start]]</f>
        <v>72.393055555556202</v>
      </c>
      <c r="N26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61" s="6">
        <v>45800.606944444444</v>
      </c>
      <c r="P261" s="3">
        <v>45800.609768518516</v>
      </c>
      <c r="Q261">
        <v>4</v>
      </c>
      <c r="R261">
        <v>2</v>
      </c>
      <c r="S261">
        <v>2</v>
      </c>
      <c r="T261" s="2" t="s">
        <v>34</v>
      </c>
      <c r="U261" s="2" t="s">
        <v>35</v>
      </c>
      <c r="V261" s="2" t="s">
        <v>36</v>
      </c>
      <c r="W261" s="2" t="s">
        <v>37</v>
      </c>
      <c r="X261">
        <v>9400</v>
      </c>
      <c r="Y261">
        <f>conversation_summary_by_conversation_2025_08_03T20_27_01[[#This Row],[avg_confidence_score]]/10000</f>
        <v>0.94</v>
      </c>
      <c r="Z261">
        <v>167</v>
      </c>
      <c r="AA261">
        <v>217</v>
      </c>
      <c r="AB261">
        <f>(conversation_summary_by_conversation_2025_08_03T20_27_01[[#This Row],[total_api_cost_usd]]/10000)*5.58</f>
        <v>0.121086</v>
      </c>
      <c r="AC261">
        <v>21</v>
      </c>
      <c r="AD261">
        <f>(conversation_summary_by_conversation_2025_08_03T20_27_01[[#This Row],[total_processing_cost_usd]]/10000)*5.58</f>
        <v>1.1717999999999999E-2</v>
      </c>
      <c r="AE261">
        <f>conversation_summary_by_conversation_2025_08_03T20_27_01[[#This Row],[total_api_cost]]+conversation_summary_by_conversation_2025_08_03T20_27_01[[#This Row],[totao_processing_cost]]</f>
        <v>0.13280400000000001</v>
      </c>
      <c r="AF261" s="2" t="s">
        <v>38</v>
      </c>
      <c r="AG261" s="2" t="s">
        <v>39</v>
      </c>
      <c r="AH261" s="2" t="s">
        <v>33</v>
      </c>
    </row>
    <row r="262" spans="1:34">
      <c r="A262" s="2" t="s">
        <v>335</v>
      </c>
      <c r="B262" s="2" t="s">
        <v>41</v>
      </c>
      <c r="C262" s="2" t="s">
        <v>42</v>
      </c>
      <c r="D262" s="2" t="s">
        <v>30</v>
      </c>
      <c r="E262" s="2" t="s">
        <v>43</v>
      </c>
      <c r="F262" s="2" t="s">
        <v>44</v>
      </c>
      <c r="G262">
        <v>551190000001</v>
      </c>
      <c r="H262">
        <v>50000</v>
      </c>
      <c r="I262">
        <f>conversation_summary_by_conversation_2025_08_03T20_27_01[[#This Row],[duration_minutes]]/10000</f>
        <v>5</v>
      </c>
      <c r="J262" s="2" t="s">
        <v>33</v>
      </c>
      <c r="K262" s="2" t="s">
        <v>33</v>
      </c>
      <c r="L262" s="2" t="s">
        <v>33</v>
      </c>
      <c r="M262" s="6">
        <f ca="1">TODAY()-conversation_summary_by_conversation_2025_08_03T20_27_01[[#This Row],[conversation_start]]</f>
        <v>72.381944444445253</v>
      </c>
      <c r="N26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62" s="6">
        <v>45800.618055555555</v>
      </c>
      <c r="P262" s="3">
        <v>45800.621180555558</v>
      </c>
      <c r="Q262">
        <v>3</v>
      </c>
      <c r="R262">
        <v>2</v>
      </c>
      <c r="S262">
        <v>1</v>
      </c>
      <c r="T262" s="2" t="s">
        <v>56</v>
      </c>
      <c r="U262" s="2" t="s">
        <v>57</v>
      </c>
      <c r="V262" s="2" t="s">
        <v>58</v>
      </c>
      <c r="W262" s="2" t="s">
        <v>59</v>
      </c>
      <c r="X262">
        <v>9250</v>
      </c>
      <c r="Y262">
        <f>conversation_summary_by_conversation_2025_08_03T20_27_01[[#This Row],[avg_confidence_score]]/10000</f>
        <v>0.92500000000000004</v>
      </c>
      <c r="Z262">
        <v>103</v>
      </c>
      <c r="AA262">
        <v>185</v>
      </c>
      <c r="AB262">
        <f>(conversation_summary_by_conversation_2025_08_03T20_27_01[[#This Row],[total_api_cost_usd]]/10000)*5.58</f>
        <v>0.10323</v>
      </c>
      <c r="AC262">
        <v>18</v>
      </c>
      <c r="AD262">
        <f>(conversation_summary_by_conversation_2025_08_03T20_27_01[[#This Row],[total_processing_cost_usd]]/10000)*5.58</f>
        <v>1.0043999999999999E-2</v>
      </c>
      <c r="AE262">
        <f>conversation_summary_by_conversation_2025_08_03T20_27_01[[#This Row],[total_api_cost]]+conversation_summary_by_conversation_2025_08_03T20_27_01[[#This Row],[totao_processing_cost]]</f>
        <v>0.113274</v>
      </c>
      <c r="AF262" s="2" t="s">
        <v>38</v>
      </c>
      <c r="AG262" s="2" t="s">
        <v>39</v>
      </c>
      <c r="AH262" s="2" t="s">
        <v>33</v>
      </c>
    </row>
    <row r="263" spans="1:34">
      <c r="A263" s="2" t="s">
        <v>336</v>
      </c>
      <c r="B263" s="2" t="s">
        <v>28</v>
      </c>
      <c r="C263" s="2" t="s">
        <v>29</v>
      </c>
      <c r="D263" s="2" t="s">
        <v>30</v>
      </c>
      <c r="E263" s="2" t="s">
        <v>66</v>
      </c>
      <c r="F263" s="2" t="s">
        <v>67</v>
      </c>
      <c r="G263">
        <v>551190000002</v>
      </c>
      <c r="H263">
        <v>90000</v>
      </c>
      <c r="I263">
        <f>conversation_summary_by_conversation_2025_08_03T20_27_01[[#This Row],[duration_minutes]]/10000</f>
        <v>9</v>
      </c>
      <c r="J263" s="2" t="s">
        <v>33</v>
      </c>
      <c r="K263" s="2" t="s">
        <v>33</v>
      </c>
      <c r="L263" s="2" t="s">
        <v>33</v>
      </c>
      <c r="M263" s="6">
        <f ca="1">TODAY()-conversation_summary_by_conversation_2025_08_03T20_27_01[[#This Row],[conversation_start]]</f>
        <v>72.352777777778101</v>
      </c>
      <c r="N26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63" s="6">
        <v>45800.647222222222</v>
      </c>
      <c r="P263" s="3">
        <v>45800.65483796296</v>
      </c>
      <c r="Q263">
        <v>6</v>
      </c>
      <c r="R263">
        <v>3</v>
      </c>
      <c r="S263">
        <v>3</v>
      </c>
      <c r="T263" s="2" t="s">
        <v>53</v>
      </c>
      <c r="U263" s="2" t="s">
        <v>69</v>
      </c>
      <c r="V263" s="2" t="s">
        <v>51</v>
      </c>
      <c r="W263" s="2" t="s">
        <v>37</v>
      </c>
      <c r="X263">
        <v>9200</v>
      </c>
      <c r="Y263">
        <f>conversation_summary_by_conversation_2025_08_03T20_27_01[[#This Row],[avg_confidence_score]]/10000</f>
        <v>0.92</v>
      </c>
      <c r="Z263">
        <v>254</v>
      </c>
      <c r="AA263">
        <v>301</v>
      </c>
      <c r="AB263">
        <f>(conversation_summary_by_conversation_2025_08_03T20_27_01[[#This Row],[total_api_cost_usd]]/10000)*5.58</f>
        <v>0.167958</v>
      </c>
      <c r="AC263">
        <v>32</v>
      </c>
      <c r="AD263">
        <f>(conversation_summary_by_conversation_2025_08_03T20_27_01[[#This Row],[total_processing_cost_usd]]/10000)*5.58</f>
        <v>1.7856E-2</v>
      </c>
      <c r="AE263">
        <f>conversation_summary_by_conversation_2025_08_03T20_27_01[[#This Row],[total_api_cost]]+conversation_summary_by_conversation_2025_08_03T20_27_01[[#This Row],[totao_processing_cost]]</f>
        <v>0.18581400000000001</v>
      </c>
      <c r="AF263" s="2" t="s">
        <v>38</v>
      </c>
      <c r="AG263" s="2" t="s">
        <v>39</v>
      </c>
      <c r="AH263" s="2" t="s">
        <v>33</v>
      </c>
    </row>
    <row r="264" spans="1:34">
      <c r="A264" s="2" t="s">
        <v>337</v>
      </c>
      <c r="B264" s="2" t="s">
        <v>41</v>
      </c>
      <c r="C264" s="2" t="s">
        <v>42</v>
      </c>
      <c r="D264" s="2" t="s">
        <v>30</v>
      </c>
      <c r="E264" s="2" t="s">
        <v>66</v>
      </c>
      <c r="F264" s="2" t="s">
        <v>67</v>
      </c>
      <c r="G264">
        <v>551190000002</v>
      </c>
      <c r="H264">
        <v>60000</v>
      </c>
      <c r="I264">
        <f>conversation_summary_by_conversation_2025_08_03T20_27_01[[#This Row],[duration_minutes]]/10000</f>
        <v>6</v>
      </c>
      <c r="J264" s="2" t="s">
        <v>33</v>
      </c>
      <c r="K264" s="2" t="s">
        <v>33</v>
      </c>
      <c r="L264" s="2" t="s">
        <v>33</v>
      </c>
      <c r="M264" s="6">
        <f ca="1">TODAY()-conversation_summary_by_conversation_2025_08_03T20_27_01[[#This Row],[conversation_start]]</f>
        <v>72.316666666665697</v>
      </c>
      <c r="N26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64" s="6">
        <v>45800.683333333334</v>
      </c>
      <c r="P264" s="3">
        <v>45800.68818287037</v>
      </c>
      <c r="Q264">
        <v>4</v>
      </c>
      <c r="R264">
        <v>2</v>
      </c>
      <c r="S264">
        <v>2</v>
      </c>
      <c r="T264" s="2" t="s">
        <v>34</v>
      </c>
      <c r="U264" s="2" t="s">
        <v>35</v>
      </c>
      <c r="V264" s="2" t="s">
        <v>36</v>
      </c>
      <c r="W264" s="2" t="s">
        <v>37</v>
      </c>
      <c r="X264">
        <v>9400</v>
      </c>
      <c r="Y264">
        <f>conversation_summary_by_conversation_2025_08_03T20_27_01[[#This Row],[avg_confidence_score]]/10000</f>
        <v>0.94</v>
      </c>
      <c r="Z264">
        <v>147</v>
      </c>
      <c r="AA264">
        <v>219</v>
      </c>
      <c r="AB264">
        <f>(conversation_summary_by_conversation_2025_08_03T20_27_01[[#This Row],[total_api_cost_usd]]/10000)*5.58</f>
        <v>0.12220199999999999</v>
      </c>
      <c r="AC264">
        <v>16</v>
      </c>
      <c r="AD264">
        <f>(conversation_summary_by_conversation_2025_08_03T20_27_01[[#This Row],[total_processing_cost_usd]]/10000)*5.58</f>
        <v>8.9280000000000002E-3</v>
      </c>
      <c r="AE264">
        <f>conversation_summary_by_conversation_2025_08_03T20_27_01[[#This Row],[total_api_cost]]+conversation_summary_by_conversation_2025_08_03T20_27_01[[#This Row],[totao_processing_cost]]</f>
        <v>0.13113</v>
      </c>
      <c r="AF264" s="2" t="s">
        <v>38</v>
      </c>
      <c r="AG264" s="2" t="s">
        <v>39</v>
      </c>
      <c r="AH264" s="2" t="s">
        <v>33</v>
      </c>
    </row>
    <row r="265" spans="1:34">
      <c r="A265" s="2" t="s">
        <v>338</v>
      </c>
      <c r="B265" s="2" t="s">
        <v>47</v>
      </c>
      <c r="C265" s="2" t="s">
        <v>47</v>
      </c>
      <c r="D265" s="2" t="s">
        <v>48</v>
      </c>
      <c r="E265" s="2" t="s">
        <v>31</v>
      </c>
      <c r="F265" s="2" t="s">
        <v>32</v>
      </c>
      <c r="G265">
        <v>551190000004</v>
      </c>
      <c r="H265">
        <v>50000</v>
      </c>
      <c r="I265">
        <f>conversation_summary_by_conversation_2025_08_03T20_27_01[[#This Row],[duration_minutes]]/10000</f>
        <v>5</v>
      </c>
      <c r="J265" s="2" t="s">
        <v>33</v>
      </c>
      <c r="K265" s="2" t="s">
        <v>33</v>
      </c>
      <c r="L265" s="2" t="s">
        <v>33</v>
      </c>
      <c r="M265" s="6">
        <f ca="1">TODAY()-conversation_summary_by_conversation_2025_08_03T20_27_01[[#This Row],[conversation_start]]</f>
        <v>72.280555555553292</v>
      </c>
      <c r="N26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65" s="6">
        <v>45800.719444444447</v>
      </c>
      <c r="P265" s="3">
        <v>45800.721516203703</v>
      </c>
      <c r="Q265">
        <v>3</v>
      </c>
      <c r="R265">
        <v>2</v>
      </c>
      <c r="S265">
        <v>1</v>
      </c>
      <c r="T265" s="2" t="s">
        <v>61</v>
      </c>
      <c r="U265" s="2" t="s">
        <v>62</v>
      </c>
      <c r="V265" s="2" t="s">
        <v>63</v>
      </c>
      <c r="W265" s="2" t="s">
        <v>59</v>
      </c>
      <c r="X265">
        <v>8800</v>
      </c>
      <c r="Y265">
        <f>conversation_summary_by_conversation_2025_08_03T20_27_01[[#This Row],[avg_confidence_score]]/10000</f>
        <v>0.88</v>
      </c>
      <c r="Z265">
        <v>129</v>
      </c>
      <c r="AA265">
        <v>103</v>
      </c>
      <c r="AB265">
        <f>(conversation_summary_by_conversation_2025_08_03T20_27_01[[#This Row],[total_api_cost_usd]]/10000)*5.58</f>
        <v>5.7474000000000004E-2</v>
      </c>
      <c r="AC265">
        <v>7</v>
      </c>
      <c r="AD265">
        <f>(conversation_summary_by_conversation_2025_08_03T20_27_01[[#This Row],[total_processing_cost_usd]]/10000)*5.58</f>
        <v>3.9060000000000002E-3</v>
      </c>
      <c r="AE265">
        <f>conversation_summary_by_conversation_2025_08_03T20_27_01[[#This Row],[total_api_cost]]+conversation_summary_by_conversation_2025_08_03T20_27_01[[#This Row],[totao_processing_cost]]</f>
        <v>6.1380000000000004E-2</v>
      </c>
      <c r="AF265" s="2" t="s">
        <v>38</v>
      </c>
      <c r="AG265" s="2" t="s">
        <v>39</v>
      </c>
      <c r="AH265" s="2" t="s">
        <v>33</v>
      </c>
    </row>
    <row r="266" spans="1:34">
      <c r="A266" s="2" t="s">
        <v>339</v>
      </c>
      <c r="B266" s="2" t="s">
        <v>28</v>
      </c>
      <c r="C266" s="2" t="s">
        <v>29</v>
      </c>
      <c r="D266" s="2" t="s">
        <v>30</v>
      </c>
      <c r="E266" s="2" t="s">
        <v>31</v>
      </c>
      <c r="F266" s="2" t="s">
        <v>32</v>
      </c>
      <c r="G266">
        <v>551190000004</v>
      </c>
      <c r="H266">
        <v>50000</v>
      </c>
      <c r="I266">
        <f>conversation_summary_by_conversation_2025_08_03T20_27_01[[#This Row],[duration_minutes]]/10000</f>
        <v>5</v>
      </c>
      <c r="J266" s="2" t="s">
        <v>33</v>
      </c>
      <c r="K266" s="2" t="s">
        <v>33</v>
      </c>
      <c r="L266" s="2" t="s">
        <v>33</v>
      </c>
      <c r="M266" s="6">
        <f ca="1">TODAY()-conversation_summary_by_conversation_2025_08_03T20_27_01[[#This Row],[conversation_start]]</f>
        <v>72.244444444440887</v>
      </c>
      <c r="N26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66" s="6">
        <v>45800.755555555559</v>
      </c>
      <c r="P266" s="3">
        <v>45800.758402777778</v>
      </c>
      <c r="Q266">
        <v>3</v>
      </c>
      <c r="R266">
        <v>2</v>
      </c>
      <c r="S266">
        <v>1</v>
      </c>
      <c r="T266" s="2" t="s">
        <v>56</v>
      </c>
      <c r="U266" s="2" t="s">
        <v>57</v>
      </c>
      <c r="V266" s="2" t="s">
        <v>58</v>
      </c>
      <c r="W266" s="2" t="s">
        <v>59</v>
      </c>
      <c r="X266">
        <v>9250</v>
      </c>
      <c r="Y266">
        <f>conversation_summary_by_conversation_2025_08_03T20_27_01[[#This Row],[avg_confidence_score]]/10000</f>
        <v>0.92500000000000004</v>
      </c>
      <c r="Z266">
        <v>133</v>
      </c>
      <c r="AA266">
        <v>165</v>
      </c>
      <c r="AB266">
        <f>(conversation_summary_by_conversation_2025_08_03T20_27_01[[#This Row],[total_api_cost_usd]]/10000)*5.58</f>
        <v>9.2069999999999999E-2</v>
      </c>
      <c r="AC266">
        <v>14</v>
      </c>
      <c r="AD266">
        <f>(conversation_summary_by_conversation_2025_08_03T20_27_01[[#This Row],[total_processing_cost_usd]]/10000)*5.58</f>
        <v>7.8120000000000004E-3</v>
      </c>
      <c r="AE266">
        <f>conversation_summary_by_conversation_2025_08_03T20_27_01[[#This Row],[total_api_cost]]+conversation_summary_by_conversation_2025_08_03T20_27_01[[#This Row],[totao_processing_cost]]</f>
        <v>9.9881999999999999E-2</v>
      </c>
      <c r="AF266" s="2" t="s">
        <v>38</v>
      </c>
      <c r="AG266" s="2" t="s">
        <v>39</v>
      </c>
      <c r="AH266" s="2" t="s">
        <v>33</v>
      </c>
    </row>
    <row r="267" spans="1:34">
      <c r="A267" s="2" t="s">
        <v>340</v>
      </c>
      <c r="B267" s="2" t="s">
        <v>41</v>
      </c>
      <c r="C267" s="2" t="s">
        <v>42</v>
      </c>
      <c r="D267" s="2" t="s">
        <v>30</v>
      </c>
      <c r="E267" s="2" t="s">
        <v>74</v>
      </c>
      <c r="F267" s="2" t="s">
        <v>75</v>
      </c>
      <c r="G267">
        <v>551190000000</v>
      </c>
      <c r="H267">
        <v>50000</v>
      </c>
      <c r="I267">
        <f>conversation_summary_by_conversation_2025_08_03T20_27_01[[#This Row],[duration_minutes]]/10000</f>
        <v>5</v>
      </c>
      <c r="J267" s="2" t="s">
        <v>33</v>
      </c>
      <c r="K267" s="2" t="s">
        <v>33</v>
      </c>
      <c r="L267" s="2" t="s">
        <v>33</v>
      </c>
      <c r="M267" s="6">
        <f ca="1">TODAY()-conversation_summary_by_conversation_2025_08_03T20_27_01[[#This Row],[conversation_start]]</f>
        <v>72.190277777779556</v>
      </c>
      <c r="N26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67" s="6">
        <v>45800.80972222222</v>
      </c>
      <c r="P267" s="3">
        <v>45800.812407407408</v>
      </c>
      <c r="Q267">
        <v>3</v>
      </c>
      <c r="R267">
        <v>2</v>
      </c>
      <c r="S267">
        <v>1</v>
      </c>
      <c r="T267" s="2" t="s">
        <v>56</v>
      </c>
      <c r="U267" s="2" t="s">
        <v>57</v>
      </c>
      <c r="V267" s="2" t="s">
        <v>58</v>
      </c>
      <c r="W267" s="2" t="s">
        <v>59</v>
      </c>
      <c r="X267">
        <v>9250</v>
      </c>
      <c r="Y267">
        <f>conversation_summary_by_conversation_2025_08_03T20_27_01[[#This Row],[avg_confidence_score]]/10000</f>
        <v>0.92500000000000004</v>
      </c>
      <c r="Z267">
        <v>81</v>
      </c>
      <c r="AA267">
        <v>113</v>
      </c>
      <c r="AB267">
        <f>(conversation_summary_by_conversation_2025_08_03T20_27_01[[#This Row],[total_api_cost_usd]]/10000)*5.58</f>
        <v>6.3053999999999999E-2</v>
      </c>
      <c r="AC267">
        <v>9</v>
      </c>
      <c r="AD267">
        <f>(conversation_summary_by_conversation_2025_08_03T20_27_01[[#This Row],[total_processing_cost_usd]]/10000)*5.58</f>
        <v>5.0219999999999996E-3</v>
      </c>
      <c r="AE267">
        <f>conversation_summary_by_conversation_2025_08_03T20_27_01[[#This Row],[total_api_cost]]+conversation_summary_by_conversation_2025_08_03T20_27_01[[#This Row],[totao_processing_cost]]</f>
        <v>6.8075999999999998E-2</v>
      </c>
      <c r="AF267" s="2" t="s">
        <v>38</v>
      </c>
      <c r="AG267" s="2" t="s">
        <v>39</v>
      </c>
      <c r="AH267" s="2" t="s">
        <v>33</v>
      </c>
    </row>
    <row r="268" spans="1:34">
      <c r="A268" s="2" t="s">
        <v>341</v>
      </c>
      <c r="B268" s="2" t="s">
        <v>83</v>
      </c>
      <c r="C268" s="2" t="s">
        <v>84</v>
      </c>
      <c r="D268" s="2" t="s">
        <v>48</v>
      </c>
      <c r="E268" s="2" t="s">
        <v>74</v>
      </c>
      <c r="F268" s="2" t="s">
        <v>75</v>
      </c>
      <c r="G268">
        <v>551190000000</v>
      </c>
      <c r="H268">
        <v>50000</v>
      </c>
      <c r="I268">
        <f>conversation_summary_by_conversation_2025_08_03T20_27_01[[#This Row],[duration_minutes]]/10000</f>
        <v>5</v>
      </c>
      <c r="J268" s="2" t="s">
        <v>33</v>
      </c>
      <c r="K268" s="2" t="s">
        <v>33</v>
      </c>
      <c r="L268" s="2" t="s">
        <v>33</v>
      </c>
      <c r="M268" s="6">
        <f ca="1">TODAY()-conversation_summary_by_conversation_2025_08_03T20_27_01[[#This Row],[conversation_start]]</f>
        <v>72.184027777781012</v>
      </c>
      <c r="N26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68" s="6">
        <v>45800.815972222219</v>
      </c>
      <c r="P268" s="3">
        <v>45800.819687499999</v>
      </c>
      <c r="Q268">
        <v>3</v>
      </c>
      <c r="R268">
        <v>2</v>
      </c>
      <c r="S268">
        <v>1</v>
      </c>
      <c r="T268" s="2" t="s">
        <v>61</v>
      </c>
      <c r="U268" s="2" t="s">
        <v>62</v>
      </c>
      <c r="V268" s="2" t="s">
        <v>63</v>
      </c>
      <c r="W268" s="2" t="s">
        <v>59</v>
      </c>
      <c r="X268">
        <v>8800</v>
      </c>
      <c r="Y268">
        <f>conversation_summary_by_conversation_2025_08_03T20_27_01[[#This Row],[avg_confidence_score]]/10000</f>
        <v>0.88</v>
      </c>
      <c r="Z268">
        <v>151</v>
      </c>
      <c r="AA268">
        <v>122</v>
      </c>
      <c r="AB268">
        <f>(conversation_summary_by_conversation_2025_08_03T20_27_01[[#This Row],[total_api_cost_usd]]/10000)*5.58</f>
        <v>6.8076000000000012E-2</v>
      </c>
      <c r="AC268">
        <v>13</v>
      </c>
      <c r="AD268">
        <f>(conversation_summary_by_conversation_2025_08_03T20_27_01[[#This Row],[total_processing_cost_usd]]/10000)*5.58</f>
        <v>7.254E-3</v>
      </c>
      <c r="AE268">
        <f>conversation_summary_by_conversation_2025_08_03T20_27_01[[#This Row],[total_api_cost]]+conversation_summary_by_conversation_2025_08_03T20_27_01[[#This Row],[totao_processing_cost]]</f>
        <v>7.5330000000000008E-2</v>
      </c>
      <c r="AF268" s="2" t="s">
        <v>38</v>
      </c>
      <c r="AG268" s="2" t="s">
        <v>39</v>
      </c>
      <c r="AH268" s="2" t="s">
        <v>33</v>
      </c>
    </row>
    <row r="269" spans="1:34">
      <c r="A269" s="2" t="s">
        <v>342</v>
      </c>
      <c r="B269" s="2" t="s">
        <v>28</v>
      </c>
      <c r="C269" s="2" t="s">
        <v>29</v>
      </c>
      <c r="D269" s="2" t="s">
        <v>30</v>
      </c>
      <c r="E269" s="2" t="s">
        <v>43</v>
      </c>
      <c r="F269" s="2" t="s">
        <v>44</v>
      </c>
      <c r="G269">
        <v>551190000001</v>
      </c>
      <c r="H269">
        <v>90000</v>
      </c>
      <c r="I269">
        <f>conversation_summary_by_conversation_2025_08_03T20_27_01[[#This Row],[duration_minutes]]/10000</f>
        <v>9</v>
      </c>
      <c r="J269" s="2" t="s">
        <v>33</v>
      </c>
      <c r="K269" s="2" t="s">
        <v>33</v>
      </c>
      <c r="L269" s="2" t="s">
        <v>33</v>
      </c>
      <c r="M269" s="6">
        <f ca="1">TODAY()-conversation_summary_by_conversation_2025_08_03T20_27_01[[#This Row],[conversation_start]]</f>
        <v>71.661111111112405</v>
      </c>
      <c r="N26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69" s="6">
        <v>45801.338888888888</v>
      </c>
      <c r="P269" s="3">
        <v>45801.346747685187</v>
      </c>
      <c r="Q269">
        <v>6</v>
      </c>
      <c r="R269">
        <v>3</v>
      </c>
      <c r="S269">
        <v>3</v>
      </c>
      <c r="T269" s="2" t="s">
        <v>53</v>
      </c>
      <c r="U269" s="2" t="s">
        <v>69</v>
      </c>
      <c r="V269" s="2" t="s">
        <v>51</v>
      </c>
      <c r="W269" s="2" t="s">
        <v>37</v>
      </c>
      <c r="X269">
        <v>9200</v>
      </c>
      <c r="Y269">
        <f>conversation_summary_by_conversation_2025_08_03T20_27_01[[#This Row],[avg_confidence_score]]/10000</f>
        <v>0.92</v>
      </c>
      <c r="Z269">
        <v>240</v>
      </c>
      <c r="AA269">
        <v>240</v>
      </c>
      <c r="AB269">
        <f>(conversation_summary_by_conversation_2025_08_03T20_27_01[[#This Row],[total_api_cost_usd]]/10000)*5.58</f>
        <v>0.13392000000000001</v>
      </c>
      <c r="AC269">
        <v>17</v>
      </c>
      <c r="AD269">
        <f>(conversation_summary_by_conversation_2025_08_03T20_27_01[[#This Row],[total_processing_cost_usd]]/10000)*5.58</f>
        <v>9.4859999999999996E-3</v>
      </c>
      <c r="AE269">
        <f>conversation_summary_by_conversation_2025_08_03T20_27_01[[#This Row],[total_api_cost]]+conversation_summary_by_conversation_2025_08_03T20_27_01[[#This Row],[totao_processing_cost]]</f>
        <v>0.14340600000000001</v>
      </c>
      <c r="AF269" s="2" t="s">
        <v>38</v>
      </c>
      <c r="AG269" s="2" t="s">
        <v>39</v>
      </c>
      <c r="AH269" s="2" t="s">
        <v>33</v>
      </c>
    </row>
    <row r="270" spans="1:34">
      <c r="A270" s="2" t="s">
        <v>343</v>
      </c>
      <c r="B270" s="2" t="s">
        <v>41</v>
      </c>
      <c r="C270" s="2" t="s">
        <v>42</v>
      </c>
      <c r="D270" s="2" t="s">
        <v>30</v>
      </c>
      <c r="E270" s="2" t="s">
        <v>74</v>
      </c>
      <c r="F270" s="2" t="s">
        <v>75</v>
      </c>
      <c r="G270">
        <v>551190000000</v>
      </c>
      <c r="H270">
        <v>90000</v>
      </c>
      <c r="I270">
        <f>conversation_summary_by_conversation_2025_08_03T20_27_01[[#This Row],[duration_minutes]]/10000</f>
        <v>9</v>
      </c>
      <c r="J270" s="2" t="s">
        <v>33</v>
      </c>
      <c r="K270" s="2" t="s">
        <v>33</v>
      </c>
      <c r="L270" s="2" t="s">
        <v>33</v>
      </c>
      <c r="M270" s="6">
        <f ca="1">TODAY()-conversation_summary_by_conversation_2025_08_03T20_27_01[[#This Row],[conversation_start]]</f>
        <v>71.632638888891961</v>
      </c>
      <c r="N27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70" s="6">
        <v>45801.367361111108</v>
      </c>
      <c r="P270" s="3">
        <v>45801.374907407408</v>
      </c>
      <c r="Q270">
        <v>6</v>
      </c>
      <c r="R270">
        <v>3</v>
      </c>
      <c r="S270">
        <v>3</v>
      </c>
      <c r="T270" s="2" t="s">
        <v>53</v>
      </c>
      <c r="U270" s="2" t="s">
        <v>69</v>
      </c>
      <c r="V270" s="2" t="s">
        <v>51</v>
      </c>
      <c r="W270" s="2" t="s">
        <v>102</v>
      </c>
      <c r="X270">
        <v>9200</v>
      </c>
      <c r="Y270">
        <f>conversation_summary_by_conversation_2025_08_03T20_27_01[[#This Row],[avg_confidence_score]]/10000</f>
        <v>0.92</v>
      </c>
      <c r="Z270">
        <v>145</v>
      </c>
      <c r="AA270">
        <v>346</v>
      </c>
      <c r="AB270">
        <f>(conversation_summary_by_conversation_2025_08_03T20_27_01[[#This Row],[total_api_cost_usd]]/10000)*5.58</f>
        <v>0.19306799999999999</v>
      </c>
      <c r="AC270">
        <v>40</v>
      </c>
      <c r="AD270">
        <f>(conversation_summary_by_conversation_2025_08_03T20_27_01[[#This Row],[total_processing_cost_usd]]/10000)*5.58</f>
        <v>2.232E-2</v>
      </c>
      <c r="AE270">
        <f>conversation_summary_by_conversation_2025_08_03T20_27_01[[#This Row],[total_api_cost]]+conversation_summary_by_conversation_2025_08_03T20_27_01[[#This Row],[totao_processing_cost]]</f>
        <v>0.215388</v>
      </c>
      <c r="AF270" s="2" t="s">
        <v>38</v>
      </c>
      <c r="AG270" s="2" t="s">
        <v>39</v>
      </c>
      <c r="AH270" s="2" t="s">
        <v>33</v>
      </c>
    </row>
    <row r="271" spans="1:34">
      <c r="A271" s="2" t="s">
        <v>344</v>
      </c>
      <c r="B271" s="2" t="s">
        <v>47</v>
      </c>
      <c r="C271" s="2" t="s">
        <v>47</v>
      </c>
      <c r="D271" s="2" t="s">
        <v>48</v>
      </c>
      <c r="E271" s="2" t="s">
        <v>31</v>
      </c>
      <c r="F271" s="2" t="s">
        <v>32</v>
      </c>
      <c r="G271">
        <v>551190000004</v>
      </c>
      <c r="H271">
        <v>50000</v>
      </c>
      <c r="I271">
        <f>conversation_summary_by_conversation_2025_08_03T20_27_01[[#This Row],[duration_minutes]]/10000</f>
        <v>5</v>
      </c>
      <c r="J271" s="2" t="s">
        <v>33</v>
      </c>
      <c r="K271" s="2" t="s">
        <v>33</v>
      </c>
      <c r="L271" s="2" t="s">
        <v>33</v>
      </c>
      <c r="M271" s="6">
        <f ca="1">TODAY()-conversation_summary_by_conversation_2025_08_03T20_27_01[[#This Row],[conversation_start]]</f>
        <v>71.631249999998545</v>
      </c>
      <c r="N27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71" s="6">
        <v>45801.368750000001</v>
      </c>
      <c r="P271" s="3">
        <v>45801.372881944444</v>
      </c>
      <c r="Q271">
        <v>3</v>
      </c>
      <c r="R271">
        <v>2</v>
      </c>
      <c r="S271">
        <v>1</v>
      </c>
      <c r="T271" s="2" t="s">
        <v>61</v>
      </c>
      <c r="U271" s="2" t="s">
        <v>62</v>
      </c>
      <c r="V271" s="2" t="s">
        <v>63</v>
      </c>
      <c r="W271" s="2" t="s">
        <v>59</v>
      </c>
      <c r="X271">
        <v>8800</v>
      </c>
      <c r="Y271">
        <f>conversation_summary_by_conversation_2025_08_03T20_27_01[[#This Row],[avg_confidence_score]]/10000</f>
        <v>0.88</v>
      </c>
      <c r="Z271">
        <v>128</v>
      </c>
      <c r="AA271">
        <v>191</v>
      </c>
      <c r="AB271">
        <f>(conversation_summary_by_conversation_2025_08_03T20_27_01[[#This Row],[total_api_cost_usd]]/10000)*5.58</f>
        <v>0.10657799999999999</v>
      </c>
      <c r="AC271">
        <v>26</v>
      </c>
      <c r="AD271">
        <f>(conversation_summary_by_conversation_2025_08_03T20_27_01[[#This Row],[total_processing_cost_usd]]/10000)*5.58</f>
        <v>1.4508E-2</v>
      </c>
      <c r="AE271">
        <f>conversation_summary_by_conversation_2025_08_03T20_27_01[[#This Row],[total_api_cost]]+conversation_summary_by_conversation_2025_08_03T20_27_01[[#This Row],[totao_processing_cost]]</f>
        <v>0.121086</v>
      </c>
      <c r="AF271" s="2" t="s">
        <v>38</v>
      </c>
      <c r="AG271" s="2" t="s">
        <v>39</v>
      </c>
      <c r="AH271" s="2" t="s">
        <v>33</v>
      </c>
    </row>
    <row r="272" spans="1:34">
      <c r="A272" s="2" t="s">
        <v>345</v>
      </c>
      <c r="B272" s="2" t="s">
        <v>28</v>
      </c>
      <c r="C272" s="2" t="s">
        <v>29</v>
      </c>
      <c r="D272" s="2" t="s">
        <v>30</v>
      </c>
      <c r="E272" s="2" t="s">
        <v>31</v>
      </c>
      <c r="F272" s="2" t="s">
        <v>32</v>
      </c>
      <c r="G272">
        <v>551190000004</v>
      </c>
      <c r="H272">
        <v>50000</v>
      </c>
      <c r="I272">
        <f>conversation_summary_by_conversation_2025_08_03T20_27_01[[#This Row],[duration_minutes]]/10000</f>
        <v>5</v>
      </c>
      <c r="J272" s="2" t="s">
        <v>33</v>
      </c>
      <c r="K272" s="2" t="s">
        <v>33</v>
      </c>
      <c r="L272" s="2" t="s">
        <v>33</v>
      </c>
      <c r="M272" s="6">
        <f ca="1">TODAY()-conversation_summary_by_conversation_2025_08_03T20_27_01[[#This Row],[conversation_start]]</f>
        <v>71.584722222221899</v>
      </c>
      <c r="N27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72" s="6">
        <v>45801.415277777778</v>
      </c>
      <c r="P272" s="3">
        <v>45801.419189814813</v>
      </c>
      <c r="Q272">
        <v>3</v>
      </c>
      <c r="R272">
        <v>2</v>
      </c>
      <c r="S272">
        <v>1</v>
      </c>
      <c r="T272" s="2" t="s">
        <v>56</v>
      </c>
      <c r="U272" s="2" t="s">
        <v>57</v>
      </c>
      <c r="V272" s="2" t="s">
        <v>58</v>
      </c>
      <c r="W272" s="2" t="s">
        <v>59</v>
      </c>
      <c r="X272">
        <v>9250</v>
      </c>
      <c r="Y272">
        <f>conversation_summary_by_conversation_2025_08_03T20_27_01[[#This Row],[avg_confidence_score]]/10000</f>
        <v>0.92500000000000004</v>
      </c>
      <c r="Z272">
        <v>93</v>
      </c>
      <c r="AA272">
        <v>110</v>
      </c>
      <c r="AB272">
        <f>(conversation_summary_by_conversation_2025_08_03T20_27_01[[#This Row],[total_api_cost_usd]]/10000)*5.58</f>
        <v>6.1379999999999997E-2</v>
      </c>
      <c r="AC272">
        <v>22</v>
      </c>
      <c r="AD272">
        <f>(conversation_summary_by_conversation_2025_08_03T20_27_01[[#This Row],[total_processing_cost_usd]]/10000)*5.58</f>
        <v>1.2276E-2</v>
      </c>
      <c r="AE272">
        <f>conversation_summary_by_conversation_2025_08_03T20_27_01[[#This Row],[total_api_cost]]+conversation_summary_by_conversation_2025_08_03T20_27_01[[#This Row],[totao_processing_cost]]</f>
        <v>7.3655999999999999E-2</v>
      </c>
      <c r="AF272" s="2" t="s">
        <v>38</v>
      </c>
      <c r="AG272" s="2" t="s">
        <v>39</v>
      </c>
      <c r="AH272" s="2" t="s">
        <v>33</v>
      </c>
    </row>
    <row r="273" spans="1:34">
      <c r="A273" s="2" t="s">
        <v>346</v>
      </c>
      <c r="B273" s="2" t="s">
        <v>83</v>
      </c>
      <c r="C273" s="2" t="s">
        <v>84</v>
      </c>
      <c r="D273" s="2" t="s">
        <v>48</v>
      </c>
      <c r="E273" s="2" t="s">
        <v>71</v>
      </c>
      <c r="F273" s="2" t="s">
        <v>72</v>
      </c>
      <c r="G273">
        <v>551190000003</v>
      </c>
      <c r="H273">
        <v>50000</v>
      </c>
      <c r="I273">
        <f>conversation_summary_by_conversation_2025_08_03T20_27_01[[#This Row],[duration_minutes]]/10000</f>
        <v>5</v>
      </c>
      <c r="J273" s="2" t="s">
        <v>33</v>
      </c>
      <c r="K273" s="2" t="s">
        <v>33</v>
      </c>
      <c r="L273" s="2" t="s">
        <v>33</v>
      </c>
      <c r="M273" s="6">
        <f ca="1">TODAY()-conversation_summary_by_conversation_2025_08_03T20_27_01[[#This Row],[conversation_start]]</f>
        <v>71.54374999999709</v>
      </c>
      <c r="N27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73" s="6">
        <v>45801.456250000003</v>
      </c>
      <c r="P273" s="3">
        <v>45801.459976851853</v>
      </c>
      <c r="Q273">
        <v>3</v>
      </c>
      <c r="R273">
        <v>2</v>
      </c>
      <c r="S273">
        <v>1</v>
      </c>
      <c r="T273" s="2" t="s">
        <v>61</v>
      </c>
      <c r="U273" s="2" t="s">
        <v>62</v>
      </c>
      <c r="V273" s="2" t="s">
        <v>63</v>
      </c>
      <c r="W273" s="2" t="s">
        <v>59</v>
      </c>
      <c r="X273">
        <v>8800</v>
      </c>
      <c r="Y273">
        <f>conversation_summary_by_conversation_2025_08_03T20_27_01[[#This Row],[avg_confidence_score]]/10000</f>
        <v>0.88</v>
      </c>
      <c r="Z273">
        <v>107</v>
      </c>
      <c r="AA273">
        <v>99</v>
      </c>
      <c r="AB273">
        <f>(conversation_summary_by_conversation_2025_08_03T20_27_01[[#This Row],[total_api_cost_usd]]/10000)*5.58</f>
        <v>5.5242000000000006E-2</v>
      </c>
      <c r="AC273">
        <v>21</v>
      </c>
      <c r="AD273">
        <f>(conversation_summary_by_conversation_2025_08_03T20_27_01[[#This Row],[total_processing_cost_usd]]/10000)*5.58</f>
        <v>1.1717999999999999E-2</v>
      </c>
      <c r="AE273">
        <f>conversation_summary_by_conversation_2025_08_03T20_27_01[[#This Row],[total_api_cost]]+conversation_summary_by_conversation_2025_08_03T20_27_01[[#This Row],[totao_processing_cost]]</f>
        <v>6.6960000000000006E-2</v>
      </c>
      <c r="AF273" s="2" t="s">
        <v>38</v>
      </c>
      <c r="AG273" s="2" t="s">
        <v>39</v>
      </c>
      <c r="AH273" s="2" t="s">
        <v>33</v>
      </c>
    </row>
    <row r="274" spans="1:34">
      <c r="A274" s="2" t="s">
        <v>347</v>
      </c>
      <c r="B274" s="2" t="s">
        <v>77</v>
      </c>
      <c r="C274" s="2" t="s">
        <v>78</v>
      </c>
      <c r="D274" s="2" t="s">
        <v>30</v>
      </c>
      <c r="E274" s="2" t="s">
        <v>71</v>
      </c>
      <c r="F274" s="2" t="s">
        <v>72</v>
      </c>
      <c r="G274">
        <v>551190000003</v>
      </c>
      <c r="H274">
        <v>60000</v>
      </c>
      <c r="I274">
        <f>conversation_summary_by_conversation_2025_08_03T20_27_01[[#This Row],[duration_minutes]]/10000</f>
        <v>6</v>
      </c>
      <c r="J274" s="2" t="s">
        <v>33</v>
      </c>
      <c r="K274" s="2" t="s">
        <v>33</v>
      </c>
      <c r="L274" s="2" t="s">
        <v>33</v>
      </c>
      <c r="M274" s="6">
        <f ca="1">TODAY()-conversation_summary_by_conversation_2025_08_03T20_27_01[[#This Row],[conversation_start]]</f>
        <v>71.538194444445253</v>
      </c>
      <c r="N27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74" s="6">
        <v>45801.461805555555</v>
      </c>
      <c r="P274" s="3">
        <v>45801.464606481481</v>
      </c>
      <c r="Q274">
        <v>4</v>
      </c>
      <c r="R274">
        <v>2</v>
      </c>
      <c r="S274">
        <v>2</v>
      </c>
      <c r="T274" s="2" t="s">
        <v>34</v>
      </c>
      <c r="U274" s="2" t="s">
        <v>35</v>
      </c>
      <c r="V274" s="2" t="s">
        <v>36</v>
      </c>
      <c r="W274" s="2" t="s">
        <v>37</v>
      </c>
      <c r="X274">
        <v>9400</v>
      </c>
      <c r="Y274">
        <f>conversation_summary_by_conversation_2025_08_03T20_27_01[[#This Row],[avg_confidence_score]]/10000</f>
        <v>0.94</v>
      </c>
      <c r="Z274">
        <v>107</v>
      </c>
      <c r="AA274">
        <v>186</v>
      </c>
      <c r="AB274">
        <f>(conversation_summary_by_conversation_2025_08_03T20_27_01[[#This Row],[total_api_cost_usd]]/10000)*5.58</f>
        <v>0.10378799999999999</v>
      </c>
      <c r="AC274">
        <v>22</v>
      </c>
      <c r="AD274">
        <f>(conversation_summary_by_conversation_2025_08_03T20_27_01[[#This Row],[total_processing_cost_usd]]/10000)*5.58</f>
        <v>1.2276E-2</v>
      </c>
      <c r="AE274">
        <f>conversation_summary_by_conversation_2025_08_03T20_27_01[[#This Row],[total_api_cost]]+conversation_summary_by_conversation_2025_08_03T20_27_01[[#This Row],[totao_processing_cost]]</f>
        <v>0.11606399999999999</v>
      </c>
      <c r="AF274" s="2" t="s">
        <v>38</v>
      </c>
      <c r="AG274" s="2" t="s">
        <v>39</v>
      </c>
      <c r="AH274" s="2" t="s">
        <v>33</v>
      </c>
    </row>
    <row r="275" spans="1:34">
      <c r="A275" s="2" t="s">
        <v>348</v>
      </c>
      <c r="B275" s="2" t="s">
        <v>41</v>
      </c>
      <c r="C275" s="2" t="s">
        <v>42</v>
      </c>
      <c r="D275" s="2" t="s">
        <v>30</v>
      </c>
      <c r="E275" s="2" t="s">
        <v>31</v>
      </c>
      <c r="F275" s="2" t="s">
        <v>32</v>
      </c>
      <c r="G275">
        <v>551190000004</v>
      </c>
      <c r="H275">
        <v>60000</v>
      </c>
      <c r="I275">
        <f>conversation_summary_by_conversation_2025_08_03T20_27_01[[#This Row],[duration_minutes]]/10000</f>
        <v>6</v>
      </c>
      <c r="J275" s="2" t="s">
        <v>33</v>
      </c>
      <c r="K275" s="2" t="s">
        <v>33</v>
      </c>
      <c r="L275" s="2" t="s">
        <v>33</v>
      </c>
      <c r="M275" s="6">
        <f ca="1">TODAY()-conversation_summary_by_conversation_2025_08_03T20_27_01[[#This Row],[conversation_start]]</f>
        <v>71.509722222224809</v>
      </c>
      <c r="N27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75" s="6">
        <v>45801.490277777775</v>
      </c>
      <c r="P275" s="3">
        <v>45801.494502314818</v>
      </c>
      <c r="Q275">
        <v>4</v>
      </c>
      <c r="R275">
        <v>2</v>
      </c>
      <c r="S275">
        <v>2</v>
      </c>
      <c r="T275" s="2" t="s">
        <v>34</v>
      </c>
      <c r="U275" s="2" t="s">
        <v>35</v>
      </c>
      <c r="V275" s="2" t="s">
        <v>36</v>
      </c>
      <c r="W275" s="2" t="s">
        <v>37</v>
      </c>
      <c r="X275">
        <v>9400</v>
      </c>
      <c r="Y275">
        <f>conversation_summary_by_conversation_2025_08_03T20_27_01[[#This Row],[avg_confidence_score]]/10000</f>
        <v>0.94</v>
      </c>
      <c r="Z275">
        <v>173</v>
      </c>
      <c r="AA275">
        <v>260</v>
      </c>
      <c r="AB275">
        <f>(conversation_summary_by_conversation_2025_08_03T20_27_01[[#This Row],[total_api_cost_usd]]/10000)*5.58</f>
        <v>0.14507999999999999</v>
      </c>
      <c r="AC275">
        <v>26</v>
      </c>
      <c r="AD275">
        <f>(conversation_summary_by_conversation_2025_08_03T20_27_01[[#This Row],[total_processing_cost_usd]]/10000)*5.58</f>
        <v>1.4508E-2</v>
      </c>
      <c r="AE275">
        <f>conversation_summary_by_conversation_2025_08_03T20_27_01[[#This Row],[total_api_cost]]+conversation_summary_by_conversation_2025_08_03T20_27_01[[#This Row],[totao_processing_cost]]</f>
        <v>0.15958799999999998</v>
      </c>
      <c r="AF275" s="2" t="s">
        <v>38</v>
      </c>
      <c r="AG275" s="2" t="s">
        <v>39</v>
      </c>
      <c r="AH275" s="2" t="s">
        <v>33</v>
      </c>
    </row>
    <row r="276" spans="1:34">
      <c r="A276" s="2" t="s">
        <v>349</v>
      </c>
      <c r="B276" s="2" t="s">
        <v>77</v>
      </c>
      <c r="C276" s="2" t="s">
        <v>78</v>
      </c>
      <c r="D276" s="2" t="s">
        <v>30</v>
      </c>
      <c r="E276" s="2" t="s">
        <v>66</v>
      </c>
      <c r="F276" s="2" t="s">
        <v>67</v>
      </c>
      <c r="G276">
        <v>551190000002</v>
      </c>
      <c r="H276">
        <v>60000</v>
      </c>
      <c r="I276">
        <f>conversation_summary_by_conversation_2025_08_03T20_27_01[[#This Row],[duration_minutes]]/10000</f>
        <v>6</v>
      </c>
      <c r="J276" s="2" t="s">
        <v>33</v>
      </c>
      <c r="K276" s="2" t="s">
        <v>33</v>
      </c>
      <c r="L276" s="2" t="s">
        <v>33</v>
      </c>
      <c r="M276" s="6">
        <f ca="1">TODAY()-conversation_summary_by_conversation_2025_08_03T20_27_01[[#This Row],[conversation_start]]</f>
        <v>71.416666666664241</v>
      </c>
      <c r="N27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76" s="6">
        <v>45801.583333333336</v>
      </c>
      <c r="P276" s="3">
        <v>45801.58865740741</v>
      </c>
      <c r="Q276">
        <v>4</v>
      </c>
      <c r="R276">
        <v>2</v>
      </c>
      <c r="S276">
        <v>2</v>
      </c>
      <c r="T276" s="2" t="s">
        <v>34</v>
      </c>
      <c r="U276" s="2" t="s">
        <v>35</v>
      </c>
      <c r="V276" s="2" t="s">
        <v>36</v>
      </c>
      <c r="W276" s="2" t="s">
        <v>37</v>
      </c>
      <c r="X276">
        <v>9400</v>
      </c>
      <c r="Y276">
        <f>conversation_summary_by_conversation_2025_08_03T20_27_01[[#This Row],[avg_confidence_score]]/10000</f>
        <v>0.94</v>
      </c>
      <c r="Z276">
        <v>146</v>
      </c>
      <c r="AA276">
        <v>189</v>
      </c>
      <c r="AB276">
        <f>(conversation_summary_by_conversation_2025_08_03T20_27_01[[#This Row],[total_api_cost_usd]]/10000)*5.58</f>
        <v>0.105462</v>
      </c>
      <c r="AC276">
        <v>21</v>
      </c>
      <c r="AD276">
        <f>(conversation_summary_by_conversation_2025_08_03T20_27_01[[#This Row],[total_processing_cost_usd]]/10000)*5.58</f>
        <v>1.1717999999999999E-2</v>
      </c>
      <c r="AE276">
        <f>conversation_summary_by_conversation_2025_08_03T20_27_01[[#This Row],[total_api_cost]]+conversation_summary_by_conversation_2025_08_03T20_27_01[[#This Row],[totao_processing_cost]]</f>
        <v>0.11718000000000001</v>
      </c>
      <c r="AF276" s="2" t="s">
        <v>38</v>
      </c>
      <c r="AG276" s="2" t="s">
        <v>39</v>
      </c>
      <c r="AH276" s="2" t="s">
        <v>33</v>
      </c>
    </row>
    <row r="277" spans="1:34">
      <c r="A277" s="2" t="s">
        <v>350</v>
      </c>
      <c r="B277" s="2" t="s">
        <v>28</v>
      </c>
      <c r="C277" s="2" t="s">
        <v>29</v>
      </c>
      <c r="D277" s="2" t="s">
        <v>30</v>
      </c>
      <c r="E277" s="2" t="s">
        <v>66</v>
      </c>
      <c r="F277" s="2" t="s">
        <v>67</v>
      </c>
      <c r="G277">
        <v>551190000002</v>
      </c>
      <c r="H277">
        <v>90000</v>
      </c>
      <c r="I277">
        <f>conversation_summary_by_conversation_2025_08_03T20_27_01[[#This Row],[duration_minutes]]/10000</f>
        <v>9</v>
      </c>
      <c r="J277" s="2" t="s">
        <v>33</v>
      </c>
      <c r="K277" s="2" t="s">
        <v>33</v>
      </c>
      <c r="L277" s="2" t="s">
        <v>33</v>
      </c>
      <c r="M277" s="6">
        <f ca="1">TODAY()-conversation_summary_by_conversation_2025_08_03T20_27_01[[#This Row],[conversation_start]]</f>
        <v>71.368750000001455</v>
      </c>
      <c r="N27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77" s="6">
        <v>45801.631249999999</v>
      </c>
      <c r="P277" s="3">
        <v>45801.638414351852</v>
      </c>
      <c r="Q277">
        <v>6</v>
      </c>
      <c r="R277">
        <v>3</v>
      </c>
      <c r="S277">
        <v>3</v>
      </c>
      <c r="T277" s="2" t="s">
        <v>53</v>
      </c>
      <c r="U277" s="2" t="s">
        <v>69</v>
      </c>
      <c r="V277" s="2" t="s">
        <v>51</v>
      </c>
      <c r="W277" s="2" t="s">
        <v>37</v>
      </c>
      <c r="X277">
        <v>9200</v>
      </c>
      <c r="Y277">
        <f>conversation_summary_by_conversation_2025_08_03T20_27_01[[#This Row],[avg_confidence_score]]/10000</f>
        <v>0.92</v>
      </c>
      <c r="Z277">
        <v>190</v>
      </c>
      <c r="AA277">
        <v>246</v>
      </c>
      <c r="AB277">
        <f>(conversation_summary_by_conversation_2025_08_03T20_27_01[[#This Row],[total_api_cost_usd]]/10000)*5.58</f>
        <v>0.137268</v>
      </c>
      <c r="AC277">
        <v>32</v>
      </c>
      <c r="AD277">
        <f>(conversation_summary_by_conversation_2025_08_03T20_27_01[[#This Row],[total_processing_cost_usd]]/10000)*5.58</f>
        <v>1.7856E-2</v>
      </c>
      <c r="AE277">
        <f>conversation_summary_by_conversation_2025_08_03T20_27_01[[#This Row],[total_api_cost]]+conversation_summary_by_conversation_2025_08_03T20_27_01[[#This Row],[totao_processing_cost]]</f>
        <v>0.15512400000000001</v>
      </c>
      <c r="AF277" s="2" t="s">
        <v>38</v>
      </c>
      <c r="AG277" s="2" t="s">
        <v>39</v>
      </c>
      <c r="AH277" s="2" t="s">
        <v>33</v>
      </c>
    </row>
    <row r="278" spans="1:34">
      <c r="A278" s="2" t="s">
        <v>351</v>
      </c>
      <c r="B278" s="2" t="s">
        <v>28</v>
      </c>
      <c r="C278" s="2" t="s">
        <v>29</v>
      </c>
      <c r="D278" s="2" t="s">
        <v>30</v>
      </c>
      <c r="E278" s="2" t="s">
        <v>71</v>
      </c>
      <c r="F278" s="2" t="s">
        <v>72</v>
      </c>
      <c r="G278">
        <v>551190000003</v>
      </c>
      <c r="H278">
        <v>60000</v>
      </c>
      <c r="I278">
        <f>conversation_summary_by_conversation_2025_08_03T20_27_01[[#This Row],[duration_minutes]]/10000</f>
        <v>6</v>
      </c>
      <c r="J278" s="2" t="s">
        <v>33</v>
      </c>
      <c r="K278" s="2" t="s">
        <v>33</v>
      </c>
      <c r="L278" s="2" t="s">
        <v>33</v>
      </c>
      <c r="M278" s="6">
        <f ca="1">TODAY()-conversation_summary_by_conversation_2025_08_03T20_27_01[[#This Row],[conversation_start]]</f>
        <v>71.323611111110949</v>
      </c>
      <c r="N27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78" s="6">
        <v>45801.676388888889</v>
      </c>
      <c r="P278" s="3">
        <v>45801.682106481479</v>
      </c>
      <c r="Q278">
        <v>4</v>
      </c>
      <c r="R278">
        <v>2</v>
      </c>
      <c r="S278">
        <v>2</v>
      </c>
      <c r="T278" s="2" t="s">
        <v>34</v>
      </c>
      <c r="U278" s="2" t="s">
        <v>35</v>
      </c>
      <c r="V278" s="2" t="s">
        <v>36</v>
      </c>
      <c r="W278" s="2" t="s">
        <v>37</v>
      </c>
      <c r="X278">
        <v>9400</v>
      </c>
      <c r="Y278">
        <f>conversation_summary_by_conversation_2025_08_03T20_27_01[[#This Row],[avg_confidence_score]]/10000</f>
        <v>0.94</v>
      </c>
      <c r="Z278">
        <v>161</v>
      </c>
      <c r="AA278">
        <v>195</v>
      </c>
      <c r="AB278">
        <f>(conversation_summary_by_conversation_2025_08_03T20_27_01[[#This Row],[total_api_cost_usd]]/10000)*5.58</f>
        <v>0.10881</v>
      </c>
      <c r="AC278">
        <v>20</v>
      </c>
      <c r="AD278">
        <f>(conversation_summary_by_conversation_2025_08_03T20_27_01[[#This Row],[total_processing_cost_usd]]/10000)*5.58</f>
        <v>1.116E-2</v>
      </c>
      <c r="AE278">
        <f>conversation_summary_by_conversation_2025_08_03T20_27_01[[#This Row],[total_api_cost]]+conversation_summary_by_conversation_2025_08_03T20_27_01[[#This Row],[totao_processing_cost]]</f>
        <v>0.11997000000000001</v>
      </c>
      <c r="AF278" s="2" t="s">
        <v>38</v>
      </c>
      <c r="AG278" s="2" t="s">
        <v>39</v>
      </c>
      <c r="AH278" s="2" t="s">
        <v>33</v>
      </c>
    </row>
    <row r="279" spans="1:34">
      <c r="A279" s="2" t="s">
        <v>352</v>
      </c>
      <c r="B279" s="2" t="s">
        <v>83</v>
      </c>
      <c r="C279" s="2" t="s">
        <v>84</v>
      </c>
      <c r="D279" s="2" t="s">
        <v>48</v>
      </c>
      <c r="E279" s="2" t="s">
        <v>31</v>
      </c>
      <c r="F279" s="2" t="s">
        <v>32</v>
      </c>
      <c r="G279">
        <v>551190000004</v>
      </c>
      <c r="H279">
        <v>50000</v>
      </c>
      <c r="I279">
        <f>conversation_summary_by_conversation_2025_08_03T20_27_01[[#This Row],[duration_minutes]]/10000</f>
        <v>5</v>
      </c>
      <c r="J279" s="2" t="s">
        <v>33</v>
      </c>
      <c r="K279" s="2" t="s">
        <v>33</v>
      </c>
      <c r="L279" s="2" t="s">
        <v>33</v>
      </c>
      <c r="M279" s="6">
        <f ca="1">TODAY()-conversation_summary_by_conversation_2025_08_03T20_27_01[[#This Row],[conversation_start]]</f>
        <v>71.293055555557657</v>
      </c>
      <c r="N27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79" s="6">
        <v>45801.706944444442</v>
      </c>
      <c r="P279" s="3">
        <v>45801.708402777775</v>
      </c>
      <c r="Q279">
        <v>3</v>
      </c>
      <c r="R279">
        <v>2</v>
      </c>
      <c r="S279">
        <v>1</v>
      </c>
      <c r="T279" s="2" t="s">
        <v>61</v>
      </c>
      <c r="U279" s="2" t="s">
        <v>62</v>
      </c>
      <c r="V279" s="2" t="s">
        <v>63</v>
      </c>
      <c r="W279" s="2" t="s">
        <v>59</v>
      </c>
      <c r="X279">
        <v>8800</v>
      </c>
      <c r="Y279">
        <f>conversation_summary_by_conversation_2025_08_03T20_27_01[[#This Row],[avg_confidence_score]]/10000</f>
        <v>0.88</v>
      </c>
      <c r="Z279">
        <v>140</v>
      </c>
      <c r="AA279">
        <v>228</v>
      </c>
      <c r="AB279">
        <f>(conversation_summary_by_conversation_2025_08_03T20_27_01[[#This Row],[total_api_cost_usd]]/10000)*5.58</f>
        <v>0.127224</v>
      </c>
      <c r="AC279">
        <v>18</v>
      </c>
      <c r="AD279">
        <f>(conversation_summary_by_conversation_2025_08_03T20_27_01[[#This Row],[total_processing_cost_usd]]/10000)*5.58</f>
        <v>1.0043999999999999E-2</v>
      </c>
      <c r="AE279">
        <f>conversation_summary_by_conversation_2025_08_03T20_27_01[[#This Row],[total_api_cost]]+conversation_summary_by_conversation_2025_08_03T20_27_01[[#This Row],[totao_processing_cost]]</f>
        <v>0.137268</v>
      </c>
      <c r="AF279" s="2" t="s">
        <v>38</v>
      </c>
      <c r="AG279" s="2" t="s">
        <v>39</v>
      </c>
      <c r="AH279" s="2" t="s">
        <v>33</v>
      </c>
    </row>
    <row r="280" spans="1:34">
      <c r="A280" s="2" t="s">
        <v>353</v>
      </c>
      <c r="B280" s="2" t="s">
        <v>77</v>
      </c>
      <c r="C280" s="2" t="s">
        <v>78</v>
      </c>
      <c r="D280" s="2" t="s">
        <v>30</v>
      </c>
      <c r="E280" s="2" t="s">
        <v>43</v>
      </c>
      <c r="F280" s="2" t="s">
        <v>44</v>
      </c>
      <c r="G280">
        <v>551190000001</v>
      </c>
      <c r="H280">
        <v>90000</v>
      </c>
      <c r="I280">
        <f>conversation_summary_by_conversation_2025_08_03T20_27_01[[#This Row],[duration_minutes]]/10000</f>
        <v>9</v>
      </c>
      <c r="J280" s="2" t="s">
        <v>33</v>
      </c>
      <c r="K280" s="2" t="s">
        <v>33</v>
      </c>
      <c r="L280" s="2" t="s">
        <v>33</v>
      </c>
      <c r="M280" s="6">
        <f ca="1">TODAY()-conversation_summary_by_conversation_2025_08_03T20_27_01[[#This Row],[conversation_start]]</f>
        <v>71.288194444445253</v>
      </c>
      <c r="N28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80" s="6">
        <v>45801.711805555555</v>
      </c>
      <c r="P280" s="3">
        <v>45801.719606481478</v>
      </c>
      <c r="Q280">
        <v>6</v>
      </c>
      <c r="R280">
        <v>3</v>
      </c>
      <c r="S280">
        <v>3</v>
      </c>
      <c r="T280" s="2" t="s">
        <v>53</v>
      </c>
      <c r="U280" s="2" t="s">
        <v>69</v>
      </c>
      <c r="V280" s="2" t="s">
        <v>51</v>
      </c>
      <c r="W280" s="2" t="s">
        <v>37</v>
      </c>
      <c r="X280">
        <v>9200</v>
      </c>
      <c r="Y280">
        <f>conversation_summary_by_conversation_2025_08_03T20_27_01[[#This Row],[avg_confidence_score]]/10000</f>
        <v>0.92</v>
      </c>
      <c r="Z280">
        <v>184</v>
      </c>
      <c r="AA280">
        <v>293</v>
      </c>
      <c r="AB280">
        <f>(conversation_summary_by_conversation_2025_08_03T20_27_01[[#This Row],[total_api_cost_usd]]/10000)*5.58</f>
        <v>0.163494</v>
      </c>
      <c r="AC280">
        <v>41</v>
      </c>
      <c r="AD280">
        <f>(conversation_summary_by_conversation_2025_08_03T20_27_01[[#This Row],[total_processing_cost_usd]]/10000)*5.58</f>
        <v>2.2878000000000003E-2</v>
      </c>
      <c r="AE280">
        <f>conversation_summary_by_conversation_2025_08_03T20_27_01[[#This Row],[total_api_cost]]+conversation_summary_by_conversation_2025_08_03T20_27_01[[#This Row],[totao_processing_cost]]</f>
        <v>0.18637200000000001</v>
      </c>
      <c r="AF280" s="2" t="s">
        <v>38</v>
      </c>
      <c r="AG280" s="2" t="s">
        <v>39</v>
      </c>
      <c r="AH280" s="2" t="s">
        <v>33</v>
      </c>
    </row>
    <row r="281" spans="1:34">
      <c r="A281" s="2" t="s">
        <v>354</v>
      </c>
      <c r="B281" s="2" t="s">
        <v>28</v>
      </c>
      <c r="C281" s="2" t="s">
        <v>29</v>
      </c>
      <c r="D281" s="2" t="s">
        <v>30</v>
      </c>
      <c r="E281" s="2" t="s">
        <v>66</v>
      </c>
      <c r="F281" s="2" t="s">
        <v>67</v>
      </c>
      <c r="G281">
        <v>551190000002</v>
      </c>
      <c r="H281">
        <v>90000</v>
      </c>
      <c r="I281">
        <f>conversation_summary_by_conversation_2025_08_03T20_27_01[[#This Row],[duration_minutes]]/10000</f>
        <v>9</v>
      </c>
      <c r="J281" s="2" t="s">
        <v>33</v>
      </c>
      <c r="K281" s="2" t="s">
        <v>33</v>
      </c>
      <c r="L281" s="2" t="s">
        <v>33</v>
      </c>
      <c r="M281" s="6">
        <f ca="1">TODAY()-conversation_summary_by_conversation_2025_08_03T20_27_01[[#This Row],[conversation_start]]</f>
        <v>71.213888888887595</v>
      </c>
      <c r="N28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81" s="6">
        <v>45801.786111111112</v>
      </c>
      <c r="P281" s="3">
        <v>45801.790694444448</v>
      </c>
      <c r="Q281">
        <v>6</v>
      </c>
      <c r="R281">
        <v>3</v>
      </c>
      <c r="S281">
        <v>3</v>
      </c>
      <c r="T281" s="2" t="s">
        <v>53</v>
      </c>
      <c r="U281" s="2" t="s">
        <v>236</v>
      </c>
      <c r="V281" s="2" t="s">
        <v>51</v>
      </c>
      <c r="W281" s="2" t="s">
        <v>37</v>
      </c>
      <c r="X281">
        <v>9200</v>
      </c>
      <c r="Y281">
        <f>conversation_summary_by_conversation_2025_08_03T20_27_01[[#This Row],[avg_confidence_score]]/10000</f>
        <v>0.92</v>
      </c>
      <c r="Z281">
        <v>243</v>
      </c>
      <c r="AA281">
        <v>246</v>
      </c>
      <c r="AB281">
        <f>(conversation_summary_by_conversation_2025_08_03T20_27_01[[#This Row],[total_api_cost_usd]]/10000)*5.58</f>
        <v>0.137268</v>
      </c>
      <c r="AC281">
        <v>35</v>
      </c>
      <c r="AD281">
        <f>(conversation_summary_by_conversation_2025_08_03T20_27_01[[#This Row],[total_processing_cost_usd]]/10000)*5.58</f>
        <v>1.9530000000000002E-2</v>
      </c>
      <c r="AE281">
        <f>conversation_summary_by_conversation_2025_08_03T20_27_01[[#This Row],[total_api_cost]]+conversation_summary_by_conversation_2025_08_03T20_27_01[[#This Row],[totao_processing_cost]]</f>
        <v>0.15679799999999999</v>
      </c>
      <c r="AF281" s="2" t="s">
        <v>38</v>
      </c>
      <c r="AG281" s="2" t="s">
        <v>39</v>
      </c>
      <c r="AH281" s="2" t="s">
        <v>33</v>
      </c>
    </row>
    <row r="282" spans="1:34">
      <c r="A282" s="2" t="s">
        <v>355</v>
      </c>
      <c r="B282" s="2" t="s">
        <v>28</v>
      </c>
      <c r="C282" s="2" t="s">
        <v>29</v>
      </c>
      <c r="D282" s="2" t="s">
        <v>30</v>
      </c>
      <c r="E282" s="2" t="s">
        <v>31</v>
      </c>
      <c r="F282" s="2" t="s">
        <v>32</v>
      </c>
      <c r="G282">
        <v>551190000004</v>
      </c>
      <c r="H282">
        <v>90000</v>
      </c>
      <c r="I282">
        <f>conversation_summary_by_conversation_2025_08_03T20_27_01[[#This Row],[duration_minutes]]/10000</f>
        <v>9</v>
      </c>
      <c r="J282" s="2" t="s">
        <v>33</v>
      </c>
      <c r="K282" s="2" t="s">
        <v>33</v>
      </c>
      <c r="L282" s="2" t="s">
        <v>33</v>
      </c>
      <c r="M282" s="6">
        <f ca="1">TODAY()-conversation_summary_by_conversation_2025_08_03T20_27_01[[#This Row],[conversation_start]]</f>
        <v>70.636111111110949</v>
      </c>
      <c r="N28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82" s="6">
        <v>45802.363888888889</v>
      </c>
      <c r="P282" s="3">
        <v>45802.368888888886</v>
      </c>
      <c r="Q282">
        <v>6</v>
      </c>
      <c r="R282">
        <v>3</v>
      </c>
      <c r="S282">
        <v>3</v>
      </c>
      <c r="T282" s="2" t="s">
        <v>53</v>
      </c>
      <c r="U282" s="2" t="s">
        <v>54</v>
      </c>
      <c r="V282" s="2" t="s">
        <v>51</v>
      </c>
      <c r="W282" s="2" t="s">
        <v>37</v>
      </c>
      <c r="X282">
        <v>9200</v>
      </c>
      <c r="Y282">
        <f>conversation_summary_by_conversation_2025_08_03T20_27_01[[#This Row],[avg_confidence_score]]/10000</f>
        <v>0.92</v>
      </c>
      <c r="Z282">
        <v>265</v>
      </c>
      <c r="AA282">
        <v>388</v>
      </c>
      <c r="AB282">
        <f>(conversation_summary_by_conversation_2025_08_03T20_27_01[[#This Row],[total_api_cost_usd]]/10000)*5.58</f>
        <v>0.216504</v>
      </c>
      <c r="AC282">
        <v>42</v>
      </c>
      <c r="AD282">
        <f>(conversation_summary_by_conversation_2025_08_03T20_27_01[[#This Row],[total_processing_cost_usd]]/10000)*5.58</f>
        <v>2.3435999999999998E-2</v>
      </c>
      <c r="AE282">
        <f>conversation_summary_by_conversation_2025_08_03T20_27_01[[#This Row],[total_api_cost]]+conversation_summary_by_conversation_2025_08_03T20_27_01[[#This Row],[totao_processing_cost]]</f>
        <v>0.23993999999999999</v>
      </c>
      <c r="AF282" s="2" t="s">
        <v>38</v>
      </c>
      <c r="AG282" s="2" t="s">
        <v>39</v>
      </c>
      <c r="AH282" s="2" t="s">
        <v>33</v>
      </c>
    </row>
    <row r="283" spans="1:34">
      <c r="A283" s="2" t="s">
        <v>356</v>
      </c>
      <c r="B283" s="2" t="s">
        <v>77</v>
      </c>
      <c r="C283" s="2" t="s">
        <v>78</v>
      </c>
      <c r="D283" s="2" t="s">
        <v>30</v>
      </c>
      <c r="E283" s="2" t="s">
        <v>31</v>
      </c>
      <c r="F283" s="2" t="s">
        <v>32</v>
      </c>
      <c r="G283">
        <v>551190000004</v>
      </c>
      <c r="H283">
        <v>90000</v>
      </c>
      <c r="I283">
        <f>conversation_summary_by_conversation_2025_08_03T20_27_01[[#This Row],[duration_minutes]]/10000</f>
        <v>9</v>
      </c>
      <c r="J283" s="2" t="s">
        <v>33</v>
      </c>
      <c r="K283" s="2" t="s">
        <v>33</v>
      </c>
      <c r="L283" s="2" t="s">
        <v>33</v>
      </c>
      <c r="M283" s="6">
        <f ca="1">TODAY()-conversation_summary_by_conversation_2025_08_03T20_27_01[[#This Row],[conversation_start]]</f>
        <v>70.584027777775191</v>
      </c>
      <c r="N28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83" s="6">
        <v>45802.415972222225</v>
      </c>
      <c r="P283" s="3">
        <v>45802.423321759263</v>
      </c>
      <c r="Q283">
        <v>6</v>
      </c>
      <c r="R283">
        <v>3</v>
      </c>
      <c r="S283">
        <v>3</v>
      </c>
      <c r="T283" s="2" t="s">
        <v>53</v>
      </c>
      <c r="U283" s="2" t="s">
        <v>69</v>
      </c>
      <c r="V283" s="2" t="s">
        <v>51</v>
      </c>
      <c r="W283" s="2" t="s">
        <v>37</v>
      </c>
      <c r="X283">
        <v>9200</v>
      </c>
      <c r="Y283">
        <f>conversation_summary_by_conversation_2025_08_03T20_27_01[[#This Row],[avg_confidence_score]]/10000</f>
        <v>0.92</v>
      </c>
      <c r="Z283">
        <v>224</v>
      </c>
      <c r="AA283">
        <v>364</v>
      </c>
      <c r="AB283">
        <f>(conversation_summary_by_conversation_2025_08_03T20_27_01[[#This Row],[total_api_cost_usd]]/10000)*5.58</f>
        <v>0.20311200000000001</v>
      </c>
      <c r="AC283">
        <v>43</v>
      </c>
      <c r="AD283">
        <f>(conversation_summary_by_conversation_2025_08_03T20_27_01[[#This Row],[total_processing_cost_usd]]/10000)*5.58</f>
        <v>2.3994000000000001E-2</v>
      </c>
      <c r="AE283">
        <f>conversation_summary_by_conversation_2025_08_03T20_27_01[[#This Row],[total_api_cost]]+conversation_summary_by_conversation_2025_08_03T20_27_01[[#This Row],[totao_processing_cost]]</f>
        <v>0.22710600000000003</v>
      </c>
      <c r="AF283" s="2" t="s">
        <v>38</v>
      </c>
      <c r="AG283" s="2" t="s">
        <v>39</v>
      </c>
      <c r="AH283" s="2" t="s">
        <v>33</v>
      </c>
    </row>
    <row r="284" spans="1:34">
      <c r="A284" s="2" t="s">
        <v>357</v>
      </c>
      <c r="B284" s="2" t="s">
        <v>28</v>
      </c>
      <c r="C284" s="2" t="s">
        <v>29</v>
      </c>
      <c r="D284" s="2" t="s">
        <v>30</v>
      </c>
      <c r="E284" s="2" t="s">
        <v>31</v>
      </c>
      <c r="F284" s="2" t="s">
        <v>32</v>
      </c>
      <c r="G284">
        <v>551190000004</v>
      </c>
      <c r="H284">
        <v>90000</v>
      </c>
      <c r="I284">
        <f>conversation_summary_by_conversation_2025_08_03T20_27_01[[#This Row],[duration_minutes]]/10000</f>
        <v>9</v>
      </c>
      <c r="J284" s="2" t="s">
        <v>33</v>
      </c>
      <c r="K284" s="2" t="s">
        <v>33</v>
      </c>
      <c r="L284" s="2" t="s">
        <v>33</v>
      </c>
      <c r="M284" s="6">
        <f ca="1">TODAY()-conversation_summary_by_conversation_2025_08_03T20_27_01[[#This Row],[conversation_start]]</f>
        <v>70.572222222224809</v>
      </c>
      <c r="N28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84" s="6">
        <v>45802.427777777775</v>
      </c>
      <c r="P284" s="3">
        <v>45802.434236111112</v>
      </c>
      <c r="Q284">
        <v>6</v>
      </c>
      <c r="R284">
        <v>3</v>
      </c>
      <c r="S284">
        <v>3</v>
      </c>
      <c r="T284" s="2" t="s">
        <v>53</v>
      </c>
      <c r="U284" s="2" t="s">
        <v>69</v>
      </c>
      <c r="V284" s="2" t="s">
        <v>51</v>
      </c>
      <c r="W284" s="2" t="s">
        <v>37</v>
      </c>
      <c r="X284">
        <v>9200</v>
      </c>
      <c r="Y284">
        <f>conversation_summary_by_conversation_2025_08_03T20_27_01[[#This Row],[avg_confidence_score]]/10000</f>
        <v>0.92</v>
      </c>
      <c r="Z284">
        <v>148</v>
      </c>
      <c r="AA284">
        <v>269</v>
      </c>
      <c r="AB284">
        <f>(conversation_summary_by_conversation_2025_08_03T20_27_01[[#This Row],[total_api_cost_usd]]/10000)*5.58</f>
        <v>0.15010200000000001</v>
      </c>
      <c r="AC284">
        <v>29</v>
      </c>
      <c r="AD284">
        <f>(conversation_summary_by_conversation_2025_08_03T20_27_01[[#This Row],[total_processing_cost_usd]]/10000)*5.58</f>
        <v>1.6181999999999998E-2</v>
      </c>
      <c r="AE284">
        <f>conversation_summary_by_conversation_2025_08_03T20_27_01[[#This Row],[total_api_cost]]+conversation_summary_by_conversation_2025_08_03T20_27_01[[#This Row],[totao_processing_cost]]</f>
        <v>0.16628400000000002</v>
      </c>
      <c r="AF284" s="2" t="s">
        <v>38</v>
      </c>
      <c r="AG284" s="2" t="s">
        <v>39</v>
      </c>
      <c r="AH284" s="2" t="s">
        <v>33</v>
      </c>
    </row>
    <row r="285" spans="1:34">
      <c r="A285" s="2" t="s">
        <v>358</v>
      </c>
      <c r="B285" s="2" t="s">
        <v>41</v>
      </c>
      <c r="C285" s="2" t="s">
        <v>42</v>
      </c>
      <c r="D285" s="2" t="s">
        <v>30</v>
      </c>
      <c r="E285" s="2" t="s">
        <v>43</v>
      </c>
      <c r="F285" s="2" t="s">
        <v>44</v>
      </c>
      <c r="G285">
        <v>551190000001</v>
      </c>
      <c r="H285">
        <v>90000</v>
      </c>
      <c r="I285">
        <f>conversation_summary_by_conversation_2025_08_03T20_27_01[[#This Row],[duration_minutes]]/10000</f>
        <v>9</v>
      </c>
      <c r="J285" s="2" t="s">
        <v>33</v>
      </c>
      <c r="K285" s="2" t="s">
        <v>33</v>
      </c>
      <c r="L285" s="2" t="s">
        <v>33</v>
      </c>
      <c r="M285" s="6">
        <f ca="1">TODAY()-conversation_summary_by_conversation_2025_08_03T20_27_01[[#This Row],[conversation_start]]</f>
        <v>70.544444444443798</v>
      </c>
      <c r="N28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85" s="6">
        <v>45802.455555555556</v>
      </c>
      <c r="P285" s="3">
        <v>45802.461122685185</v>
      </c>
      <c r="Q285">
        <v>6</v>
      </c>
      <c r="R285">
        <v>3</v>
      </c>
      <c r="S285">
        <v>3</v>
      </c>
      <c r="T285" s="2" t="s">
        <v>53</v>
      </c>
      <c r="U285" s="2" t="s">
        <v>54</v>
      </c>
      <c r="V285" s="2" t="s">
        <v>51</v>
      </c>
      <c r="W285" s="2" t="s">
        <v>37</v>
      </c>
      <c r="X285">
        <v>9200</v>
      </c>
      <c r="Y285">
        <f>conversation_summary_by_conversation_2025_08_03T20_27_01[[#This Row],[avg_confidence_score]]/10000</f>
        <v>0.92</v>
      </c>
      <c r="Z285">
        <v>236</v>
      </c>
      <c r="AA285">
        <v>210</v>
      </c>
      <c r="AB285">
        <f>(conversation_summary_by_conversation_2025_08_03T20_27_01[[#This Row],[total_api_cost_usd]]/10000)*5.58</f>
        <v>0.11718000000000001</v>
      </c>
      <c r="AC285">
        <v>35</v>
      </c>
      <c r="AD285">
        <f>(conversation_summary_by_conversation_2025_08_03T20_27_01[[#This Row],[total_processing_cost_usd]]/10000)*5.58</f>
        <v>1.9530000000000002E-2</v>
      </c>
      <c r="AE285">
        <f>conversation_summary_by_conversation_2025_08_03T20_27_01[[#This Row],[total_api_cost]]+conversation_summary_by_conversation_2025_08_03T20_27_01[[#This Row],[totao_processing_cost]]</f>
        <v>0.13671</v>
      </c>
      <c r="AF285" s="2" t="s">
        <v>38</v>
      </c>
      <c r="AG285" s="2" t="s">
        <v>39</v>
      </c>
      <c r="AH285" s="2" t="s">
        <v>33</v>
      </c>
    </row>
    <row r="286" spans="1:34">
      <c r="A286" s="2" t="s">
        <v>359</v>
      </c>
      <c r="B286" s="2" t="s">
        <v>83</v>
      </c>
      <c r="C286" s="2" t="s">
        <v>84</v>
      </c>
      <c r="D286" s="2" t="s">
        <v>48</v>
      </c>
      <c r="E286" s="2" t="s">
        <v>74</v>
      </c>
      <c r="F286" s="2" t="s">
        <v>75</v>
      </c>
      <c r="G286">
        <v>551190000000</v>
      </c>
      <c r="H286">
        <v>90000</v>
      </c>
      <c r="I286">
        <f>conversation_summary_by_conversation_2025_08_03T20_27_01[[#This Row],[duration_minutes]]/10000</f>
        <v>9</v>
      </c>
      <c r="J286" s="2" t="s">
        <v>33</v>
      </c>
      <c r="K286" s="2" t="s">
        <v>33</v>
      </c>
      <c r="L286" s="2" t="s">
        <v>33</v>
      </c>
      <c r="M286" s="6">
        <f ca="1">TODAY()-conversation_summary_by_conversation_2025_08_03T20_27_01[[#This Row],[conversation_start]]</f>
        <v>70.299305555556202</v>
      </c>
      <c r="N28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86" s="6">
        <v>45802.700694444444</v>
      </c>
      <c r="P286" s="3">
        <v>45802.708796296298</v>
      </c>
      <c r="Q286">
        <v>6</v>
      </c>
      <c r="R286">
        <v>3</v>
      </c>
      <c r="S286">
        <v>3</v>
      </c>
      <c r="T286" s="2" t="s">
        <v>49</v>
      </c>
      <c r="U286" s="2" t="s">
        <v>50</v>
      </c>
      <c r="V286" s="2" t="s">
        <v>51</v>
      </c>
      <c r="W286" s="2" t="s">
        <v>37</v>
      </c>
      <c r="X286">
        <v>9167</v>
      </c>
      <c r="Y286">
        <f>conversation_summary_by_conversation_2025_08_03T20_27_01[[#This Row],[avg_confidence_score]]/10000</f>
        <v>0.91669999999999996</v>
      </c>
      <c r="Z286">
        <v>218</v>
      </c>
      <c r="AA286">
        <v>421</v>
      </c>
      <c r="AB286">
        <f>(conversation_summary_by_conversation_2025_08_03T20_27_01[[#This Row],[total_api_cost_usd]]/10000)*5.58</f>
        <v>0.23491799999999999</v>
      </c>
      <c r="AC286">
        <v>38</v>
      </c>
      <c r="AD286">
        <f>(conversation_summary_by_conversation_2025_08_03T20_27_01[[#This Row],[total_processing_cost_usd]]/10000)*5.58</f>
        <v>2.1204000000000001E-2</v>
      </c>
      <c r="AE286">
        <f>conversation_summary_by_conversation_2025_08_03T20_27_01[[#This Row],[total_api_cost]]+conversation_summary_by_conversation_2025_08_03T20_27_01[[#This Row],[totao_processing_cost]]</f>
        <v>0.25612199999999996</v>
      </c>
      <c r="AF286" s="2" t="s">
        <v>38</v>
      </c>
      <c r="AG286" s="2" t="s">
        <v>39</v>
      </c>
      <c r="AH286" s="2" t="s">
        <v>33</v>
      </c>
    </row>
    <row r="287" spans="1:34">
      <c r="A287" s="2" t="s">
        <v>360</v>
      </c>
      <c r="B287" s="2" t="s">
        <v>47</v>
      </c>
      <c r="C287" s="2" t="s">
        <v>47</v>
      </c>
      <c r="D287" s="2" t="s">
        <v>48</v>
      </c>
      <c r="E287" s="2" t="s">
        <v>66</v>
      </c>
      <c r="F287" s="2" t="s">
        <v>67</v>
      </c>
      <c r="G287">
        <v>551190000002</v>
      </c>
      <c r="H287">
        <v>90000</v>
      </c>
      <c r="I287">
        <f>conversation_summary_by_conversation_2025_08_03T20_27_01[[#This Row],[duration_minutes]]/10000</f>
        <v>9</v>
      </c>
      <c r="J287" s="2" t="s">
        <v>33</v>
      </c>
      <c r="K287" s="2" t="s">
        <v>33</v>
      </c>
      <c r="L287" s="2" t="s">
        <v>33</v>
      </c>
      <c r="M287" s="6">
        <f ca="1">TODAY()-conversation_summary_by_conversation_2025_08_03T20_27_01[[#This Row],[conversation_start]]</f>
        <v>70.273611111108039</v>
      </c>
      <c r="N28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87" s="6">
        <v>45802.726388888892</v>
      </c>
      <c r="P287" s="3">
        <v>45802.736550925925</v>
      </c>
      <c r="Q287">
        <v>6</v>
      </c>
      <c r="R287">
        <v>3</v>
      </c>
      <c r="S287">
        <v>3</v>
      </c>
      <c r="T287" s="2" t="s">
        <v>49</v>
      </c>
      <c r="U287" s="2" t="s">
        <v>50</v>
      </c>
      <c r="V287" s="2" t="s">
        <v>51</v>
      </c>
      <c r="W287" s="2" t="s">
        <v>102</v>
      </c>
      <c r="X287">
        <v>9167</v>
      </c>
      <c r="Y287">
        <f>conversation_summary_by_conversation_2025_08_03T20_27_01[[#This Row],[avg_confidence_score]]/10000</f>
        <v>0.91669999999999996</v>
      </c>
      <c r="Z287">
        <v>239</v>
      </c>
      <c r="AA287">
        <v>294</v>
      </c>
      <c r="AB287">
        <f>(conversation_summary_by_conversation_2025_08_03T20_27_01[[#This Row],[total_api_cost_usd]]/10000)*5.58</f>
        <v>0.164052</v>
      </c>
      <c r="AC287">
        <v>33</v>
      </c>
      <c r="AD287">
        <f>(conversation_summary_by_conversation_2025_08_03T20_27_01[[#This Row],[total_processing_cost_usd]]/10000)*5.58</f>
        <v>1.8414E-2</v>
      </c>
      <c r="AE287">
        <f>conversation_summary_by_conversation_2025_08_03T20_27_01[[#This Row],[total_api_cost]]+conversation_summary_by_conversation_2025_08_03T20_27_01[[#This Row],[totao_processing_cost]]</f>
        <v>0.18246600000000002</v>
      </c>
      <c r="AF287" s="2" t="s">
        <v>38</v>
      </c>
      <c r="AG287" s="2" t="s">
        <v>39</v>
      </c>
      <c r="AH287" s="2" t="s">
        <v>33</v>
      </c>
    </row>
    <row r="288" spans="1:34">
      <c r="A288" s="2" t="s">
        <v>361</v>
      </c>
      <c r="B288" s="2" t="s">
        <v>28</v>
      </c>
      <c r="C288" s="2" t="s">
        <v>29</v>
      </c>
      <c r="D288" s="2" t="s">
        <v>30</v>
      </c>
      <c r="E288" s="2" t="s">
        <v>66</v>
      </c>
      <c r="F288" s="2" t="s">
        <v>67</v>
      </c>
      <c r="G288">
        <v>551190000002</v>
      </c>
      <c r="H288">
        <v>50000</v>
      </c>
      <c r="I288">
        <f>conversation_summary_by_conversation_2025_08_03T20_27_01[[#This Row],[duration_minutes]]/10000</f>
        <v>5</v>
      </c>
      <c r="J288" s="2" t="s">
        <v>33</v>
      </c>
      <c r="K288" s="2" t="s">
        <v>33</v>
      </c>
      <c r="L288" s="2" t="s">
        <v>33</v>
      </c>
      <c r="M288" s="6">
        <f ca="1">TODAY()-conversation_summary_by_conversation_2025_08_03T20_27_01[[#This Row],[conversation_start]]</f>
        <v>70.269444444442343</v>
      </c>
      <c r="N28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88" s="6">
        <v>45802.730555555558</v>
      </c>
      <c r="P288" s="3">
        <v>45802.733437499999</v>
      </c>
      <c r="Q288">
        <v>3</v>
      </c>
      <c r="R288">
        <v>2</v>
      </c>
      <c r="S288">
        <v>1</v>
      </c>
      <c r="T288" s="2" t="s">
        <v>56</v>
      </c>
      <c r="U288" s="2" t="s">
        <v>57</v>
      </c>
      <c r="V288" s="2" t="s">
        <v>58</v>
      </c>
      <c r="W288" s="2" t="s">
        <v>59</v>
      </c>
      <c r="X288">
        <v>9250</v>
      </c>
      <c r="Y288">
        <f>conversation_summary_by_conversation_2025_08_03T20_27_01[[#This Row],[avg_confidence_score]]/10000</f>
        <v>0.92500000000000004</v>
      </c>
      <c r="Z288">
        <v>135</v>
      </c>
      <c r="AA288">
        <v>139</v>
      </c>
      <c r="AB288">
        <f>(conversation_summary_by_conversation_2025_08_03T20_27_01[[#This Row],[total_api_cost_usd]]/10000)*5.58</f>
        <v>7.7561999999999992E-2</v>
      </c>
      <c r="AC288">
        <v>18</v>
      </c>
      <c r="AD288">
        <f>(conversation_summary_by_conversation_2025_08_03T20_27_01[[#This Row],[total_processing_cost_usd]]/10000)*5.58</f>
        <v>1.0043999999999999E-2</v>
      </c>
      <c r="AE288">
        <f>conversation_summary_by_conversation_2025_08_03T20_27_01[[#This Row],[total_api_cost]]+conversation_summary_by_conversation_2025_08_03T20_27_01[[#This Row],[totao_processing_cost]]</f>
        <v>8.7605999999999989E-2</v>
      </c>
      <c r="AF288" s="2" t="s">
        <v>38</v>
      </c>
      <c r="AG288" s="2" t="s">
        <v>39</v>
      </c>
      <c r="AH288" s="2" t="s">
        <v>33</v>
      </c>
    </row>
    <row r="289" spans="1:34">
      <c r="A289" s="2" t="s">
        <v>362</v>
      </c>
      <c r="B289" s="2" t="s">
        <v>28</v>
      </c>
      <c r="C289" s="2" t="s">
        <v>29</v>
      </c>
      <c r="D289" s="2" t="s">
        <v>30</v>
      </c>
      <c r="E289" s="2" t="s">
        <v>43</v>
      </c>
      <c r="F289" s="2" t="s">
        <v>44</v>
      </c>
      <c r="G289">
        <v>551190000001</v>
      </c>
      <c r="H289">
        <v>60000</v>
      </c>
      <c r="I289">
        <f>conversation_summary_by_conversation_2025_08_03T20_27_01[[#This Row],[duration_minutes]]/10000</f>
        <v>6</v>
      </c>
      <c r="J289" s="2" t="s">
        <v>33</v>
      </c>
      <c r="K289" s="2" t="s">
        <v>33</v>
      </c>
      <c r="L289" s="2" t="s">
        <v>33</v>
      </c>
      <c r="M289" s="6">
        <f ca="1">TODAY()-conversation_summary_by_conversation_2025_08_03T20_27_01[[#This Row],[conversation_start]]</f>
        <v>70.210416666668607</v>
      </c>
      <c r="N28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89" s="6">
        <v>45802.789583333331</v>
      </c>
      <c r="P289" s="3">
        <v>45802.793067129627</v>
      </c>
      <c r="Q289">
        <v>4</v>
      </c>
      <c r="R289">
        <v>2</v>
      </c>
      <c r="S289">
        <v>2</v>
      </c>
      <c r="T289" s="2" t="s">
        <v>34</v>
      </c>
      <c r="U289" s="2" t="s">
        <v>35</v>
      </c>
      <c r="V289" s="2" t="s">
        <v>36</v>
      </c>
      <c r="W289" s="2" t="s">
        <v>37</v>
      </c>
      <c r="X289">
        <v>9400</v>
      </c>
      <c r="Y289">
        <f>conversation_summary_by_conversation_2025_08_03T20_27_01[[#This Row],[avg_confidence_score]]/10000</f>
        <v>0.94</v>
      </c>
      <c r="Z289">
        <v>118</v>
      </c>
      <c r="AA289">
        <v>177</v>
      </c>
      <c r="AB289">
        <f>(conversation_summary_by_conversation_2025_08_03T20_27_01[[#This Row],[total_api_cost_usd]]/10000)*5.58</f>
        <v>9.8766000000000007E-2</v>
      </c>
      <c r="AC289">
        <v>17</v>
      </c>
      <c r="AD289">
        <f>(conversation_summary_by_conversation_2025_08_03T20_27_01[[#This Row],[total_processing_cost_usd]]/10000)*5.58</f>
        <v>9.4859999999999996E-3</v>
      </c>
      <c r="AE289">
        <f>conversation_summary_by_conversation_2025_08_03T20_27_01[[#This Row],[total_api_cost]]+conversation_summary_by_conversation_2025_08_03T20_27_01[[#This Row],[totao_processing_cost]]</f>
        <v>0.108252</v>
      </c>
      <c r="AF289" s="2" t="s">
        <v>38</v>
      </c>
      <c r="AG289" s="2" t="s">
        <v>39</v>
      </c>
      <c r="AH289" s="2" t="s">
        <v>33</v>
      </c>
    </row>
    <row r="290" spans="1:34">
      <c r="A290" s="2" t="s">
        <v>363</v>
      </c>
      <c r="B290" s="2" t="s">
        <v>47</v>
      </c>
      <c r="C290" s="2" t="s">
        <v>47</v>
      </c>
      <c r="D290" s="2" t="s">
        <v>48</v>
      </c>
      <c r="E290" s="2" t="s">
        <v>66</v>
      </c>
      <c r="F290" s="2" t="s">
        <v>67</v>
      </c>
      <c r="G290">
        <v>551190000002</v>
      </c>
      <c r="H290">
        <v>90000</v>
      </c>
      <c r="I290">
        <f>conversation_summary_by_conversation_2025_08_03T20_27_01[[#This Row],[duration_minutes]]/10000</f>
        <v>9</v>
      </c>
      <c r="J290" s="2" t="s">
        <v>33</v>
      </c>
      <c r="K290" s="2" t="s">
        <v>33</v>
      </c>
      <c r="L290" s="2" t="s">
        <v>33</v>
      </c>
      <c r="M290" s="6">
        <f ca="1">TODAY()-conversation_summary_by_conversation_2025_08_03T20_27_01[[#This Row],[conversation_start]]</f>
        <v>70.199305555557657</v>
      </c>
      <c r="N29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90" s="6">
        <v>45802.800694444442</v>
      </c>
      <c r="P290" s="3">
        <v>45802.807754629626</v>
      </c>
      <c r="Q290">
        <v>6</v>
      </c>
      <c r="R290">
        <v>3</v>
      </c>
      <c r="S290">
        <v>3</v>
      </c>
      <c r="T290" s="2" t="s">
        <v>49</v>
      </c>
      <c r="U290" s="2" t="s">
        <v>50</v>
      </c>
      <c r="V290" s="2" t="s">
        <v>51</v>
      </c>
      <c r="W290" s="2" t="s">
        <v>37</v>
      </c>
      <c r="X290">
        <v>9167</v>
      </c>
      <c r="Y290">
        <f>conversation_summary_by_conversation_2025_08_03T20_27_01[[#This Row],[avg_confidence_score]]/10000</f>
        <v>0.91669999999999996</v>
      </c>
      <c r="Z290">
        <v>266</v>
      </c>
      <c r="AA290">
        <v>138</v>
      </c>
      <c r="AB290">
        <f>(conversation_summary_by_conversation_2025_08_03T20_27_01[[#This Row],[total_api_cost_usd]]/10000)*5.58</f>
        <v>7.7004000000000003E-2</v>
      </c>
      <c r="AC290">
        <v>31</v>
      </c>
      <c r="AD290">
        <f>(conversation_summary_by_conversation_2025_08_03T20_27_01[[#This Row],[total_processing_cost_usd]]/10000)*5.58</f>
        <v>1.7298000000000001E-2</v>
      </c>
      <c r="AE290">
        <f>conversation_summary_by_conversation_2025_08_03T20_27_01[[#This Row],[total_api_cost]]+conversation_summary_by_conversation_2025_08_03T20_27_01[[#This Row],[totao_processing_cost]]</f>
        <v>9.4301999999999997E-2</v>
      </c>
      <c r="AF290" s="2" t="s">
        <v>38</v>
      </c>
      <c r="AG290" s="2" t="s">
        <v>39</v>
      </c>
      <c r="AH290" s="2" t="s">
        <v>33</v>
      </c>
    </row>
    <row r="291" spans="1:34">
      <c r="A291" s="2" t="s">
        <v>364</v>
      </c>
      <c r="B291" s="2" t="s">
        <v>28</v>
      </c>
      <c r="C291" s="2" t="s">
        <v>29</v>
      </c>
      <c r="D291" s="2" t="s">
        <v>30</v>
      </c>
      <c r="E291" s="2" t="s">
        <v>31</v>
      </c>
      <c r="F291" s="2" t="s">
        <v>32</v>
      </c>
      <c r="G291">
        <v>551190000004</v>
      </c>
      <c r="H291">
        <v>60000</v>
      </c>
      <c r="I291">
        <f>conversation_summary_by_conversation_2025_08_03T20_27_01[[#This Row],[duration_minutes]]/10000</f>
        <v>6</v>
      </c>
      <c r="J291" s="2" t="s">
        <v>33</v>
      </c>
      <c r="K291" s="2" t="s">
        <v>33</v>
      </c>
      <c r="L291" s="2" t="s">
        <v>33</v>
      </c>
      <c r="M291" s="6">
        <f ca="1">TODAY()-conversation_summary_by_conversation_2025_08_03T20_27_01[[#This Row],[conversation_start]]</f>
        <v>70.18611111111386</v>
      </c>
      <c r="N29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91" s="6">
        <v>45802.813888888886</v>
      </c>
      <c r="P291" s="3">
        <v>45802.818298611113</v>
      </c>
      <c r="Q291">
        <v>4</v>
      </c>
      <c r="R291">
        <v>2</v>
      </c>
      <c r="S291">
        <v>2</v>
      </c>
      <c r="T291" s="2" t="s">
        <v>34</v>
      </c>
      <c r="U291" s="2" t="s">
        <v>35</v>
      </c>
      <c r="V291" s="2" t="s">
        <v>36</v>
      </c>
      <c r="W291" s="2" t="s">
        <v>37</v>
      </c>
      <c r="X291">
        <v>9400</v>
      </c>
      <c r="Y291">
        <f>conversation_summary_by_conversation_2025_08_03T20_27_01[[#This Row],[avg_confidence_score]]/10000</f>
        <v>0.94</v>
      </c>
      <c r="Z291">
        <v>212</v>
      </c>
      <c r="AA291">
        <v>157</v>
      </c>
      <c r="AB291">
        <f>(conversation_summary_by_conversation_2025_08_03T20_27_01[[#This Row],[total_api_cost_usd]]/10000)*5.58</f>
        <v>8.7605999999999989E-2</v>
      </c>
      <c r="AC291">
        <v>22</v>
      </c>
      <c r="AD291">
        <f>(conversation_summary_by_conversation_2025_08_03T20_27_01[[#This Row],[total_processing_cost_usd]]/10000)*5.58</f>
        <v>1.2276E-2</v>
      </c>
      <c r="AE291">
        <f>conversation_summary_by_conversation_2025_08_03T20_27_01[[#This Row],[total_api_cost]]+conversation_summary_by_conversation_2025_08_03T20_27_01[[#This Row],[totao_processing_cost]]</f>
        <v>9.9881999999999985E-2</v>
      </c>
      <c r="AF291" s="2" t="s">
        <v>38</v>
      </c>
      <c r="AG291" s="2" t="s">
        <v>39</v>
      </c>
      <c r="AH291" s="2" t="s">
        <v>33</v>
      </c>
    </row>
    <row r="292" spans="1:34">
      <c r="A292" s="2" t="s">
        <v>365</v>
      </c>
      <c r="B292" s="2" t="s">
        <v>41</v>
      </c>
      <c r="C292" s="2" t="s">
        <v>42</v>
      </c>
      <c r="D292" s="2" t="s">
        <v>30</v>
      </c>
      <c r="E292" s="2" t="s">
        <v>31</v>
      </c>
      <c r="F292" s="2" t="s">
        <v>32</v>
      </c>
      <c r="G292">
        <v>551190000004</v>
      </c>
      <c r="H292">
        <v>90000</v>
      </c>
      <c r="I292">
        <f>conversation_summary_by_conversation_2025_08_03T20_27_01[[#This Row],[duration_minutes]]/10000</f>
        <v>9</v>
      </c>
      <c r="J292" s="2" t="s">
        <v>33</v>
      </c>
      <c r="K292" s="2" t="s">
        <v>33</v>
      </c>
      <c r="L292" s="2" t="s">
        <v>33</v>
      </c>
      <c r="M292" s="6">
        <f ca="1">TODAY()-conversation_summary_by_conversation_2025_08_03T20_27_01[[#This Row],[conversation_start]]</f>
        <v>70.184027777781012</v>
      </c>
      <c r="N29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92" s="6">
        <v>45802.815972222219</v>
      </c>
      <c r="P292" s="3">
        <v>45802.824236111112</v>
      </c>
      <c r="Q292">
        <v>6</v>
      </c>
      <c r="R292">
        <v>3</v>
      </c>
      <c r="S292">
        <v>3</v>
      </c>
      <c r="T292" s="2" t="s">
        <v>53</v>
      </c>
      <c r="U292" s="2" t="s">
        <v>69</v>
      </c>
      <c r="V292" s="2" t="s">
        <v>51</v>
      </c>
      <c r="W292" s="2" t="s">
        <v>37</v>
      </c>
      <c r="X292">
        <v>9200</v>
      </c>
      <c r="Y292">
        <f>conversation_summary_by_conversation_2025_08_03T20_27_01[[#This Row],[avg_confidence_score]]/10000</f>
        <v>0.92</v>
      </c>
      <c r="Z292">
        <v>215</v>
      </c>
      <c r="AA292">
        <v>283</v>
      </c>
      <c r="AB292">
        <f>(conversation_summary_by_conversation_2025_08_03T20_27_01[[#This Row],[total_api_cost_usd]]/10000)*5.58</f>
        <v>0.157914</v>
      </c>
      <c r="AC292">
        <v>35</v>
      </c>
      <c r="AD292">
        <f>(conversation_summary_by_conversation_2025_08_03T20_27_01[[#This Row],[total_processing_cost_usd]]/10000)*5.58</f>
        <v>1.9530000000000002E-2</v>
      </c>
      <c r="AE292">
        <f>conversation_summary_by_conversation_2025_08_03T20_27_01[[#This Row],[total_api_cost]]+conversation_summary_by_conversation_2025_08_03T20_27_01[[#This Row],[totao_processing_cost]]</f>
        <v>0.17744399999999999</v>
      </c>
      <c r="AF292" s="2" t="s">
        <v>38</v>
      </c>
      <c r="AG292" s="2" t="s">
        <v>39</v>
      </c>
      <c r="AH292" s="2" t="s">
        <v>33</v>
      </c>
    </row>
    <row r="293" spans="1:34">
      <c r="A293" s="2" t="s">
        <v>366</v>
      </c>
      <c r="B293" s="2" t="s">
        <v>83</v>
      </c>
      <c r="C293" s="2" t="s">
        <v>84</v>
      </c>
      <c r="D293" s="2" t="s">
        <v>48</v>
      </c>
      <c r="E293" s="2" t="s">
        <v>71</v>
      </c>
      <c r="F293" s="2" t="s">
        <v>72</v>
      </c>
      <c r="G293">
        <v>551190000003</v>
      </c>
      <c r="H293">
        <v>50000</v>
      </c>
      <c r="I293">
        <f>conversation_summary_by_conversation_2025_08_03T20_27_01[[#This Row],[duration_minutes]]/10000</f>
        <v>5</v>
      </c>
      <c r="J293" s="2" t="s">
        <v>33</v>
      </c>
      <c r="K293" s="2" t="s">
        <v>33</v>
      </c>
      <c r="L293" s="2" t="s">
        <v>33</v>
      </c>
      <c r="M293" s="6">
        <f ca="1">TODAY()-conversation_summary_by_conversation_2025_08_03T20_27_01[[#This Row],[conversation_start]]</f>
        <v>70.183333333334303</v>
      </c>
      <c r="N29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93" s="6">
        <v>45802.816666666666</v>
      </c>
      <c r="P293" s="3">
        <v>45802.82068287037</v>
      </c>
      <c r="Q293">
        <v>3</v>
      </c>
      <c r="R293">
        <v>2</v>
      </c>
      <c r="S293">
        <v>1</v>
      </c>
      <c r="T293" s="2" t="s">
        <v>61</v>
      </c>
      <c r="U293" s="2" t="s">
        <v>62</v>
      </c>
      <c r="V293" s="2" t="s">
        <v>63</v>
      </c>
      <c r="W293" s="2" t="s">
        <v>59</v>
      </c>
      <c r="X293">
        <v>8800</v>
      </c>
      <c r="Y293">
        <f>conversation_summary_by_conversation_2025_08_03T20_27_01[[#This Row],[avg_confidence_score]]/10000</f>
        <v>0.88</v>
      </c>
      <c r="Z293">
        <v>104</v>
      </c>
      <c r="AA293">
        <v>71</v>
      </c>
      <c r="AB293">
        <f>(conversation_summary_by_conversation_2025_08_03T20_27_01[[#This Row],[total_api_cost_usd]]/10000)*5.58</f>
        <v>3.9618E-2</v>
      </c>
      <c r="AC293">
        <v>16</v>
      </c>
      <c r="AD293">
        <f>(conversation_summary_by_conversation_2025_08_03T20_27_01[[#This Row],[total_processing_cost_usd]]/10000)*5.58</f>
        <v>8.9280000000000002E-3</v>
      </c>
      <c r="AE293">
        <f>conversation_summary_by_conversation_2025_08_03T20_27_01[[#This Row],[total_api_cost]]+conversation_summary_by_conversation_2025_08_03T20_27_01[[#This Row],[totao_processing_cost]]</f>
        <v>4.8545999999999999E-2</v>
      </c>
      <c r="AF293" s="2" t="s">
        <v>38</v>
      </c>
      <c r="AG293" s="2" t="s">
        <v>39</v>
      </c>
      <c r="AH293" s="2" t="s">
        <v>33</v>
      </c>
    </row>
    <row r="294" spans="1:34">
      <c r="A294" s="2" t="s">
        <v>367</v>
      </c>
      <c r="B294" s="2" t="s">
        <v>28</v>
      </c>
      <c r="C294" s="2" t="s">
        <v>29</v>
      </c>
      <c r="D294" s="2" t="s">
        <v>30</v>
      </c>
      <c r="E294" s="2" t="s">
        <v>43</v>
      </c>
      <c r="F294" s="2" t="s">
        <v>44</v>
      </c>
      <c r="G294">
        <v>551190000001</v>
      </c>
      <c r="H294">
        <v>50000</v>
      </c>
      <c r="I294">
        <f>conversation_summary_by_conversation_2025_08_03T20_27_01[[#This Row],[duration_minutes]]/10000</f>
        <v>5</v>
      </c>
      <c r="J294" s="2" t="s">
        <v>33</v>
      </c>
      <c r="K294" s="2" t="s">
        <v>33</v>
      </c>
      <c r="L294" s="2" t="s">
        <v>33</v>
      </c>
      <c r="M294" s="6">
        <f ca="1">TODAY()-conversation_summary_by_conversation_2025_08_03T20_27_01[[#This Row],[conversation_start]]</f>
        <v>70.167361111110949</v>
      </c>
      <c r="N29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94" s="6">
        <v>45802.832638888889</v>
      </c>
      <c r="P294" s="3">
        <v>45802.835011574076</v>
      </c>
      <c r="Q294">
        <v>3</v>
      </c>
      <c r="R294">
        <v>2</v>
      </c>
      <c r="S294">
        <v>1</v>
      </c>
      <c r="T294" s="2" t="s">
        <v>56</v>
      </c>
      <c r="U294" s="2" t="s">
        <v>57</v>
      </c>
      <c r="V294" s="2" t="s">
        <v>58</v>
      </c>
      <c r="W294" s="2" t="s">
        <v>59</v>
      </c>
      <c r="X294">
        <v>9250</v>
      </c>
      <c r="Y294">
        <f>conversation_summary_by_conversation_2025_08_03T20_27_01[[#This Row],[avg_confidence_score]]/10000</f>
        <v>0.92500000000000004</v>
      </c>
      <c r="Z294">
        <v>94</v>
      </c>
      <c r="AA294">
        <v>158</v>
      </c>
      <c r="AB294">
        <f>(conversation_summary_by_conversation_2025_08_03T20_27_01[[#This Row],[total_api_cost_usd]]/10000)*5.58</f>
        <v>8.8164000000000006E-2</v>
      </c>
      <c r="AC294">
        <v>15</v>
      </c>
      <c r="AD294">
        <f>(conversation_summary_by_conversation_2025_08_03T20_27_01[[#This Row],[total_processing_cost_usd]]/10000)*5.58</f>
        <v>8.3700000000000007E-3</v>
      </c>
      <c r="AE294">
        <f>conversation_summary_by_conversation_2025_08_03T20_27_01[[#This Row],[total_api_cost]]+conversation_summary_by_conversation_2025_08_03T20_27_01[[#This Row],[totao_processing_cost]]</f>
        <v>9.6534000000000009E-2</v>
      </c>
      <c r="AF294" s="2" t="s">
        <v>38</v>
      </c>
      <c r="AG294" s="2" t="s">
        <v>39</v>
      </c>
      <c r="AH294" s="2" t="s">
        <v>33</v>
      </c>
    </row>
    <row r="295" spans="1:34">
      <c r="A295" s="2" t="s">
        <v>368</v>
      </c>
      <c r="B295" s="2" t="s">
        <v>83</v>
      </c>
      <c r="C295" s="2" t="s">
        <v>84</v>
      </c>
      <c r="D295" s="2" t="s">
        <v>48</v>
      </c>
      <c r="E295" s="2" t="s">
        <v>66</v>
      </c>
      <c r="F295" s="2" t="s">
        <v>67</v>
      </c>
      <c r="G295">
        <v>551190000002</v>
      </c>
      <c r="H295">
        <v>50000</v>
      </c>
      <c r="I295">
        <f>conversation_summary_by_conversation_2025_08_03T20_27_01[[#This Row],[duration_minutes]]/10000</f>
        <v>5</v>
      </c>
      <c r="J295" s="2" t="s">
        <v>33</v>
      </c>
      <c r="K295" s="2" t="s">
        <v>33</v>
      </c>
      <c r="L295" s="2" t="s">
        <v>33</v>
      </c>
      <c r="M295" s="6">
        <f ca="1">TODAY()-conversation_summary_by_conversation_2025_08_03T20_27_01[[#This Row],[conversation_start]]</f>
        <v>69.616666666668607</v>
      </c>
      <c r="N29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95" s="6">
        <v>45803.383333333331</v>
      </c>
      <c r="P295" s="3">
        <v>45803.386516203704</v>
      </c>
      <c r="Q295">
        <v>3</v>
      </c>
      <c r="R295">
        <v>2</v>
      </c>
      <c r="S295">
        <v>1</v>
      </c>
      <c r="T295" s="2" t="s">
        <v>61</v>
      </c>
      <c r="U295" s="2" t="s">
        <v>62</v>
      </c>
      <c r="V295" s="2" t="s">
        <v>63</v>
      </c>
      <c r="W295" s="2" t="s">
        <v>59</v>
      </c>
      <c r="X295">
        <v>8800</v>
      </c>
      <c r="Y295">
        <f>conversation_summary_by_conversation_2025_08_03T20_27_01[[#This Row],[avg_confidence_score]]/10000</f>
        <v>0.88</v>
      </c>
      <c r="Z295">
        <v>104</v>
      </c>
      <c r="AA295">
        <v>188</v>
      </c>
      <c r="AB295">
        <f>(conversation_summary_by_conversation_2025_08_03T20_27_01[[#This Row],[total_api_cost_usd]]/10000)*5.58</f>
        <v>0.10490400000000001</v>
      </c>
      <c r="AC295">
        <v>16</v>
      </c>
      <c r="AD295">
        <f>(conversation_summary_by_conversation_2025_08_03T20_27_01[[#This Row],[total_processing_cost_usd]]/10000)*5.58</f>
        <v>8.9280000000000002E-3</v>
      </c>
      <c r="AE295">
        <f>conversation_summary_by_conversation_2025_08_03T20_27_01[[#This Row],[total_api_cost]]+conversation_summary_by_conversation_2025_08_03T20_27_01[[#This Row],[totao_processing_cost]]</f>
        <v>0.11383200000000002</v>
      </c>
      <c r="AF295" s="2" t="s">
        <v>38</v>
      </c>
      <c r="AG295" s="2" t="s">
        <v>39</v>
      </c>
      <c r="AH295" s="2" t="s">
        <v>33</v>
      </c>
    </row>
    <row r="296" spans="1:34">
      <c r="A296" s="2" t="s">
        <v>369</v>
      </c>
      <c r="B296" s="2" t="s">
        <v>28</v>
      </c>
      <c r="C296" s="2" t="s">
        <v>29</v>
      </c>
      <c r="D296" s="2" t="s">
        <v>30</v>
      </c>
      <c r="E296" s="2" t="s">
        <v>66</v>
      </c>
      <c r="F296" s="2" t="s">
        <v>67</v>
      </c>
      <c r="G296">
        <v>551190000002</v>
      </c>
      <c r="H296">
        <v>50000</v>
      </c>
      <c r="I296">
        <f>conversation_summary_by_conversation_2025_08_03T20_27_01[[#This Row],[duration_minutes]]/10000</f>
        <v>5</v>
      </c>
      <c r="J296" s="2" t="s">
        <v>33</v>
      </c>
      <c r="K296" s="2" t="s">
        <v>33</v>
      </c>
      <c r="L296" s="2" t="s">
        <v>33</v>
      </c>
      <c r="M296" s="6">
        <f ca="1">TODAY()-conversation_summary_by_conversation_2025_08_03T20_27_01[[#This Row],[conversation_start]]</f>
        <v>69.611111111109494</v>
      </c>
      <c r="N29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96" s="6">
        <v>45803.388888888891</v>
      </c>
      <c r="P296" s="3">
        <v>45803.390509259261</v>
      </c>
      <c r="Q296">
        <v>3</v>
      </c>
      <c r="R296">
        <v>2</v>
      </c>
      <c r="S296">
        <v>1</v>
      </c>
      <c r="T296" s="2" t="s">
        <v>56</v>
      </c>
      <c r="U296" s="2" t="s">
        <v>57</v>
      </c>
      <c r="V296" s="2" t="s">
        <v>58</v>
      </c>
      <c r="W296" s="2" t="s">
        <v>59</v>
      </c>
      <c r="X296">
        <v>9250</v>
      </c>
      <c r="Y296">
        <f>conversation_summary_by_conversation_2025_08_03T20_27_01[[#This Row],[avg_confidence_score]]/10000</f>
        <v>0.92500000000000004</v>
      </c>
      <c r="Z296">
        <v>86</v>
      </c>
      <c r="AA296">
        <v>126</v>
      </c>
      <c r="AB296">
        <f>(conversation_summary_by_conversation_2025_08_03T20_27_01[[#This Row],[total_api_cost_usd]]/10000)*5.58</f>
        <v>7.0307999999999995E-2</v>
      </c>
      <c r="AC296">
        <v>22</v>
      </c>
      <c r="AD296">
        <f>(conversation_summary_by_conversation_2025_08_03T20_27_01[[#This Row],[total_processing_cost_usd]]/10000)*5.58</f>
        <v>1.2276E-2</v>
      </c>
      <c r="AE296">
        <f>conversation_summary_by_conversation_2025_08_03T20_27_01[[#This Row],[total_api_cost]]+conversation_summary_by_conversation_2025_08_03T20_27_01[[#This Row],[totao_processing_cost]]</f>
        <v>8.2583999999999991E-2</v>
      </c>
      <c r="AF296" s="2" t="s">
        <v>38</v>
      </c>
      <c r="AG296" s="2" t="s">
        <v>39</v>
      </c>
      <c r="AH296" s="2" t="s">
        <v>33</v>
      </c>
    </row>
    <row r="297" spans="1:34">
      <c r="A297" s="2" t="s">
        <v>370</v>
      </c>
      <c r="B297" s="2" t="s">
        <v>83</v>
      </c>
      <c r="C297" s="2" t="s">
        <v>84</v>
      </c>
      <c r="D297" s="2" t="s">
        <v>48</v>
      </c>
      <c r="E297" s="2" t="s">
        <v>71</v>
      </c>
      <c r="F297" s="2" t="s">
        <v>72</v>
      </c>
      <c r="G297">
        <v>551190000003</v>
      </c>
      <c r="H297">
        <v>50000</v>
      </c>
      <c r="I297">
        <f>conversation_summary_by_conversation_2025_08_03T20_27_01[[#This Row],[duration_minutes]]/10000</f>
        <v>5</v>
      </c>
      <c r="J297" s="2" t="s">
        <v>33</v>
      </c>
      <c r="K297" s="2" t="s">
        <v>33</v>
      </c>
      <c r="L297" s="2" t="s">
        <v>33</v>
      </c>
      <c r="M297" s="6">
        <f ca="1">TODAY()-conversation_summary_by_conversation_2025_08_03T20_27_01[[#This Row],[conversation_start]]</f>
        <v>69.559027777781012</v>
      </c>
      <c r="N29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97" s="6">
        <v>45803.440972222219</v>
      </c>
      <c r="P297" s="3">
        <v>45803.444247685184</v>
      </c>
      <c r="Q297">
        <v>3</v>
      </c>
      <c r="R297">
        <v>2</v>
      </c>
      <c r="S297">
        <v>1</v>
      </c>
      <c r="T297" s="2" t="s">
        <v>61</v>
      </c>
      <c r="U297" s="2" t="s">
        <v>62</v>
      </c>
      <c r="V297" s="2" t="s">
        <v>63</v>
      </c>
      <c r="W297" s="2" t="s">
        <v>59</v>
      </c>
      <c r="X297">
        <v>8800</v>
      </c>
      <c r="Y297">
        <f>conversation_summary_by_conversation_2025_08_03T20_27_01[[#This Row],[avg_confidence_score]]/10000</f>
        <v>0.88</v>
      </c>
      <c r="Z297">
        <v>105</v>
      </c>
      <c r="AA297">
        <v>113</v>
      </c>
      <c r="AB297">
        <f>(conversation_summary_by_conversation_2025_08_03T20_27_01[[#This Row],[total_api_cost_usd]]/10000)*5.58</f>
        <v>6.3053999999999999E-2</v>
      </c>
      <c r="AC297">
        <v>11</v>
      </c>
      <c r="AD297">
        <f>(conversation_summary_by_conversation_2025_08_03T20_27_01[[#This Row],[total_processing_cost_usd]]/10000)*5.58</f>
        <v>6.1380000000000002E-3</v>
      </c>
      <c r="AE297">
        <f>conversation_summary_by_conversation_2025_08_03T20_27_01[[#This Row],[total_api_cost]]+conversation_summary_by_conversation_2025_08_03T20_27_01[[#This Row],[totao_processing_cost]]</f>
        <v>6.9192000000000004E-2</v>
      </c>
      <c r="AF297" s="2" t="s">
        <v>38</v>
      </c>
      <c r="AG297" s="2" t="s">
        <v>39</v>
      </c>
      <c r="AH297" s="2" t="s">
        <v>33</v>
      </c>
    </row>
    <row r="298" spans="1:34">
      <c r="A298" s="2" t="s">
        <v>371</v>
      </c>
      <c r="B298" s="2" t="s">
        <v>41</v>
      </c>
      <c r="C298" s="2" t="s">
        <v>42</v>
      </c>
      <c r="D298" s="2" t="s">
        <v>30</v>
      </c>
      <c r="E298" s="2" t="s">
        <v>71</v>
      </c>
      <c r="F298" s="2" t="s">
        <v>72</v>
      </c>
      <c r="G298">
        <v>551190000003</v>
      </c>
      <c r="H298">
        <v>50000</v>
      </c>
      <c r="I298">
        <f>conversation_summary_by_conversation_2025_08_03T20_27_01[[#This Row],[duration_minutes]]/10000</f>
        <v>5</v>
      </c>
      <c r="J298" s="2" t="s">
        <v>33</v>
      </c>
      <c r="K298" s="2" t="s">
        <v>33</v>
      </c>
      <c r="L298" s="2" t="s">
        <v>33</v>
      </c>
      <c r="M298" s="6">
        <f ca="1">TODAY()-conversation_summary_by_conversation_2025_08_03T20_27_01[[#This Row],[conversation_start]]</f>
        <v>69.543055555557657</v>
      </c>
      <c r="N29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98" s="6">
        <v>45803.456944444442</v>
      </c>
      <c r="P298" s="3">
        <v>45803.459629629629</v>
      </c>
      <c r="Q298">
        <v>3</v>
      </c>
      <c r="R298">
        <v>2</v>
      </c>
      <c r="S298">
        <v>1</v>
      </c>
      <c r="T298" s="2" t="s">
        <v>56</v>
      </c>
      <c r="U298" s="2" t="s">
        <v>57</v>
      </c>
      <c r="V298" s="2" t="s">
        <v>58</v>
      </c>
      <c r="W298" s="2" t="s">
        <v>59</v>
      </c>
      <c r="X298">
        <v>9250</v>
      </c>
      <c r="Y298">
        <f>conversation_summary_by_conversation_2025_08_03T20_27_01[[#This Row],[avg_confidence_score]]/10000</f>
        <v>0.92500000000000004</v>
      </c>
      <c r="Z298">
        <v>131</v>
      </c>
      <c r="AA298">
        <v>102</v>
      </c>
      <c r="AB298">
        <f>(conversation_summary_by_conversation_2025_08_03T20_27_01[[#This Row],[total_api_cost_usd]]/10000)*5.58</f>
        <v>5.6916000000000008E-2</v>
      </c>
      <c r="AC298">
        <v>18</v>
      </c>
      <c r="AD298">
        <f>(conversation_summary_by_conversation_2025_08_03T20_27_01[[#This Row],[total_processing_cost_usd]]/10000)*5.58</f>
        <v>1.0043999999999999E-2</v>
      </c>
      <c r="AE298">
        <f>conversation_summary_by_conversation_2025_08_03T20_27_01[[#This Row],[total_api_cost]]+conversation_summary_by_conversation_2025_08_03T20_27_01[[#This Row],[totao_processing_cost]]</f>
        <v>6.6960000000000006E-2</v>
      </c>
      <c r="AF298" s="2" t="s">
        <v>38</v>
      </c>
      <c r="AG298" s="2" t="s">
        <v>39</v>
      </c>
      <c r="AH298" s="2" t="s">
        <v>33</v>
      </c>
    </row>
    <row r="299" spans="1:34">
      <c r="A299" s="2" t="s">
        <v>372</v>
      </c>
      <c r="B299" s="2" t="s">
        <v>83</v>
      </c>
      <c r="C299" s="2" t="s">
        <v>84</v>
      </c>
      <c r="D299" s="2" t="s">
        <v>48</v>
      </c>
      <c r="E299" s="2" t="s">
        <v>71</v>
      </c>
      <c r="F299" s="2" t="s">
        <v>72</v>
      </c>
      <c r="G299">
        <v>551190000003</v>
      </c>
      <c r="H299">
        <v>50000</v>
      </c>
      <c r="I299">
        <f>conversation_summary_by_conversation_2025_08_03T20_27_01[[#This Row],[duration_minutes]]/10000</f>
        <v>5</v>
      </c>
      <c r="J299" s="2" t="s">
        <v>33</v>
      </c>
      <c r="K299" s="2" t="s">
        <v>33</v>
      </c>
      <c r="L299" s="2" t="s">
        <v>33</v>
      </c>
      <c r="M299" s="6">
        <f ca="1">TODAY()-conversation_summary_by_conversation_2025_08_03T20_27_01[[#This Row],[conversation_start]]</f>
        <v>69.511805555557657</v>
      </c>
      <c r="N29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299" s="6">
        <v>45803.488194444442</v>
      </c>
      <c r="P299" s="3">
        <v>45803.492094907408</v>
      </c>
      <c r="Q299">
        <v>3</v>
      </c>
      <c r="R299">
        <v>2</v>
      </c>
      <c r="S299">
        <v>1</v>
      </c>
      <c r="T299" s="2" t="s">
        <v>61</v>
      </c>
      <c r="U299" s="2" t="s">
        <v>62</v>
      </c>
      <c r="V299" s="2" t="s">
        <v>63</v>
      </c>
      <c r="W299" s="2" t="s">
        <v>59</v>
      </c>
      <c r="X299">
        <v>8800</v>
      </c>
      <c r="Y299">
        <f>conversation_summary_by_conversation_2025_08_03T20_27_01[[#This Row],[avg_confidence_score]]/10000</f>
        <v>0.88</v>
      </c>
      <c r="Z299">
        <v>132</v>
      </c>
      <c r="AA299">
        <v>251</v>
      </c>
      <c r="AB299">
        <f>(conversation_summary_by_conversation_2025_08_03T20_27_01[[#This Row],[total_api_cost_usd]]/10000)*5.58</f>
        <v>0.14005800000000002</v>
      </c>
      <c r="AC299">
        <v>11</v>
      </c>
      <c r="AD299">
        <f>(conversation_summary_by_conversation_2025_08_03T20_27_01[[#This Row],[total_processing_cost_usd]]/10000)*5.58</f>
        <v>6.1380000000000002E-3</v>
      </c>
      <c r="AE299">
        <f>conversation_summary_by_conversation_2025_08_03T20_27_01[[#This Row],[total_api_cost]]+conversation_summary_by_conversation_2025_08_03T20_27_01[[#This Row],[totao_processing_cost]]</f>
        <v>0.14619600000000002</v>
      </c>
      <c r="AF299" s="2" t="s">
        <v>38</v>
      </c>
      <c r="AG299" s="2" t="s">
        <v>39</v>
      </c>
      <c r="AH299" s="2" t="s">
        <v>33</v>
      </c>
    </row>
    <row r="300" spans="1:34">
      <c r="A300" s="2" t="s">
        <v>373</v>
      </c>
      <c r="B300" s="2" t="s">
        <v>47</v>
      </c>
      <c r="C300" s="2" t="s">
        <v>47</v>
      </c>
      <c r="D300" s="2" t="s">
        <v>48</v>
      </c>
      <c r="E300" s="2" t="s">
        <v>66</v>
      </c>
      <c r="F300" s="2" t="s">
        <v>67</v>
      </c>
      <c r="G300">
        <v>551190000002</v>
      </c>
      <c r="H300">
        <v>90000</v>
      </c>
      <c r="I300">
        <f>conversation_summary_by_conversation_2025_08_03T20_27_01[[#This Row],[duration_minutes]]/10000</f>
        <v>9</v>
      </c>
      <c r="J300" s="2" t="s">
        <v>33</v>
      </c>
      <c r="K300" s="2" t="s">
        <v>33</v>
      </c>
      <c r="L300" s="2" t="s">
        <v>33</v>
      </c>
      <c r="M300" s="6">
        <f ca="1">TODAY()-conversation_summary_by_conversation_2025_08_03T20_27_01[[#This Row],[conversation_start]]</f>
        <v>69.396527777775191</v>
      </c>
      <c r="N30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00" s="6">
        <v>45803.603472222225</v>
      </c>
      <c r="P300" s="3">
        <v>45803.608738425923</v>
      </c>
      <c r="Q300">
        <v>6</v>
      </c>
      <c r="R300">
        <v>3</v>
      </c>
      <c r="S300">
        <v>3</v>
      </c>
      <c r="T300" s="2" t="s">
        <v>49</v>
      </c>
      <c r="U300" s="2" t="s">
        <v>118</v>
      </c>
      <c r="V300" s="2" t="s">
        <v>51</v>
      </c>
      <c r="W300" s="2" t="s">
        <v>37</v>
      </c>
      <c r="X300">
        <v>9167</v>
      </c>
      <c r="Y300">
        <f>conversation_summary_by_conversation_2025_08_03T20_27_01[[#This Row],[avg_confidence_score]]/10000</f>
        <v>0.91669999999999996</v>
      </c>
      <c r="Z300">
        <v>203</v>
      </c>
      <c r="AA300">
        <v>303</v>
      </c>
      <c r="AB300">
        <f>(conversation_summary_by_conversation_2025_08_03T20_27_01[[#This Row],[total_api_cost_usd]]/10000)*5.58</f>
        <v>0.169074</v>
      </c>
      <c r="AC300">
        <v>27</v>
      </c>
      <c r="AD300">
        <f>(conversation_summary_by_conversation_2025_08_03T20_27_01[[#This Row],[total_processing_cost_usd]]/10000)*5.58</f>
        <v>1.5066000000000001E-2</v>
      </c>
      <c r="AE300">
        <f>conversation_summary_by_conversation_2025_08_03T20_27_01[[#This Row],[total_api_cost]]+conversation_summary_by_conversation_2025_08_03T20_27_01[[#This Row],[totao_processing_cost]]</f>
        <v>0.18414</v>
      </c>
      <c r="AF300" s="2" t="s">
        <v>38</v>
      </c>
      <c r="AG300" s="2" t="s">
        <v>39</v>
      </c>
      <c r="AH300" s="2" t="s">
        <v>33</v>
      </c>
    </row>
    <row r="301" spans="1:34">
      <c r="A301" s="2" t="s">
        <v>374</v>
      </c>
      <c r="B301" s="2" t="s">
        <v>47</v>
      </c>
      <c r="C301" s="2" t="s">
        <v>47</v>
      </c>
      <c r="D301" s="2" t="s">
        <v>48</v>
      </c>
      <c r="E301" s="2" t="s">
        <v>71</v>
      </c>
      <c r="F301" s="2" t="s">
        <v>72</v>
      </c>
      <c r="G301">
        <v>551190000003</v>
      </c>
      <c r="H301">
        <v>50000</v>
      </c>
      <c r="I301">
        <f>conversation_summary_by_conversation_2025_08_03T20_27_01[[#This Row],[duration_minutes]]/10000</f>
        <v>5</v>
      </c>
      <c r="J301" s="2" t="s">
        <v>33</v>
      </c>
      <c r="K301" s="2" t="s">
        <v>33</v>
      </c>
      <c r="L301" s="2" t="s">
        <v>33</v>
      </c>
      <c r="M301" s="6">
        <f ca="1">TODAY()-conversation_summary_by_conversation_2025_08_03T20_27_01[[#This Row],[conversation_start]]</f>
        <v>69.272916666668607</v>
      </c>
      <c r="N30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01" s="6">
        <v>45803.727083333331</v>
      </c>
      <c r="P301" s="3">
        <v>45803.730856481481</v>
      </c>
      <c r="Q301">
        <v>3</v>
      </c>
      <c r="R301">
        <v>2</v>
      </c>
      <c r="S301">
        <v>1</v>
      </c>
      <c r="T301" s="2" t="s">
        <v>61</v>
      </c>
      <c r="U301" s="2" t="s">
        <v>62</v>
      </c>
      <c r="V301" s="2" t="s">
        <v>63</v>
      </c>
      <c r="W301" s="2" t="s">
        <v>59</v>
      </c>
      <c r="X301">
        <v>8800</v>
      </c>
      <c r="Y301">
        <f>conversation_summary_by_conversation_2025_08_03T20_27_01[[#This Row],[avg_confidence_score]]/10000</f>
        <v>0.88</v>
      </c>
      <c r="Z301">
        <v>98</v>
      </c>
      <c r="AA301">
        <v>78</v>
      </c>
      <c r="AB301">
        <f>(conversation_summary_by_conversation_2025_08_03T20_27_01[[#This Row],[total_api_cost_usd]]/10000)*5.58</f>
        <v>4.3524E-2</v>
      </c>
      <c r="AC301">
        <v>18</v>
      </c>
      <c r="AD301">
        <f>(conversation_summary_by_conversation_2025_08_03T20_27_01[[#This Row],[total_processing_cost_usd]]/10000)*5.58</f>
        <v>1.0043999999999999E-2</v>
      </c>
      <c r="AE301">
        <f>conversation_summary_by_conversation_2025_08_03T20_27_01[[#This Row],[total_api_cost]]+conversation_summary_by_conversation_2025_08_03T20_27_01[[#This Row],[totao_processing_cost]]</f>
        <v>5.3567999999999998E-2</v>
      </c>
      <c r="AF301" s="2" t="s">
        <v>38</v>
      </c>
      <c r="AG301" s="2" t="s">
        <v>39</v>
      </c>
      <c r="AH301" s="2" t="s">
        <v>33</v>
      </c>
    </row>
    <row r="302" spans="1:34">
      <c r="A302" s="2" t="s">
        <v>375</v>
      </c>
      <c r="B302" s="2" t="s">
        <v>83</v>
      </c>
      <c r="C302" s="2" t="s">
        <v>84</v>
      </c>
      <c r="D302" s="2" t="s">
        <v>48</v>
      </c>
      <c r="E302" s="2" t="s">
        <v>66</v>
      </c>
      <c r="F302" s="2" t="s">
        <v>67</v>
      </c>
      <c r="G302">
        <v>551190000002</v>
      </c>
      <c r="H302">
        <v>50000</v>
      </c>
      <c r="I302">
        <f>conversation_summary_by_conversation_2025_08_03T20_27_01[[#This Row],[duration_minutes]]/10000</f>
        <v>5</v>
      </c>
      <c r="J302" s="2" t="s">
        <v>33</v>
      </c>
      <c r="K302" s="2" t="s">
        <v>33</v>
      </c>
      <c r="L302" s="2" t="s">
        <v>33</v>
      </c>
      <c r="M302" s="6">
        <f ca="1">TODAY()-conversation_summary_by_conversation_2025_08_03T20_27_01[[#This Row],[conversation_start]]</f>
        <v>69.261805555557657</v>
      </c>
      <c r="N30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02" s="6">
        <v>45803.738194444442</v>
      </c>
      <c r="P302" s="3">
        <v>45803.742118055554</v>
      </c>
      <c r="Q302">
        <v>3</v>
      </c>
      <c r="R302">
        <v>2</v>
      </c>
      <c r="S302">
        <v>1</v>
      </c>
      <c r="T302" s="2" t="s">
        <v>61</v>
      </c>
      <c r="U302" s="2" t="s">
        <v>62</v>
      </c>
      <c r="V302" s="2" t="s">
        <v>63</v>
      </c>
      <c r="W302" s="2" t="s">
        <v>59</v>
      </c>
      <c r="X302">
        <v>8800</v>
      </c>
      <c r="Y302">
        <f>conversation_summary_by_conversation_2025_08_03T20_27_01[[#This Row],[avg_confidence_score]]/10000</f>
        <v>0.88</v>
      </c>
      <c r="Z302">
        <v>122</v>
      </c>
      <c r="AA302">
        <v>171</v>
      </c>
      <c r="AB302">
        <f>(conversation_summary_by_conversation_2025_08_03T20_27_01[[#This Row],[total_api_cost_usd]]/10000)*5.58</f>
        <v>9.5418000000000003E-2</v>
      </c>
      <c r="AC302">
        <v>16</v>
      </c>
      <c r="AD302">
        <f>(conversation_summary_by_conversation_2025_08_03T20_27_01[[#This Row],[total_processing_cost_usd]]/10000)*5.58</f>
        <v>8.9280000000000002E-3</v>
      </c>
      <c r="AE302">
        <f>conversation_summary_by_conversation_2025_08_03T20_27_01[[#This Row],[total_api_cost]]+conversation_summary_by_conversation_2025_08_03T20_27_01[[#This Row],[totao_processing_cost]]</f>
        <v>0.10434600000000001</v>
      </c>
      <c r="AF302" s="2" t="s">
        <v>38</v>
      </c>
      <c r="AG302" s="2" t="s">
        <v>39</v>
      </c>
      <c r="AH302" s="2" t="s">
        <v>33</v>
      </c>
    </row>
    <row r="303" spans="1:34">
      <c r="A303" s="2" t="s">
        <v>376</v>
      </c>
      <c r="B303" s="2" t="s">
        <v>41</v>
      </c>
      <c r="C303" s="2" t="s">
        <v>42</v>
      </c>
      <c r="D303" s="2" t="s">
        <v>30</v>
      </c>
      <c r="E303" s="2" t="s">
        <v>31</v>
      </c>
      <c r="F303" s="2" t="s">
        <v>32</v>
      </c>
      <c r="G303">
        <v>551190000004</v>
      </c>
      <c r="H303">
        <v>90000</v>
      </c>
      <c r="I303">
        <f>conversation_summary_by_conversation_2025_08_03T20_27_01[[#This Row],[duration_minutes]]/10000</f>
        <v>9</v>
      </c>
      <c r="J303" s="2" t="s">
        <v>33</v>
      </c>
      <c r="K303" s="2" t="s">
        <v>33</v>
      </c>
      <c r="L303" s="2" t="s">
        <v>33</v>
      </c>
      <c r="M303" s="6">
        <f ca="1">TODAY()-conversation_summary_by_conversation_2025_08_03T20_27_01[[#This Row],[conversation_start]]</f>
        <v>69.232638888890506</v>
      </c>
      <c r="N30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03" s="6">
        <v>45803.767361111109</v>
      </c>
      <c r="P303" s="3">
        <v>45803.774155092593</v>
      </c>
      <c r="Q303">
        <v>6</v>
      </c>
      <c r="R303">
        <v>3</v>
      </c>
      <c r="S303">
        <v>3</v>
      </c>
      <c r="T303" s="2" t="s">
        <v>53</v>
      </c>
      <c r="U303" s="2" t="s">
        <v>69</v>
      </c>
      <c r="V303" s="2" t="s">
        <v>51</v>
      </c>
      <c r="W303" s="2" t="s">
        <v>37</v>
      </c>
      <c r="X303">
        <v>9200</v>
      </c>
      <c r="Y303">
        <f>conversation_summary_by_conversation_2025_08_03T20_27_01[[#This Row],[avg_confidence_score]]/10000</f>
        <v>0.92</v>
      </c>
      <c r="Z303">
        <v>197</v>
      </c>
      <c r="AA303">
        <v>139</v>
      </c>
      <c r="AB303">
        <f>(conversation_summary_by_conversation_2025_08_03T20_27_01[[#This Row],[total_api_cost_usd]]/10000)*5.58</f>
        <v>7.7561999999999992E-2</v>
      </c>
      <c r="AC303">
        <v>29</v>
      </c>
      <c r="AD303">
        <f>(conversation_summary_by_conversation_2025_08_03T20_27_01[[#This Row],[total_processing_cost_usd]]/10000)*5.58</f>
        <v>1.6181999999999998E-2</v>
      </c>
      <c r="AE303">
        <f>conversation_summary_by_conversation_2025_08_03T20_27_01[[#This Row],[total_api_cost]]+conversation_summary_by_conversation_2025_08_03T20_27_01[[#This Row],[totao_processing_cost]]</f>
        <v>9.3743999999999994E-2</v>
      </c>
      <c r="AF303" s="2" t="s">
        <v>38</v>
      </c>
      <c r="AG303" s="2" t="s">
        <v>39</v>
      </c>
      <c r="AH303" s="2" t="s">
        <v>33</v>
      </c>
    </row>
    <row r="304" spans="1:34">
      <c r="A304" s="2" t="s">
        <v>377</v>
      </c>
      <c r="B304" s="2" t="s">
        <v>83</v>
      </c>
      <c r="C304" s="2" t="s">
        <v>84</v>
      </c>
      <c r="D304" s="2" t="s">
        <v>48</v>
      </c>
      <c r="E304" s="2" t="s">
        <v>66</v>
      </c>
      <c r="F304" s="2" t="s">
        <v>67</v>
      </c>
      <c r="G304">
        <v>551190000002</v>
      </c>
      <c r="H304">
        <v>90000</v>
      </c>
      <c r="I304">
        <f>conversation_summary_by_conversation_2025_08_03T20_27_01[[#This Row],[duration_minutes]]/10000</f>
        <v>9</v>
      </c>
      <c r="J304" s="2" t="s">
        <v>33</v>
      </c>
      <c r="K304" s="2" t="s">
        <v>33</v>
      </c>
      <c r="L304" s="2" t="s">
        <v>33</v>
      </c>
      <c r="M304" s="6">
        <f ca="1">TODAY()-conversation_summary_by_conversation_2025_08_03T20_27_01[[#This Row],[conversation_start]]</f>
        <v>69.19999999999709</v>
      </c>
      <c r="N30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04" s="6">
        <v>45803.8</v>
      </c>
      <c r="P304" s="3">
        <v>45803.807928240742</v>
      </c>
      <c r="Q304">
        <v>6</v>
      </c>
      <c r="R304">
        <v>3</v>
      </c>
      <c r="S304">
        <v>3</v>
      </c>
      <c r="T304" s="2" t="s">
        <v>49</v>
      </c>
      <c r="U304" s="2" t="s">
        <v>50</v>
      </c>
      <c r="V304" s="2" t="s">
        <v>51</v>
      </c>
      <c r="W304" s="2" t="s">
        <v>37</v>
      </c>
      <c r="X304">
        <v>9167</v>
      </c>
      <c r="Y304">
        <f>conversation_summary_by_conversation_2025_08_03T20_27_01[[#This Row],[avg_confidence_score]]/10000</f>
        <v>0.91669999999999996</v>
      </c>
      <c r="Z304">
        <v>276</v>
      </c>
      <c r="AA304">
        <v>424</v>
      </c>
      <c r="AB304">
        <f>(conversation_summary_by_conversation_2025_08_03T20_27_01[[#This Row],[total_api_cost_usd]]/10000)*5.58</f>
        <v>0.236592</v>
      </c>
      <c r="AC304">
        <v>27</v>
      </c>
      <c r="AD304">
        <f>(conversation_summary_by_conversation_2025_08_03T20_27_01[[#This Row],[total_processing_cost_usd]]/10000)*5.58</f>
        <v>1.5066000000000001E-2</v>
      </c>
      <c r="AE304">
        <f>conversation_summary_by_conversation_2025_08_03T20_27_01[[#This Row],[total_api_cost]]+conversation_summary_by_conversation_2025_08_03T20_27_01[[#This Row],[totao_processing_cost]]</f>
        <v>0.25165799999999999</v>
      </c>
      <c r="AF304" s="2" t="s">
        <v>38</v>
      </c>
      <c r="AG304" s="2" t="s">
        <v>39</v>
      </c>
      <c r="AH304" s="2" t="s">
        <v>33</v>
      </c>
    </row>
    <row r="305" spans="1:34">
      <c r="A305" s="2" t="s">
        <v>378</v>
      </c>
      <c r="B305" s="2" t="s">
        <v>41</v>
      </c>
      <c r="C305" s="2" t="s">
        <v>42</v>
      </c>
      <c r="D305" s="2" t="s">
        <v>30</v>
      </c>
      <c r="E305" s="2" t="s">
        <v>43</v>
      </c>
      <c r="F305" s="2" t="s">
        <v>44</v>
      </c>
      <c r="G305">
        <v>551190000001</v>
      </c>
      <c r="H305">
        <v>50000</v>
      </c>
      <c r="I305">
        <f>conversation_summary_by_conversation_2025_08_03T20_27_01[[#This Row],[duration_minutes]]/10000</f>
        <v>5</v>
      </c>
      <c r="J305" s="2" t="s">
        <v>33</v>
      </c>
      <c r="K305" s="2" t="s">
        <v>33</v>
      </c>
      <c r="L305" s="2" t="s">
        <v>33</v>
      </c>
      <c r="M305" s="6">
        <f ca="1">TODAY()-conversation_summary_by_conversation_2025_08_03T20_27_01[[#This Row],[conversation_start]]</f>
        <v>68.645833333335759</v>
      </c>
      <c r="N30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05" s="6">
        <v>45804.354166666664</v>
      </c>
      <c r="P305" s="3">
        <v>45804.356006944443</v>
      </c>
      <c r="Q305">
        <v>3</v>
      </c>
      <c r="R305">
        <v>2</v>
      </c>
      <c r="S305">
        <v>1</v>
      </c>
      <c r="T305" s="2" t="s">
        <v>56</v>
      </c>
      <c r="U305" s="2" t="s">
        <v>127</v>
      </c>
      <c r="V305" s="2" t="s">
        <v>58</v>
      </c>
      <c r="W305" s="2" t="s">
        <v>59</v>
      </c>
      <c r="X305">
        <v>9250</v>
      </c>
      <c r="Y305">
        <f>conversation_summary_by_conversation_2025_08_03T20_27_01[[#This Row],[avg_confidence_score]]/10000</f>
        <v>0.92500000000000004</v>
      </c>
      <c r="Z305">
        <v>134</v>
      </c>
      <c r="AA305">
        <v>209</v>
      </c>
      <c r="AB305">
        <f>(conversation_summary_by_conversation_2025_08_03T20_27_01[[#This Row],[total_api_cost_usd]]/10000)*5.58</f>
        <v>0.11662199999999999</v>
      </c>
      <c r="AC305">
        <v>19</v>
      </c>
      <c r="AD305">
        <f>(conversation_summary_by_conversation_2025_08_03T20_27_01[[#This Row],[total_processing_cost_usd]]/10000)*5.58</f>
        <v>1.0602E-2</v>
      </c>
      <c r="AE305">
        <f>conversation_summary_by_conversation_2025_08_03T20_27_01[[#This Row],[total_api_cost]]+conversation_summary_by_conversation_2025_08_03T20_27_01[[#This Row],[totao_processing_cost]]</f>
        <v>0.127224</v>
      </c>
      <c r="AF305" s="2" t="s">
        <v>38</v>
      </c>
      <c r="AG305" s="2" t="s">
        <v>39</v>
      </c>
      <c r="AH305" s="2" t="s">
        <v>33</v>
      </c>
    </row>
    <row r="306" spans="1:34">
      <c r="A306" s="2" t="s">
        <v>379</v>
      </c>
      <c r="B306" s="2" t="s">
        <v>83</v>
      </c>
      <c r="C306" s="2" t="s">
        <v>84</v>
      </c>
      <c r="D306" s="2" t="s">
        <v>48</v>
      </c>
      <c r="E306" s="2" t="s">
        <v>66</v>
      </c>
      <c r="F306" s="2" t="s">
        <v>67</v>
      </c>
      <c r="G306">
        <v>551190000002</v>
      </c>
      <c r="H306">
        <v>50000</v>
      </c>
      <c r="I306">
        <f>conversation_summary_by_conversation_2025_08_03T20_27_01[[#This Row],[duration_minutes]]/10000</f>
        <v>5</v>
      </c>
      <c r="J306" s="2" t="s">
        <v>33</v>
      </c>
      <c r="K306" s="2" t="s">
        <v>33</v>
      </c>
      <c r="L306" s="2" t="s">
        <v>33</v>
      </c>
      <c r="M306" s="6">
        <f ca="1">TODAY()-conversation_summary_by_conversation_2025_08_03T20_27_01[[#This Row],[conversation_start]]</f>
        <v>68.597222222218988</v>
      </c>
      <c r="N30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06" s="6">
        <v>45804.402777777781</v>
      </c>
      <c r="P306" s="3">
        <v>45804.406817129631</v>
      </c>
      <c r="Q306">
        <v>3</v>
      </c>
      <c r="R306">
        <v>2</v>
      </c>
      <c r="S306">
        <v>1</v>
      </c>
      <c r="T306" s="2" t="s">
        <v>61</v>
      </c>
      <c r="U306" s="2" t="s">
        <v>62</v>
      </c>
      <c r="V306" s="2" t="s">
        <v>63</v>
      </c>
      <c r="W306" s="2" t="s">
        <v>59</v>
      </c>
      <c r="X306">
        <v>8800</v>
      </c>
      <c r="Y306">
        <f>conversation_summary_by_conversation_2025_08_03T20_27_01[[#This Row],[avg_confidence_score]]/10000</f>
        <v>0.88</v>
      </c>
      <c r="Z306">
        <v>155</v>
      </c>
      <c r="AA306">
        <v>224</v>
      </c>
      <c r="AB306">
        <f>(conversation_summary_by_conversation_2025_08_03T20_27_01[[#This Row],[total_api_cost_usd]]/10000)*5.58</f>
        <v>0.12499200000000001</v>
      </c>
      <c r="AC306">
        <v>16</v>
      </c>
      <c r="AD306">
        <f>(conversation_summary_by_conversation_2025_08_03T20_27_01[[#This Row],[total_processing_cost_usd]]/10000)*5.58</f>
        <v>8.9280000000000002E-3</v>
      </c>
      <c r="AE306">
        <f>conversation_summary_by_conversation_2025_08_03T20_27_01[[#This Row],[total_api_cost]]+conversation_summary_by_conversation_2025_08_03T20_27_01[[#This Row],[totao_processing_cost]]</f>
        <v>0.13392000000000001</v>
      </c>
      <c r="AF306" s="2" t="s">
        <v>38</v>
      </c>
      <c r="AG306" s="2" t="s">
        <v>39</v>
      </c>
      <c r="AH306" s="2" t="s">
        <v>33</v>
      </c>
    </row>
    <row r="307" spans="1:34">
      <c r="A307" s="2" t="s">
        <v>380</v>
      </c>
      <c r="B307" s="2" t="s">
        <v>41</v>
      </c>
      <c r="C307" s="2" t="s">
        <v>42</v>
      </c>
      <c r="D307" s="2" t="s">
        <v>30</v>
      </c>
      <c r="E307" s="2" t="s">
        <v>43</v>
      </c>
      <c r="F307" s="2" t="s">
        <v>44</v>
      </c>
      <c r="G307">
        <v>551190000001</v>
      </c>
      <c r="H307">
        <v>90000</v>
      </c>
      <c r="I307">
        <f>conversation_summary_by_conversation_2025_08_03T20_27_01[[#This Row],[duration_minutes]]/10000</f>
        <v>9</v>
      </c>
      <c r="J307" s="2" t="s">
        <v>33</v>
      </c>
      <c r="K307" s="2" t="s">
        <v>33</v>
      </c>
      <c r="L307" s="2" t="s">
        <v>33</v>
      </c>
      <c r="M307" s="6">
        <f ca="1">TODAY()-conversation_summary_by_conversation_2025_08_03T20_27_01[[#This Row],[conversation_start]]</f>
        <v>68.52986111111386</v>
      </c>
      <c r="N30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07" s="6">
        <v>45804.470138888886</v>
      </c>
      <c r="P307" s="3">
        <v>45804.478935185187</v>
      </c>
      <c r="Q307">
        <v>6</v>
      </c>
      <c r="R307">
        <v>3</v>
      </c>
      <c r="S307">
        <v>3</v>
      </c>
      <c r="T307" s="2" t="s">
        <v>53</v>
      </c>
      <c r="U307" s="2" t="s">
        <v>69</v>
      </c>
      <c r="V307" s="2" t="s">
        <v>51</v>
      </c>
      <c r="W307" s="2" t="s">
        <v>37</v>
      </c>
      <c r="X307">
        <v>9200</v>
      </c>
      <c r="Y307">
        <f>conversation_summary_by_conversation_2025_08_03T20_27_01[[#This Row],[avg_confidence_score]]/10000</f>
        <v>0.92</v>
      </c>
      <c r="Z307">
        <v>263</v>
      </c>
      <c r="AA307">
        <v>323</v>
      </c>
      <c r="AB307">
        <f>(conversation_summary_by_conversation_2025_08_03T20_27_01[[#This Row],[total_api_cost_usd]]/10000)*5.58</f>
        <v>0.18023400000000001</v>
      </c>
      <c r="AC307">
        <v>24</v>
      </c>
      <c r="AD307">
        <f>(conversation_summary_by_conversation_2025_08_03T20_27_01[[#This Row],[total_processing_cost_usd]]/10000)*5.58</f>
        <v>1.3391999999999999E-2</v>
      </c>
      <c r="AE307">
        <f>conversation_summary_by_conversation_2025_08_03T20_27_01[[#This Row],[total_api_cost]]+conversation_summary_by_conversation_2025_08_03T20_27_01[[#This Row],[totao_processing_cost]]</f>
        <v>0.19362599999999999</v>
      </c>
      <c r="AF307" s="2" t="s">
        <v>38</v>
      </c>
      <c r="AG307" s="2" t="s">
        <v>39</v>
      </c>
      <c r="AH307" s="2" t="s">
        <v>33</v>
      </c>
    </row>
    <row r="308" spans="1:34">
      <c r="A308" s="2" t="s">
        <v>381</v>
      </c>
      <c r="B308" s="2" t="s">
        <v>41</v>
      </c>
      <c r="C308" s="2" t="s">
        <v>42</v>
      </c>
      <c r="D308" s="2" t="s">
        <v>30</v>
      </c>
      <c r="E308" s="2" t="s">
        <v>43</v>
      </c>
      <c r="F308" s="2" t="s">
        <v>44</v>
      </c>
      <c r="G308">
        <v>551190000001</v>
      </c>
      <c r="H308">
        <v>90000</v>
      </c>
      <c r="I308">
        <f>conversation_summary_by_conversation_2025_08_03T20_27_01[[#This Row],[duration_minutes]]/10000</f>
        <v>9</v>
      </c>
      <c r="J308" s="2" t="s">
        <v>33</v>
      </c>
      <c r="K308" s="2" t="s">
        <v>33</v>
      </c>
      <c r="L308" s="2" t="s">
        <v>33</v>
      </c>
      <c r="M308" s="6">
        <f ca="1">TODAY()-conversation_summary_by_conversation_2025_08_03T20_27_01[[#This Row],[conversation_start]]</f>
        <v>68.511805555557657</v>
      </c>
      <c r="N30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08" s="6">
        <v>45804.488194444442</v>
      </c>
      <c r="P308" s="3">
        <v>45804.498078703706</v>
      </c>
      <c r="Q308">
        <v>6</v>
      </c>
      <c r="R308">
        <v>3</v>
      </c>
      <c r="S308">
        <v>3</v>
      </c>
      <c r="T308" s="2" t="s">
        <v>53</v>
      </c>
      <c r="U308" s="2" t="s">
        <v>69</v>
      </c>
      <c r="V308" s="2" t="s">
        <v>51</v>
      </c>
      <c r="W308" s="2" t="s">
        <v>37</v>
      </c>
      <c r="X308">
        <v>9200</v>
      </c>
      <c r="Y308">
        <f>conversation_summary_by_conversation_2025_08_03T20_27_01[[#This Row],[avg_confidence_score]]/10000</f>
        <v>0.92</v>
      </c>
      <c r="Z308">
        <v>179</v>
      </c>
      <c r="AA308">
        <v>255</v>
      </c>
      <c r="AB308">
        <f>(conversation_summary_by_conversation_2025_08_03T20_27_01[[#This Row],[total_api_cost_usd]]/10000)*5.58</f>
        <v>0.14229</v>
      </c>
      <c r="AC308">
        <v>33</v>
      </c>
      <c r="AD308">
        <f>(conversation_summary_by_conversation_2025_08_03T20_27_01[[#This Row],[total_processing_cost_usd]]/10000)*5.58</f>
        <v>1.8414E-2</v>
      </c>
      <c r="AE308">
        <f>conversation_summary_by_conversation_2025_08_03T20_27_01[[#This Row],[total_api_cost]]+conversation_summary_by_conversation_2025_08_03T20_27_01[[#This Row],[totao_processing_cost]]</f>
        <v>0.16070400000000001</v>
      </c>
      <c r="AF308" s="2" t="s">
        <v>38</v>
      </c>
      <c r="AG308" s="2" t="s">
        <v>39</v>
      </c>
      <c r="AH308" s="2" t="s">
        <v>33</v>
      </c>
    </row>
    <row r="309" spans="1:34">
      <c r="A309" s="2" t="s">
        <v>382</v>
      </c>
      <c r="B309" s="2" t="s">
        <v>83</v>
      </c>
      <c r="C309" s="2" t="s">
        <v>84</v>
      </c>
      <c r="D309" s="2" t="s">
        <v>48</v>
      </c>
      <c r="E309" s="2" t="s">
        <v>31</v>
      </c>
      <c r="F309" s="2" t="s">
        <v>32</v>
      </c>
      <c r="G309">
        <v>551190000004</v>
      </c>
      <c r="H309">
        <v>50000</v>
      </c>
      <c r="I309">
        <f>conversation_summary_by_conversation_2025_08_03T20_27_01[[#This Row],[duration_minutes]]/10000</f>
        <v>5</v>
      </c>
      <c r="J309" s="2" t="s">
        <v>33</v>
      </c>
      <c r="K309" s="2" t="s">
        <v>33</v>
      </c>
      <c r="L309" s="2" t="s">
        <v>33</v>
      </c>
      <c r="M309" s="6">
        <f ca="1">TODAY()-conversation_summary_by_conversation_2025_08_03T20_27_01[[#This Row],[conversation_start]]</f>
        <v>68.379861111112405</v>
      </c>
      <c r="N30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09" s="6">
        <v>45804.620138888888</v>
      </c>
      <c r="P309" s="3">
        <v>45804.623576388891</v>
      </c>
      <c r="Q309">
        <v>3</v>
      </c>
      <c r="R309">
        <v>2</v>
      </c>
      <c r="S309">
        <v>1</v>
      </c>
      <c r="T309" s="2" t="s">
        <v>61</v>
      </c>
      <c r="U309" s="2" t="s">
        <v>62</v>
      </c>
      <c r="V309" s="2" t="s">
        <v>63</v>
      </c>
      <c r="W309" s="2" t="s">
        <v>59</v>
      </c>
      <c r="X309">
        <v>8800</v>
      </c>
      <c r="Y309">
        <f>conversation_summary_by_conversation_2025_08_03T20_27_01[[#This Row],[avg_confidence_score]]/10000</f>
        <v>0.88</v>
      </c>
      <c r="Z309">
        <v>125</v>
      </c>
      <c r="AA309">
        <v>189</v>
      </c>
      <c r="AB309">
        <f>(conversation_summary_by_conversation_2025_08_03T20_27_01[[#This Row],[total_api_cost_usd]]/10000)*5.58</f>
        <v>0.105462</v>
      </c>
      <c r="AC309">
        <v>13</v>
      </c>
      <c r="AD309">
        <f>(conversation_summary_by_conversation_2025_08_03T20_27_01[[#This Row],[total_processing_cost_usd]]/10000)*5.58</f>
        <v>7.254E-3</v>
      </c>
      <c r="AE309">
        <f>conversation_summary_by_conversation_2025_08_03T20_27_01[[#This Row],[total_api_cost]]+conversation_summary_by_conversation_2025_08_03T20_27_01[[#This Row],[totao_processing_cost]]</f>
        <v>0.112716</v>
      </c>
      <c r="AF309" s="2" t="s">
        <v>38</v>
      </c>
      <c r="AG309" s="2" t="s">
        <v>39</v>
      </c>
      <c r="AH309" s="2" t="s">
        <v>33</v>
      </c>
    </row>
    <row r="310" spans="1:34">
      <c r="A310" s="2" t="s">
        <v>383</v>
      </c>
      <c r="B310" s="2" t="s">
        <v>83</v>
      </c>
      <c r="C310" s="2" t="s">
        <v>84</v>
      </c>
      <c r="D310" s="2" t="s">
        <v>48</v>
      </c>
      <c r="E310" s="2" t="s">
        <v>31</v>
      </c>
      <c r="F310" s="2" t="s">
        <v>32</v>
      </c>
      <c r="G310">
        <v>551190000004</v>
      </c>
      <c r="H310">
        <v>90000</v>
      </c>
      <c r="I310">
        <f>conversation_summary_by_conversation_2025_08_03T20_27_01[[#This Row],[duration_minutes]]/10000</f>
        <v>9</v>
      </c>
      <c r="J310" s="2" t="s">
        <v>33</v>
      </c>
      <c r="K310" s="2" t="s">
        <v>33</v>
      </c>
      <c r="L310" s="2" t="s">
        <v>33</v>
      </c>
      <c r="M310" s="6">
        <f ca="1">TODAY()-conversation_summary_by_conversation_2025_08_03T20_27_01[[#This Row],[conversation_start]]</f>
        <v>68.283333333332848</v>
      </c>
      <c r="N31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10" s="6">
        <v>45804.716666666667</v>
      </c>
      <c r="P310" s="3">
        <v>45804.722627314812</v>
      </c>
      <c r="Q310">
        <v>6</v>
      </c>
      <c r="R310">
        <v>3</v>
      </c>
      <c r="S310">
        <v>3</v>
      </c>
      <c r="T310" s="2" t="s">
        <v>49</v>
      </c>
      <c r="U310" s="2" t="s">
        <v>118</v>
      </c>
      <c r="V310" s="2" t="s">
        <v>51</v>
      </c>
      <c r="W310" s="2" t="s">
        <v>37</v>
      </c>
      <c r="X310">
        <v>9167</v>
      </c>
      <c r="Y310">
        <f>conversation_summary_by_conversation_2025_08_03T20_27_01[[#This Row],[avg_confidence_score]]/10000</f>
        <v>0.91669999999999996</v>
      </c>
      <c r="Z310">
        <v>263</v>
      </c>
      <c r="AA310">
        <v>375</v>
      </c>
      <c r="AB310">
        <f>(conversation_summary_by_conversation_2025_08_03T20_27_01[[#This Row],[total_api_cost_usd]]/10000)*5.58</f>
        <v>0.20924999999999999</v>
      </c>
      <c r="AC310">
        <v>45</v>
      </c>
      <c r="AD310">
        <f>(conversation_summary_by_conversation_2025_08_03T20_27_01[[#This Row],[total_processing_cost_usd]]/10000)*5.58</f>
        <v>2.5109999999999997E-2</v>
      </c>
      <c r="AE310">
        <f>conversation_summary_by_conversation_2025_08_03T20_27_01[[#This Row],[total_api_cost]]+conversation_summary_by_conversation_2025_08_03T20_27_01[[#This Row],[totao_processing_cost]]</f>
        <v>0.23435999999999998</v>
      </c>
      <c r="AF310" s="2" t="s">
        <v>38</v>
      </c>
      <c r="AG310" s="2" t="s">
        <v>39</v>
      </c>
      <c r="AH310" s="2" t="s">
        <v>33</v>
      </c>
    </row>
    <row r="311" spans="1:34">
      <c r="A311" s="2" t="s">
        <v>384</v>
      </c>
      <c r="B311" s="2" t="s">
        <v>77</v>
      </c>
      <c r="C311" s="2" t="s">
        <v>78</v>
      </c>
      <c r="D311" s="2" t="s">
        <v>30</v>
      </c>
      <c r="E311" s="2" t="s">
        <v>43</v>
      </c>
      <c r="F311" s="2" t="s">
        <v>44</v>
      </c>
      <c r="G311">
        <v>551190000001</v>
      </c>
      <c r="H311">
        <v>50000</v>
      </c>
      <c r="I311">
        <f>conversation_summary_by_conversation_2025_08_03T20_27_01[[#This Row],[duration_minutes]]/10000</f>
        <v>5</v>
      </c>
      <c r="J311" s="2" t="s">
        <v>33</v>
      </c>
      <c r="K311" s="2" t="s">
        <v>33</v>
      </c>
      <c r="L311" s="2" t="s">
        <v>33</v>
      </c>
      <c r="M311" s="6">
        <f ca="1">TODAY()-conversation_summary_by_conversation_2025_08_03T20_27_01[[#This Row],[conversation_start]]</f>
        <v>68.278472222220444</v>
      </c>
      <c r="N31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11" s="6">
        <v>45804.72152777778</v>
      </c>
      <c r="P311" s="3">
        <v>45804.725034722222</v>
      </c>
      <c r="Q311">
        <v>3</v>
      </c>
      <c r="R311">
        <v>2</v>
      </c>
      <c r="S311">
        <v>1</v>
      </c>
      <c r="T311" s="2" t="s">
        <v>56</v>
      </c>
      <c r="U311" s="2" t="s">
        <v>57</v>
      </c>
      <c r="V311" s="2" t="s">
        <v>58</v>
      </c>
      <c r="W311" s="2" t="s">
        <v>59</v>
      </c>
      <c r="X311">
        <v>9250</v>
      </c>
      <c r="Y311">
        <f>conversation_summary_by_conversation_2025_08_03T20_27_01[[#This Row],[avg_confidence_score]]/10000</f>
        <v>0.92500000000000004</v>
      </c>
      <c r="Z311">
        <v>130</v>
      </c>
      <c r="AA311">
        <v>161</v>
      </c>
      <c r="AB311">
        <f>(conversation_summary_by_conversation_2025_08_03T20_27_01[[#This Row],[total_api_cost_usd]]/10000)*5.58</f>
        <v>8.9838000000000001E-2</v>
      </c>
      <c r="AC311">
        <v>23</v>
      </c>
      <c r="AD311">
        <f>(conversation_summary_by_conversation_2025_08_03T20_27_01[[#This Row],[total_processing_cost_usd]]/10000)*5.58</f>
        <v>1.2834E-2</v>
      </c>
      <c r="AE311">
        <f>conversation_summary_by_conversation_2025_08_03T20_27_01[[#This Row],[total_api_cost]]+conversation_summary_by_conversation_2025_08_03T20_27_01[[#This Row],[totao_processing_cost]]</f>
        <v>0.102672</v>
      </c>
      <c r="AF311" s="2" t="s">
        <v>38</v>
      </c>
      <c r="AG311" s="2" t="s">
        <v>39</v>
      </c>
      <c r="AH311" s="2" t="s">
        <v>33</v>
      </c>
    </row>
    <row r="312" spans="1:34">
      <c r="A312" s="2" t="s">
        <v>385</v>
      </c>
      <c r="B312" s="2" t="s">
        <v>77</v>
      </c>
      <c r="C312" s="2" t="s">
        <v>78</v>
      </c>
      <c r="D312" s="2" t="s">
        <v>30</v>
      </c>
      <c r="E312" s="2" t="s">
        <v>66</v>
      </c>
      <c r="F312" s="2" t="s">
        <v>67</v>
      </c>
      <c r="G312">
        <v>551190000002</v>
      </c>
      <c r="H312">
        <v>60000</v>
      </c>
      <c r="I312">
        <f>conversation_summary_by_conversation_2025_08_03T20_27_01[[#This Row],[duration_minutes]]/10000</f>
        <v>6</v>
      </c>
      <c r="J312" s="2" t="s">
        <v>33</v>
      </c>
      <c r="K312" s="2" t="s">
        <v>33</v>
      </c>
      <c r="L312" s="2" t="s">
        <v>33</v>
      </c>
      <c r="M312" s="6">
        <f ca="1">TODAY()-conversation_summary_by_conversation_2025_08_03T20_27_01[[#This Row],[conversation_start]]</f>
        <v>68.234027777776646</v>
      </c>
      <c r="N31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12" s="6">
        <v>45804.765972222223</v>
      </c>
      <c r="P312" s="3">
        <v>45804.770416666666</v>
      </c>
      <c r="Q312">
        <v>4</v>
      </c>
      <c r="R312">
        <v>2</v>
      </c>
      <c r="S312">
        <v>2</v>
      </c>
      <c r="T312" s="2" t="s">
        <v>34</v>
      </c>
      <c r="U312" s="2" t="s">
        <v>35</v>
      </c>
      <c r="V312" s="2" t="s">
        <v>36</v>
      </c>
      <c r="W312" s="2" t="s">
        <v>37</v>
      </c>
      <c r="X312">
        <v>9400</v>
      </c>
      <c r="Y312">
        <f>conversation_summary_by_conversation_2025_08_03T20_27_01[[#This Row],[avg_confidence_score]]/10000</f>
        <v>0.94</v>
      </c>
      <c r="Z312">
        <v>172</v>
      </c>
      <c r="AA312">
        <v>219</v>
      </c>
      <c r="AB312">
        <f>(conversation_summary_by_conversation_2025_08_03T20_27_01[[#This Row],[total_api_cost_usd]]/10000)*5.58</f>
        <v>0.12220199999999999</v>
      </c>
      <c r="AC312">
        <v>15</v>
      </c>
      <c r="AD312">
        <f>(conversation_summary_by_conversation_2025_08_03T20_27_01[[#This Row],[total_processing_cost_usd]]/10000)*5.58</f>
        <v>8.3700000000000007E-3</v>
      </c>
      <c r="AE312">
        <f>conversation_summary_by_conversation_2025_08_03T20_27_01[[#This Row],[total_api_cost]]+conversation_summary_by_conversation_2025_08_03T20_27_01[[#This Row],[totao_processing_cost]]</f>
        <v>0.13057199999999999</v>
      </c>
      <c r="AF312" s="2" t="s">
        <v>38</v>
      </c>
      <c r="AG312" s="2" t="s">
        <v>39</v>
      </c>
      <c r="AH312" s="2" t="s">
        <v>33</v>
      </c>
    </row>
    <row r="313" spans="1:34">
      <c r="A313" s="2" t="s">
        <v>386</v>
      </c>
      <c r="B313" s="2" t="s">
        <v>47</v>
      </c>
      <c r="C313" s="2" t="s">
        <v>47</v>
      </c>
      <c r="D313" s="2" t="s">
        <v>48</v>
      </c>
      <c r="E313" s="2" t="s">
        <v>66</v>
      </c>
      <c r="F313" s="2" t="s">
        <v>67</v>
      </c>
      <c r="G313">
        <v>551190000002</v>
      </c>
      <c r="H313">
        <v>50000</v>
      </c>
      <c r="I313">
        <f>conversation_summary_by_conversation_2025_08_03T20_27_01[[#This Row],[duration_minutes]]/10000</f>
        <v>5</v>
      </c>
      <c r="J313" s="2" t="s">
        <v>33</v>
      </c>
      <c r="K313" s="2" t="s">
        <v>33</v>
      </c>
      <c r="L313" s="2" t="s">
        <v>33</v>
      </c>
      <c r="M313" s="6">
        <f ca="1">TODAY()-conversation_summary_by_conversation_2025_08_03T20_27_01[[#This Row],[conversation_start]]</f>
        <v>68.220833333332848</v>
      </c>
      <c r="N31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13" s="6">
        <v>45804.779166666667</v>
      </c>
      <c r="P313" s="3">
        <v>45804.781597222223</v>
      </c>
      <c r="Q313">
        <v>3</v>
      </c>
      <c r="R313">
        <v>2</v>
      </c>
      <c r="S313">
        <v>1</v>
      </c>
      <c r="T313" s="2" t="s">
        <v>61</v>
      </c>
      <c r="U313" s="2" t="s">
        <v>62</v>
      </c>
      <c r="V313" s="2" t="s">
        <v>63</v>
      </c>
      <c r="W313" s="2" t="s">
        <v>59</v>
      </c>
      <c r="X313">
        <v>8800</v>
      </c>
      <c r="Y313">
        <f>conversation_summary_by_conversation_2025_08_03T20_27_01[[#This Row],[avg_confidence_score]]/10000</f>
        <v>0.88</v>
      </c>
      <c r="Z313">
        <v>107</v>
      </c>
      <c r="AA313">
        <v>230</v>
      </c>
      <c r="AB313">
        <f>(conversation_summary_by_conversation_2025_08_03T20_27_01[[#This Row],[total_api_cost_usd]]/10000)*5.58</f>
        <v>0.12834000000000001</v>
      </c>
      <c r="AC313">
        <v>21</v>
      </c>
      <c r="AD313">
        <f>(conversation_summary_by_conversation_2025_08_03T20_27_01[[#This Row],[total_processing_cost_usd]]/10000)*5.58</f>
        <v>1.1717999999999999E-2</v>
      </c>
      <c r="AE313">
        <f>conversation_summary_by_conversation_2025_08_03T20_27_01[[#This Row],[total_api_cost]]+conversation_summary_by_conversation_2025_08_03T20_27_01[[#This Row],[totao_processing_cost]]</f>
        <v>0.14005800000000002</v>
      </c>
      <c r="AF313" s="2" t="s">
        <v>38</v>
      </c>
      <c r="AG313" s="2" t="s">
        <v>39</v>
      </c>
      <c r="AH313" s="2" t="s">
        <v>33</v>
      </c>
    </row>
    <row r="314" spans="1:34">
      <c r="A314" s="2" t="s">
        <v>387</v>
      </c>
      <c r="B314" s="2" t="s">
        <v>83</v>
      </c>
      <c r="C314" s="2" t="s">
        <v>84</v>
      </c>
      <c r="D314" s="2" t="s">
        <v>48</v>
      </c>
      <c r="E314" s="2" t="s">
        <v>43</v>
      </c>
      <c r="F314" s="2" t="s">
        <v>44</v>
      </c>
      <c r="G314">
        <v>551190000001</v>
      </c>
      <c r="H314">
        <v>50000</v>
      </c>
      <c r="I314">
        <f>conversation_summary_by_conversation_2025_08_03T20_27_01[[#This Row],[duration_minutes]]/10000</f>
        <v>5</v>
      </c>
      <c r="J314" s="2" t="s">
        <v>33</v>
      </c>
      <c r="K314" s="2" t="s">
        <v>33</v>
      </c>
      <c r="L314" s="2" t="s">
        <v>33</v>
      </c>
      <c r="M314" s="6">
        <f ca="1">TODAY()-conversation_summary_by_conversation_2025_08_03T20_27_01[[#This Row],[conversation_start]]</f>
        <v>68.173611111109494</v>
      </c>
      <c r="N31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14" s="6">
        <v>45804.826388888891</v>
      </c>
      <c r="P314" s="3">
        <v>45804.8284375</v>
      </c>
      <c r="Q314">
        <v>3</v>
      </c>
      <c r="R314">
        <v>2</v>
      </c>
      <c r="S314">
        <v>1</v>
      </c>
      <c r="T314" s="2" t="s">
        <v>61</v>
      </c>
      <c r="U314" s="2" t="s">
        <v>133</v>
      </c>
      <c r="V314" s="2" t="s">
        <v>63</v>
      </c>
      <c r="W314" s="2" t="s">
        <v>59</v>
      </c>
      <c r="X314">
        <v>8800</v>
      </c>
      <c r="Y314">
        <f>conversation_summary_by_conversation_2025_08_03T20_27_01[[#This Row],[avg_confidence_score]]/10000</f>
        <v>0.88</v>
      </c>
      <c r="Z314">
        <v>120</v>
      </c>
      <c r="AA314">
        <v>153</v>
      </c>
      <c r="AB314">
        <f>(conversation_summary_by_conversation_2025_08_03T20_27_01[[#This Row],[total_api_cost_usd]]/10000)*5.58</f>
        <v>8.5373999999999992E-2</v>
      </c>
      <c r="AC314">
        <v>11</v>
      </c>
      <c r="AD314">
        <f>(conversation_summary_by_conversation_2025_08_03T20_27_01[[#This Row],[total_processing_cost_usd]]/10000)*5.58</f>
        <v>6.1380000000000002E-3</v>
      </c>
      <c r="AE314">
        <f>conversation_summary_by_conversation_2025_08_03T20_27_01[[#This Row],[total_api_cost]]+conversation_summary_by_conversation_2025_08_03T20_27_01[[#This Row],[totao_processing_cost]]</f>
        <v>9.1511999999999996E-2</v>
      </c>
      <c r="AF314" s="2" t="s">
        <v>38</v>
      </c>
      <c r="AG314" s="2" t="s">
        <v>39</v>
      </c>
      <c r="AH314" s="2" t="s">
        <v>33</v>
      </c>
    </row>
    <row r="315" spans="1:34">
      <c r="A315" s="2" t="s">
        <v>388</v>
      </c>
      <c r="B315" s="2" t="s">
        <v>83</v>
      </c>
      <c r="C315" s="2" t="s">
        <v>84</v>
      </c>
      <c r="D315" s="2" t="s">
        <v>48</v>
      </c>
      <c r="E315" s="2" t="s">
        <v>74</v>
      </c>
      <c r="F315" s="2" t="s">
        <v>75</v>
      </c>
      <c r="G315">
        <v>551190000000</v>
      </c>
      <c r="H315">
        <v>90000</v>
      </c>
      <c r="I315">
        <f>conversation_summary_by_conversation_2025_08_03T20_27_01[[#This Row],[duration_minutes]]/10000</f>
        <v>9</v>
      </c>
      <c r="J315" s="2" t="s">
        <v>33</v>
      </c>
      <c r="K315" s="2" t="s">
        <v>33</v>
      </c>
      <c r="L315" s="2" t="s">
        <v>33</v>
      </c>
      <c r="M315" s="6">
        <f ca="1">TODAY()-conversation_summary_by_conversation_2025_08_03T20_27_01[[#This Row],[conversation_start]]</f>
        <v>67.579861111109494</v>
      </c>
      <c r="N31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15" s="6">
        <v>45805.420138888891</v>
      </c>
      <c r="P315" s="3">
        <v>45805.429814814815</v>
      </c>
      <c r="Q315">
        <v>6</v>
      </c>
      <c r="R315">
        <v>3</v>
      </c>
      <c r="S315">
        <v>3</v>
      </c>
      <c r="T315" s="2" t="s">
        <v>49</v>
      </c>
      <c r="U315" s="2" t="s">
        <v>50</v>
      </c>
      <c r="V315" s="2" t="s">
        <v>51</v>
      </c>
      <c r="W315" s="2" t="s">
        <v>37</v>
      </c>
      <c r="X315">
        <v>9167</v>
      </c>
      <c r="Y315">
        <f>conversation_summary_by_conversation_2025_08_03T20_27_01[[#This Row],[avg_confidence_score]]/10000</f>
        <v>0.91669999999999996</v>
      </c>
      <c r="Z315">
        <v>251</v>
      </c>
      <c r="AA315">
        <v>397</v>
      </c>
      <c r="AB315">
        <f>(conversation_summary_by_conversation_2025_08_03T20_27_01[[#This Row],[total_api_cost_usd]]/10000)*5.58</f>
        <v>0.221526</v>
      </c>
      <c r="AC315">
        <v>27</v>
      </c>
      <c r="AD315">
        <f>(conversation_summary_by_conversation_2025_08_03T20_27_01[[#This Row],[total_processing_cost_usd]]/10000)*5.58</f>
        <v>1.5066000000000001E-2</v>
      </c>
      <c r="AE315">
        <f>conversation_summary_by_conversation_2025_08_03T20_27_01[[#This Row],[total_api_cost]]+conversation_summary_by_conversation_2025_08_03T20_27_01[[#This Row],[totao_processing_cost]]</f>
        <v>0.236592</v>
      </c>
      <c r="AF315" s="2" t="s">
        <v>38</v>
      </c>
      <c r="AG315" s="2" t="s">
        <v>39</v>
      </c>
      <c r="AH315" s="2" t="s">
        <v>33</v>
      </c>
    </row>
    <row r="316" spans="1:34">
      <c r="A316" s="2" t="s">
        <v>389</v>
      </c>
      <c r="B316" s="2" t="s">
        <v>47</v>
      </c>
      <c r="C316" s="2" t="s">
        <v>47</v>
      </c>
      <c r="D316" s="2" t="s">
        <v>48</v>
      </c>
      <c r="E316" s="2" t="s">
        <v>74</v>
      </c>
      <c r="F316" s="2" t="s">
        <v>75</v>
      </c>
      <c r="G316">
        <v>551190000000</v>
      </c>
      <c r="H316">
        <v>90000</v>
      </c>
      <c r="I316">
        <f>conversation_summary_by_conversation_2025_08_03T20_27_01[[#This Row],[duration_minutes]]/10000</f>
        <v>9</v>
      </c>
      <c r="J316" s="2" t="s">
        <v>33</v>
      </c>
      <c r="K316" s="2" t="s">
        <v>33</v>
      </c>
      <c r="L316" s="2" t="s">
        <v>33</v>
      </c>
      <c r="M316" s="6">
        <f ca="1">TODAY()-conversation_summary_by_conversation_2025_08_03T20_27_01[[#This Row],[conversation_start]]</f>
        <v>67.555555555554747</v>
      </c>
      <c r="N31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16" s="6">
        <v>45805.444444444445</v>
      </c>
      <c r="P316" s="3">
        <v>45805.452152777776</v>
      </c>
      <c r="Q316">
        <v>6</v>
      </c>
      <c r="R316">
        <v>3</v>
      </c>
      <c r="S316">
        <v>3</v>
      </c>
      <c r="T316" s="2" t="s">
        <v>49</v>
      </c>
      <c r="U316" s="2" t="s">
        <v>50</v>
      </c>
      <c r="V316" s="2" t="s">
        <v>51</v>
      </c>
      <c r="W316" s="2" t="s">
        <v>37</v>
      </c>
      <c r="X316">
        <v>9167</v>
      </c>
      <c r="Y316">
        <f>conversation_summary_by_conversation_2025_08_03T20_27_01[[#This Row],[avg_confidence_score]]/10000</f>
        <v>0.91669999999999996</v>
      </c>
      <c r="Z316">
        <v>199</v>
      </c>
      <c r="AA316">
        <v>308</v>
      </c>
      <c r="AB316">
        <f>(conversation_summary_by_conversation_2025_08_03T20_27_01[[#This Row],[total_api_cost_usd]]/10000)*5.58</f>
        <v>0.17186400000000002</v>
      </c>
      <c r="AC316">
        <v>38</v>
      </c>
      <c r="AD316">
        <f>(conversation_summary_by_conversation_2025_08_03T20_27_01[[#This Row],[total_processing_cost_usd]]/10000)*5.58</f>
        <v>2.1204000000000001E-2</v>
      </c>
      <c r="AE316">
        <f>conversation_summary_by_conversation_2025_08_03T20_27_01[[#This Row],[total_api_cost]]+conversation_summary_by_conversation_2025_08_03T20_27_01[[#This Row],[totao_processing_cost]]</f>
        <v>0.19306800000000002</v>
      </c>
      <c r="AF316" s="2" t="s">
        <v>38</v>
      </c>
      <c r="AG316" s="2" t="s">
        <v>39</v>
      </c>
      <c r="AH316" s="2" t="s">
        <v>33</v>
      </c>
    </row>
    <row r="317" spans="1:34">
      <c r="A317" s="2" t="s">
        <v>390</v>
      </c>
      <c r="B317" s="2" t="s">
        <v>77</v>
      </c>
      <c r="C317" s="2" t="s">
        <v>78</v>
      </c>
      <c r="D317" s="2" t="s">
        <v>30</v>
      </c>
      <c r="E317" s="2" t="s">
        <v>66</v>
      </c>
      <c r="F317" s="2" t="s">
        <v>67</v>
      </c>
      <c r="G317">
        <v>551190000002</v>
      </c>
      <c r="H317">
        <v>60000</v>
      </c>
      <c r="I317">
        <f>conversation_summary_by_conversation_2025_08_03T20_27_01[[#This Row],[duration_minutes]]/10000</f>
        <v>6</v>
      </c>
      <c r="J317" s="2" t="s">
        <v>33</v>
      </c>
      <c r="K317" s="2" t="s">
        <v>33</v>
      </c>
      <c r="L317" s="2" t="s">
        <v>33</v>
      </c>
      <c r="M317" s="6">
        <f ca="1">TODAY()-conversation_summary_by_conversation_2025_08_03T20_27_01[[#This Row],[conversation_start]]</f>
        <v>67.522916666668607</v>
      </c>
      <c r="N31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17" s="6">
        <v>45805.477083333331</v>
      </c>
      <c r="P317" s="3">
        <v>45805.483043981483</v>
      </c>
      <c r="Q317">
        <v>4</v>
      </c>
      <c r="R317">
        <v>2</v>
      </c>
      <c r="S317">
        <v>2</v>
      </c>
      <c r="T317" s="2" t="s">
        <v>34</v>
      </c>
      <c r="U317" s="2" t="s">
        <v>35</v>
      </c>
      <c r="V317" s="2" t="s">
        <v>36</v>
      </c>
      <c r="W317" s="2" t="s">
        <v>37</v>
      </c>
      <c r="X317">
        <v>9400</v>
      </c>
      <c r="Y317">
        <f>conversation_summary_by_conversation_2025_08_03T20_27_01[[#This Row],[avg_confidence_score]]/10000</f>
        <v>0.94</v>
      </c>
      <c r="Z317">
        <v>145</v>
      </c>
      <c r="AA317">
        <v>209</v>
      </c>
      <c r="AB317">
        <f>(conversation_summary_by_conversation_2025_08_03T20_27_01[[#This Row],[total_api_cost_usd]]/10000)*5.58</f>
        <v>0.11662199999999999</v>
      </c>
      <c r="AC317">
        <v>23</v>
      </c>
      <c r="AD317">
        <f>(conversation_summary_by_conversation_2025_08_03T20_27_01[[#This Row],[total_processing_cost_usd]]/10000)*5.58</f>
        <v>1.2834E-2</v>
      </c>
      <c r="AE317">
        <f>conversation_summary_by_conversation_2025_08_03T20_27_01[[#This Row],[total_api_cost]]+conversation_summary_by_conversation_2025_08_03T20_27_01[[#This Row],[totao_processing_cost]]</f>
        <v>0.12945599999999999</v>
      </c>
      <c r="AF317" s="2" t="s">
        <v>38</v>
      </c>
      <c r="AG317" s="2" t="s">
        <v>39</v>
      </c>
      <c r="AH317" s="2" t="s">
        <v>33</v>
      </c>
    </row>
    <row r="318" spans="1:34">
      <c r="A318" s="2" t="s">
        <v>391</v>
      </c>
      <c r="B318" s="2" t="s">
        <v>83</v>
      </c>
      <c r="C318" s="2" t="s">
        <v>84</v>
      </c>
      <c r="D318" s="2" t="s">
        <v>48</v>
      </c>
      <c r="E318" s="2" t="s">
        <v>66</v>
      </c>
      <c r="F318" s="2" t="s">
        <v>67</v>
      </c>
      <c r="G318">
        <v>551190000002</v>
      </c>
      <c r="H318">
        <v>50000</v>
      </c>
      <c r="I318">
        <f>conversation_summary_by_conversation_2025_08_03T20_27_01[[#This Row],[duration_minutes]]/10000</f>
        <v>5</v>
      </c>
      <c r="J318" s="2" t="s">
        <v>33</v>
      </c>
      <c r="K318" s="2" t="s">
        <v>33</v>
      </c>
      <c r="L318" s="2" t="s">
        <v>33</v>
      </c>
      <c r="M318" s="6">
        <f ca="1">TODAY()-conversation_summary_by_conversation_2025_08_03T20_27_01[[#This Row],[conversation_start]]</f>
        <v>67.518055555556202</v>
      </c>
      <c r="N31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18" s="6">
        <v>45805.481944444444</v>
      </c>
      <c r="P318" s="3">
        <v>45805.483854166669</v>
      </c>
      <c r="Q318">
        <v>3</v>
      </c>
      <c r="R318">
        <v>2</v>
      </c>
      <c r="S318">
        <v>1</v>
      </c>
      <c r="T318" s="2" t="s">
        <v>61</v>
      </c>
      <c r="U318" s="2" t="s">
        <v>62</v>
      </c>
      <c r="V318" s="2" t="s">
        <v>63</v>
      </c>
      <c r="W318" s="2" t="s">
        <v>59</v>
      </c>
      <c r="X318">
        <v>8800</v>
      </c>
      <c r="Y318">
        <f>conversation_summary_by_conversation_2025_08_03T20_27_01[[#This Row],[avg_confidence_score]]/10000</f>
        <v>0.88</v>
      </c>
      <c r="Z318">
        <v>120</v>
      </c>
      <c r="AA318">
        <v>232</v>
      </c>
      <c r="AB318">
        <f>(conversation_summary_by_conversation_2025_08_03T20_27_01[[#This Row],[total_api_cost_usd]]/10000)*5.58</f>
        <v>0.12945599999999999</v>
      </c>
      <c r="AC318">
        <v>14</v>
      </c>
      <c r="AD318">
        <f>(conversation_summary_by_conversation_2025_08_03T20_27_01[[#This Row],[total_processing_cost_usd]]/10000)*5.58</f>
        <v>7.8120000000000004E-3</v>
      </c>
      <c r="AE318">
        <f>conversation_summary_by_conversation_2025_08_03T20_27_01[[#This Row],[total_api_cost]]+conversation_summary_by_conversation_2025_08_03T20_27_01[[#This Row],[totao_processing_cost]]</f>
        <v>0.137268</v>
      </c>
      <c r="AF318" s="2" t="s">
        <v>38</v>
      </c>
      <c r="AG318" s="2" t="s">
        <v>39</v>
      </c>
      <c r="AH318" s="2" t="s">
        <v>33</v>
      </c>
    </row>
    <row r="319" spans="1:34">
      <c r="A319" s="2" t="s">
        <v>392</v>
      </c>
      <c r="B319" s="2" t="s">
        <v>47</v>
      </c>
      <c r="C319" s="2" t="s">
        <v>47</v>
      </c>
      <c r="D319" s="2" t="s">
        <v>48</v>
      </c>
      <c r="E319" s="2" t="s">
        <v>31</v>
      </c>
      <c r="F319" s="2" t="s">
        <v>32</v>
      </c>
      <c r="G319">
        <v>551190000004</v>
      </c>
      <c r="H319">
        <v>50000</v>
      </c>
      <c r="I319">
        <f>conversation_summary_by_conversation_2025_08_03T20_27_01[[#This Row],[duration_minutes]]/10000</f>
        <v>5</v>
      </c>
      <c r="J319" s="2" t="s">
        <v>33</v>
      </c>
      <c r="K319" s="2" t="s">
        <v>33</v>
      </c>
      <c r="L319" s="2" t="s">
        <v>33</v>
      </c>
      <c r="M319" s="6">
        <f ca="1">TODAY()-conversation_summary_by_conversation_2025_08_03T20_27_01[[#This Row],[conversation_start]]</f>
        <v>67.408333333332848</v>
      </c>
      <c r="N31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19" s="6">
        <v>45805.591666666667</v>
      </c>
      <c r="P319" s="3">
        <v>45805.594618055555</v>
      </c>
      <c r="Q319">
        <v>3</v>
      </c>
      <c r="R319">
        <v>2</v>
      </c>
      <c r="S319">
        <v>1</v>
      </c>
      <c r="T319" s="2" t="s">
        <v>61</v>
      </c>
      <c r="U319" s="2" t="s">
        <v>62</v>
      </c>
      <c r="V319" s="2" t="s">
        <v>63</v>
      </c>
      <c r="W319" s="2" t="s">
        <v>59</v>
      </c>
      <c r="X319">
        <v>8800</v>
      </c>
      <c r="Y319">
        <f>conversation_summary_by_conversation_2025_08_03T20_27_01[[#This Row],[avg_confidence_score]]/10000</f>
        <v>0.88</v>
      </c>
      <c r="Z319">
        <v>132</v>
      </c>
      <c r="AA319">
        <v>126</v>
      </c>
      <c r="AB319">
        <f>(conversation_summary_by_conversation_2025_08_03T20_27_01[[#This Row],[total_api_cost_usd]]/10000)*5.58</f>
        <v>7.0307999999999995E-2</v>
      </c>
      <c r="AC319">
        <v>16</v>
      </c>
      <c r="AD319">
        <f>(conversation_summary_by_conversation_2025_08_03T20_27_01[[#This Row],[total_processing_cost_usd]]/10000)*5.58</f>
        <v>8.9280000000000002E-3</v>
      </c>
      <c r="AE319">
        <f>conversation_summary_by_conversation_2025_08_03T20_27_01[[#This Row],[total_api_cost]]+conversation_summary_by_conversation_2025_08_03T20_27_01[[#This Row],[totao_processing_cost]]</f>
        <v>7.9236000000000001E-2</v>
      </c>
      <c r="AF319" s="2" t="s">
        <v>38</v>
      </c>
      <c r="AG319" s="2" t="s">
        <v>39</v>
      </c>
      <c r="AH319" s="2" t="s">
        <v>33</v>
      </c>
    </row>
    <row r="320" spans="1:34">
      <c r="A320" s="2" t="s">
        <v>393</v>
      </c>
      <c r="B320" s="2" t="s">
        <v>77</v>
      </c>
      <c r="C320" s="2" t="s">
        <v>78</v>
      </c>
      <c r="D320" s="2" t="s">
        <v>30</v>
      </c>
      <c r="E320" s="2" t="s">
        <v>66</v>
      </c>
      <c r="F320" s="2" t="s">
        <v>67</v>
      </c>
      <c r="G320">
        <v>551190000002</v>
      </c>
      <c r="H320">
        <v>50000</v>
      </c>
      <c r="I320">
        <f>conversation_summary_by_conversation_2025_08_03T20_27_01[[#This Row],[duration_minutes]]/10000</f>
        <v>5</v>
      </c>
      <c r="J320" s="2" t="s">
        <v>33</v>
      </c>
      <c r="K320" s="2" t="s">
        <v>33</v>
      </c>
      <c r="L320" s="2" t="s">
        <v>33</v>
      </c>
      <c r="M320" s="6">
        <f ca="1">TODAY()-conversation_summary_by_conversation_2025_08_03T20_27_01[[#This Row],[conversation_start]]</f>
        <v>67.314583333332848</v>
      </c>
      <c r="N32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20" s="6">
        <v>45805.685416666667</v>
      </c>
      <c r="P320" s="3">
        <v>45805.688275462962</v>
      </c>
      <c r="Q320">
        <v>3</v>
      </c>
      <c r="R320">
        <v>2</v>
      </c>
      <c r="S320">
        <v>1</v>
      </c>
      <c r="T320" s="2" t="s">
        <v>56</v>
      </c>
      <c r="U320" s="2" t="s">
        <v>57</v>
      </c>
      <c r="V320" s="2" t="s">
        <v>58</v>
      </c>
      <c r="W320" s="2" t="s">
        <v>59</v>
      </c>
      <c r="X320">
        <v>9250</v>
      </c>
      <c r="Y320">
        <f>conversation_summary_by_conversation_2025_08_03T20_27_01[[#This Row],[avg_confidence_score]]/10000</f>
        <v>0.92500000000000004</v>
      </c>
      <c r="Z320">
        <v>133</v>
      </c>
      <c r="AA320">
        <v>113</v>
      </c>
      <c r="AB320">
        <f>(conversation_summary_by_conversation_2025_08_03T20_27_01[[#This Row],[total_api_cost_usd]]/10000)*5.58</f>
        <v>6.3053999999999999E-2</v>
      </c>
      <c r="AC320">
        <v>12</v>
      </c>
      <c r="AD320">
        <f>(conversation_summary_by_conversation_2025_08_03T20_27_01[[#This Row],[total_processing_cost_usd]]/10000)*5.58</f>
        <v>6.6959999999999997E-3</v>
      </c>
      <c r="AE320">
        <f>conversation_summary_by_conversation_2025_08_03T20_27_01[[#This Row],[total_api_cost]]+conversation_summary_by_conversation_2025_08_03T20_27_01[[#This Row],[totao_processing_cost]]</f>
        <v>6.9749999999999993E-2</v>
      </c>
      <c r="AF320" s="2" t="s">
        <v>38</v>
      </c>
      <c r="AG320" s="2" t="s">
        <v>39</v>
      </c>
      <c r="AH320" s="2" t="s">
        <v>33</v>
      </c>
    </row>
    <row r="321" spans="1:34">
      <c r="A321" s="2" t="s">
        <v>394</v>
      </c>
      <c r="B321" s="2" t="s">
        <v>28</v>
      </c>
      <c r="C321" s="2" t="s">
        <v>29</v>
      </c>
      <c r="D321" s="2" t="s">
        <v>30</v>
      </c>
      <c r="E321" s="2" t="s">
        <v>43</v>
      </c>
      <c r="F321" s="2" t="s">
        <v>44</v>
      </c>
      <c r="G321">
        <v>551190000001</v>
      </c>
      <c r="H321">
        <v>60000</v>
      </c>
      <c r="I321">
        <f>conversation_summary_by_conversation_2025_08_03T20_27_01[[#This Row],[duration_minutes]]/10000</f>
        <v>6</v>
      </c>
      <c r="J321" s="2" t="s">
        <v>33</v>
      </c>
      <c r="K321" s="2" t="s">
        <v>33</v>
      </c>
      <c r="L321" s="2" t="s">
        <v>33</v>
      </c>
      <c r="M321" s="6">
        <f ca="1">TODAY()-conversation_summary_by_conversation_2025_08_03T20_27_01[[#This Row],[conversation_start]]</f>
        <v>67.28125</v>
      </c>
      <c r="N32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21" s="6">
        <v>45805.71875</v>
      </c>
      <c r="P321" s="3">
        <v>45805.723900462966</v>
      </c>
      <c r="Q321">
        <v>4</v>
      </c>
      <c r="R321">
        <v>2</v>
      </c>
      <c r="S321">
        <v>2</v>
      </c>
      <c r="T321" s="2" t="s">
        <v>34</v>
      </c>
      <c r="U321" s="2" t="s">
        <v>35</v>
      </c>
      <c r="V321" s="2" t="s">
        <v>36</v>
      </c>
      <c r="W321" s="2" t="s">
        <v>37</v>
      </c>
      <c r="X321">
        <v>9400</v>
      </c>
      <c r="Y321">
        <f>conversation_summary_by_conversation_2025_08_03T20_27_01[[#This Row],[avg_confidence_score]]/10000</f>
        <v>0.94</v>
      </c>
      <c r="Z321">
        <v>157</v>
      </c>
      <c r="AA321">
        <v>192</v>
      </c>
      <c r="AB321">
        <f>(conversation_summary_by_conversation_2025_08_03T20_27_01[[#This Row],[total_api_cost_usd]]/10000)*5.58</f>
        <v>0.107136</v>
      </c>
      <c r="AC321">
        <v>23</v>
      </c>
      <c r="AD321">
        <f>(conversation_summary_by_conversation_2025_08_03T20_27_01[[#This Row],[total_processing_cost_usd]]/10000)*5.58</f>
        <v>1.2834E-2</v>
      </c>
      <c r="AE321">
        <f>conversation_summary_by_conversation_2025_08_03T20_27_01[[#This Row],[total_api_cost]]+conversation_summary_by_conversation_2025_08_03T20_27_01[[#This Row],[totao_processing_cost]]</f>
        <v>0.11996999999999999</v>
      </c>
      <c r="AF321" s="2" t="s">
        <v>38</v>
      </c>
      <c r="AG321" s="2" t="s">
        <v>39</v>
      </c>
      <c r="AH321" s="2" t="s">
        <v>33</v>
      </c>
    </row>
    <row r="322" spans="1:34">
      <c r="A322" s="2" t="s">
        <v>395</v>
      </c>
      <c r="B322" s="2" t="s">
        <v>41</v>
      </c>
      <c r="C322" s="2" t="s">
        <v>42</v>
      </c>
      <c r="D322" s="2" t="s">
        <v>30</v>
      </c>
      <c r="E322" s="2" t="s">
        <v>43</v>
      </c>
      <c r="F322" s="2" t="s">
        <v>44</v>
      </c>
      <c r="G322">
        <v>551190000001</v>
      </c>
      <c r="H322">
        <v>60000</v>
      </c>
      <c r="I322">
        <f>conversation_summary_by_conversation_2025_08_03T20_27_01[[#This Row],[duration_minutes]]/10000</f>
        <v>6</v>
      </c>
      <c r="J322" s="2" t="s">
        <v>33</v>
      </c>
      <c r="K322" s="2" t="s">
        <v>33</v>
      </c>
      <c r="L322" s="2" t="s">
        <v>33</v>
      </c>
      <c r="M322" s="6">
        <f ca="1">TODAY()-conversation_summary_by_conversation_2025_08_03T20_27_01[[#This Row],[conversation_start]]</f>
        <v>67.264583333329938</v>
      </c>
      <c r="N32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22" s="6">
        <v>45805.73541666667</v>
      </c>
      <c r="P322" s="3">
        <v>45805.741331018522</v>
      </c>
      <c r="Q322">
        <v>4</v>
      </c>
      <c r="R322">
        <v>2</v>
      </c>
      <c r="S322">
        <v>2</v>
      </c>
      <c r="T322" s="2" t="s">
        <v>34</v>
      </c>
      <c r="U322" s="2" t="s">
        <v>35</v>
      </c>
      <c r="V322" s="2" t="s">
        <v>36</v>
      </c>
      <c r="W322" s="2" t="s">
        <v>37</v>
      </c>
      <c r="X322">
        <v>9400</v>
      </c>
      <c r="Y322">
        <f>conversation_summary_by_conversation_2025_08_03T20_27_01[[#This Row],[avg_confidence_score]]/10000</f>
        <v>0.94</v>
      </c>
      <c r="Z322">
        <v>189</v>
      </c>
      <c r="AA322">
        <v>197</v>
      </c>
      <c r="AB322">
        <f>(conversation_summary_by_conversation_2025_08_03T20_27_01[[#This Row],[total_api_cost_usd]]/10000)*5.58</f>
        <v>0.109926</v>
      </c>
      <c r="AC322">
        <v>26</v>
      </c>
      <c r="AD322">
        <f>(conversation_summary_by_conversation_2025_08_03T20_27_01[[#This Row],[total_processing_cost_usd]]/10000)*5.58</f>
        <v>1.4508E-2</v>
      </c>
      <c r="AE322">
        <f>conversation_summary_by_conversation_2025_08_03T20_27_01[[#This Row],[total_api_cost]]+conversation_summary_by_conversation_2025_08_03T20_27_01[[#This Row],[totao_processing_cost]]</f>
        <v>0.12443399999999999</v>
      </c>
      <c r="AF322" s="2" t="s">
        <v>38</v>
      </c>
      <c r="AG322" s="2" t="s">
        <v>39</v>
      </c>
      <c r="AH322" s="2" t="s">
        <v>33</v>
      </c>
    </row>
    <row r="323" spans="1:34">
      <c r="A323" s="2" t="s">
        <v>396</v>
      </c>
      <c r="B323" s="2" t="s">
        <v>28</v>
      </c>
      <c r="C323" s="2" t="s">
        <v>29</v>
      </c>
      <c r="D323" s="2" t="s">
        <v>30</v>
      </c>
      <c r="E323" s="2" t="s">
        <v>31</v>
      </c>
      <c r="F323" s="2" t="s">
        <v>32</v>
      </c>
      <c r="G323">
        <v>551190000004</v>
      </c>
      <c r="H323">
        <v>60000</v>
      </c>
      <c r="I323">
        <f>conversation_summary_by_conversation_2025_08_03T20_27_01[[#This Row],[duration_minutes]]/10000</f>
        <v>6</v>
      </c>
      <c r="J323" s="2" t="s">
        <v>33</v>
      </c>
      <c r="K323" s="2" t="s">
        <v>33</v>
      </c>
      <c r="L323" s="2" t="s">
        <v>33</v>
      </c>
      <c r="M323" s="6">
        <f ca="1">TODAY()-conversation_summary_by_conversation_2025_08_03T20_27_01[[#This Row],[conversation_start]]</f>
        <v>67.257638888891961</v>
      </c>
      <c r="N32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23" s="6">
        <v>45805.742361111108</v>
      </c>
      <c r="P323" s="3">
        <v>45805.746354166666</v>
      </c>
      <c r="Q323">
        <v>4</v>
      </c>
      <c r="R323">
        <v>2</v>
      </c>
      <c r="S323">
        <v>2</v>
      </c>
      <c r="T323" s="2" t="s">
        <v>34</v>
      </c>
      <c r="U323" s="2" t="s">
        <v>35</v>
      </c>
      <c r="V323" s="2" t="s">
        <v>36</v>
      </c>
      <c r="W323" s="2" t="s">
        <v>37</v>
      </c>
      <c r="X323">
        <v>9400</v>
      </c>
      <c r="Y323">
        <f>conversation_summary_by_conversation_2025_08_03T20_27_01[[#This Row],[avg_confidence_score]]/10000</f>
        <v>0.94</v>
      </c>
      <c r="Z323">
        <v>203</v>
      </c>
      <c r="AA323">
        <v>265</v>
      </c>
      <c r="AB323">
        <f>(conversation_summary_by_conversation_2025_08_03T20_27_01[[#This Row],[total_api_cost_usd]]/10000)*5.58</f>
        <v>0.14787</v>
      </c>
      <c r="AC323">
        <v>24</v>
      </c>
      <c r="AD323">
        <f>(conversation_summary_by_conversation_2025_08_03T20_27_01[[#This Row],[total_processing_cost_usd]]/10000)*5.58</f>
        <v>1.3391999999999999E-2</v>
      </c>
      <c r="AE323">
        <f>conversation_summary_by_conversation_2025_08_03T20_27_01[[#This Row],[total_api_cost]]+conversation_summary_by_conversation_2025_08_03T20_27_01[[#This Row],[totao_processing_cost]]</f>
        <v>0.16126199999999999</v>
      </c>
      <c r="AF323" s="2" t="s">
        <v>38</v>
      </c>
      <c r="AG323" s="2" t="s">
        <v>39</v>
      </c>
      <c r="AH323" s="2" t="s">
        <v>33</v>
      </c>
    </row>
    <row r="324" spans="1:34">
      <c r="A324" s="2" t="s">
        <v>397</v>
      </c>
      <c r="B324" s="2" t="s">
        <v>47</v>
      </c>
      <c r="C324" s="2" t="s">
        <v>47</v>
      </c>
      <c r="D324" s="2" t="s">
        <v>48</v>
      </c>
      <c r="E324" s="2" t="s">
        <v>43</v>
      </c>
      <c r="F324" s="2" t="s">
        <v>44</v>
      </c>
      <c r="G324">
        <v>551190000001</v>
      </c>
      <c r="H324">
        <v>50000</v>
      </c>
      <c r="I324">
        <f>conversation_summary_by_conversation_2025_08_03T20_27_01[[#This Row],[duration_minutes]]/10000</f>
        <v>5</v>
      </c>
      <c r="J324" s="2" t="s">
        <v>33</v>
      </c>
      <c r="K324" s="2" t="s">
        <v>33</v>
      </c>
      <c r="L324" s="2" t="s">
        <v>33</v>
      </c>
      <c r="M324" s="6">
        <f ca="1">TODAY()-conversation_summary_by_conversation_2025_08_03T20_27_01[[#This Row],[conversation_start]]</f>
        <v>67.24861111111386</v>
      </c>
      <c r="N32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24" s="6">
        <v>45805.751388888886</v>
      </c>
      <c r="P324" s="3">
        <v>45805.755150462966</v>
      </c>
      <c r="Q324">
        <v>3</v>
      </c>
      <c r="R324">
        <v>2</v>
      </c>
      <c r="S324">
        <v>1</v>
      </c>
      <c r="T324" s="2" t="s">
        <v>61</v>
      </c>
      <c r="U324" s="2" t="s">
        <v>62</v>
      </c>
      <c r="V324" s="2" t="s">
        <v>63</v>
      </c>
      <c r="W324" s="2" t="s">
        <v>59</v>
      </c>
      <c r="X324">
        <v>8800</v>
      </c>
      <c r="Y324">
        <f>conversation_summary_by_conversation_2025_08_03T20_27_01[[#This Row],[avg_confidence_score]]/10000</f>
        <v>0.88</v>
      </c>
      <c r="Z324">
        <v>108</v>
      </c>
      <c r="AA324">
        <v>226</v>
      </c>
      <c r="AB324">
        <f>(conversation_summary_by_conversation_2025_08_03T20_27_01[[#This Row],[total_api_cost_usd]]/10000)*5.58</f>
        <v>0.126108</v>
      </c>
      <c r="AC324">
        <v>8</v>
      </c>
      <c r="AD324">
        <f>(conversation_summary_by_conversation_2025_08_03T20_27_01[[#This Row],[total_processing_cost_usd]]/10000)*5.58</f>
        <v>4.4640000000000001E-3</v>
      </c>
      <c r="AE324">
        <f>conversation_summary_by_conversation_2025_08_03T20_27_01[[#This Row],[total_api_cost]]+conversation_summary_by_conversation_2025_08_03T20_27_01[[#This Row],[totao_processing_cost]]</f>
        <v>0.13057199999999999</v>
      </c>
      <c r="AF324" s="2" t="s">
        <v>38</v>
      </c>
      <c r="AG324" s="2" t="s">
        <v>39</v>
      </c>
      <c r="AH324" s="2" t="s">
        <v>33</v>
      </c>
    </row>
    <row r="325" spans="1:34">
      <c r="A325" s="2" t="s">
        <v>398</v>
      </c>
      <c r="B325" s="2" t="s">
        <v>41</v>
      </c>
      <c r="C325" s="2" t="s">
        <v>42</v>
      </c>
      <c r="D325" s="2" t="s">
        <v>30</v>
      </c>
      <c r="E325" s="2" t="s">
        <v>71</v>
      </c>
      <c r="F325" s="2" t="s">
        <v>72</v>
      </c>
      <c r="G325">
        <v>551190000003</v>
      </c>
      <c r="H325">
        <v>60000</v>
      </c>
      <c r="I325">
        <f>conversation_summary_by_conversation_2025_08_03T20_27_01[[#This Row],[duration_minutes]]/10000</f>
        <v>6</v>
      </c>
      <c r="J325" s="2" t="s">
        <v>33</v>
      </c>
      <c r="K325" s="2" t="s">
        <v>33</v>
      </c>
      <c r="L325" s="2" t="s">
        <v>33</v>
      </c>
      <c r="M325" s="6">
        <f ca="1">TODAY()-conversation_summary_by_conversation_2025_08_03T20_27_01[[#This Row],[conversation_start]]</f>
        <v>67.245833333334303</v>
      </c>
      <c r="N32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25" s="6">
        <v>45805.754166666666</v>
      </c>
      <c r="P325" s="3">
        <v>45805.757210648146</v>
      </c>
      <c r="Q325">
        <v>4</v>
      </c>
      <c r="R325">
        <v>2</v>
      </c>
      <c r="S325">
        <v>2</v>
      </c>
      <c r="T325" s="2" t="s">
        <v>34</v>
      </c>
      <c r="U325" s="2" t="s">
        <v>35</v>
      </c>
      <c r="V325" s="2" t="s">
        <v>36</v>
      </c>
      <c r="W325" s="2" t="s">
        <v>37</v>
      </c>
      <c r="X325">
        <v>9400</v>
      </c>
      <c r="Y325">
        <f>conversation_summary_by_conversation_2025_08_03T20_27_01[[#This Row],[avg_confidence_score]]/10000</f>
        <v>0.94</v>
      </c>
      <c r="Z325">
        <v>154</v>
      </c>
      <c r="AA325">
        <v>243</v>
      </c>
      <c r="AB325">
        <f>(conversation_summary_by_conversation_2025_08_03T20_27_01[[#This Row],[total_api_cost_usd]]/10000)*5.58</f>
        <v>0.13559399999999999</v>
      </c>
      <c r="AC325">
        <v>27</v>
      </c>
      <c r="AD325">
        <f>(conversation_summary_by_conversation_2025_08_03T20_27_01[[#This Row],[total_processing_cost_usd]]/10000)*5.58</f>
        <v>1.5066000000000001E-2</v>
      </c>
      <c r="AE325">
        <f>conversation_summary_by_conversation_2025_08_03T20_27_01[[#This Row],[total_api_cost]]+conversation_summary_by_conversation_2025_08_03T20_27_01[[#This Row],[totao_processing_cost]]</f>
        <v>0.15065999999999999</v>
      </c>
      <c r="AF325" s="2" t="s">
        <v>38</v>
      </c>
      <c r="AG325" s="2" t="s">
        <v>39</v>
      </c>
      <c r="AH325" s="2" t="s">
        <v>33</v>
      </c>
    </row>
    <row r="326" spans="1:34">
      <c r="A326" s="2" t="s">
        <v>399</v>
      </c>
      <c r="B326" s="2" t="s">
        <v>83</v>
      </c>
      <c r="C326" s="2" t="s">
        <v>84</v>
      </c>
      <c r="D326" s="2" t="s">
        <v>48</v>
      </c>
      <c r="E326" s="2" t="s">
        <v>74</v>
      </c>
      <c r="F326" s="2" t="s">
        <v>75</v>
      </c>
      <c r="G326">
        <v>551190000000</v>
      </c>
      <c r="H326">
        <v>50000</v>
      </c>
      <c r="I326">
        <f>conversation_summary_by_conversation_2025_08_03T20_27_01[[#This Row],[duration_minutes]]/10000</f>
        <v>5</v>
      </c>
      <c r="J326" s="2" t="s">
        <v>33</v>
      </c>
      <c r="K326" s="2" t="s">
        <v>33</v>
      </c>
      <c r="L326" s="2" t="s">
        <v>33</v>
      </c>
      <c r="M326" s="6">
        <f ca="1">TODAY()-conversation_summary_by_conversation_2025_08_03T20_27_01[[#This Row],[conversation_start]]</f>
        <v>66.609722222223354</v>
      </c>
      <c r="N32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26" s="6">
        <v>45806.390277777777</v>
      </c>
      <c r="P326" s="3">
        <v>45806.392291666663</v>
      </c>
      <c r="Q326">
        <v>3</v>
      </c>
      <c r="R326">
        <v>2</v>
      </c>
      <c r="S326">
        <v>1</v>
      </c>
      <c r="T326" s="2" t="s">
        <v>61</v>
      </c>
      <c r="U326" s="2" t="s">
        <v>62</v>
      </c>
      <c r="V326" s="2" t="s">
        <v>63</v>
      </c>
      <c r="W326" s="2" t="s">
        <v>59</v>
      </c>
      <c r="X326">
        <v>8800</v>
      </c>
      <c r="Y326">
        <f>conversation_summary_by_conversation_2025_08_03T20_27_01[[#This Row],[avg_confidence_score]]/10000</f>
        <v>0.88</v>
      </c>
      <c r="Z326">
        <v>104</v>
      </c>
      <c r="AA326">
        <v>137</v>
      </c>
      <c r="AB326">
        <f>(conversation_summary_by_conversation_2025_08_03T20_27_01[[#This Row],[total_api_cost_usd]]/10000)*5.58</f>
        <v>7.6446E-2</v>
      </c>
      <c r="AC326">
        <v>14</v>
      </c>
      <c r="AD326">
        <f>(conversation_summary_by_conversation_2025_08_03T20_27_01[[#This Row],[total_processing_cost_usd]]/10000)*5.58</f>
        <v>7.8120000000000004E-3</v>
      </c>
      <c r="AE326">
        <f>conversation_summary_by_conversation_2025_08_03T20_27_01[[#This Row],[total_api_cost]]+conversation_summary_by_conversation_2025_08_03T20_27_01[[#This Row],[totao_processing_cost]]</f>
        <v>8.4258E-2</v>
      </c>
      <c r="AF326" s="2" t="s">
        <v>38</v>
      </c>
      <c r="AG326" s="2" t="s">
        <v>39</v>
      </c>
      <c r="AH326" s="2" t="s">
        <v>33</v>
      </c>
    </row>
    <row r="327" spans="1:34">
      <c r="A327" s="2" t="s">
        <v>400</v>
      </c>
      <c r="B327" s="2" t="s">
        <v>83</v>
      </c>
      <c r="C327" s="2" t="s">
        <v>84</v>
      </c>
      <c r="D327" s="2" t="s">
        <v>48</v>
      </c>
      <c r="E327" s="2" t="s">
        <v>71</v>
      </c>
      <c r="F327" s="2" t="s">
        <v>72</v>
      </c>
      <c r="G327">
        <v>551190000003</v>
      </c>
      <c r="H327">
        <v>90000</v>
      </c>
      <c r="I327">
        <f>conversation_summary_by_conversation_2025_08_03T20_27_01[[#This Row],[duration_minutes]]/10000</f>
        <v>9</v>
      </c>
      <c r="J327" s="2" t="s">
        <v>33</v>
      </c>
      <c r="K327" s="2" t="s">
        <v>33</v>
      </c>
      <c r="L327" s="2" t="s">
        <v>33</v>
      </c>
      <c r="M327" s="6">
        <f ca="1">TODAY()-conversation_summary_by_conversation_2025_08_03T20_27_01[[#This Row],[conversation_start]]</f>
        <v>66.567361111112405</v>
      </c>
      <c r="N32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27" s="6">
        <v>45806.432638888888</v>
      </c>
      <c r="P327" s="3">
        <v>45806.436793981484</v>
      </c>
      <c r="Q327">
        <v>6</v>
      </c>
      <c r="R327">
        <v>3</v>
      </c>
      <c r="S327">
        <v>3</v>
      </c>
      <c r="T327" s="2" t="s">
        <v>49</v>
      </c>
      <c r="U327" s="2" t="s">
        <v>90</v>
      </c>
      <c r="V327" s="2" t="s">
        <v>51</v>
      </c>
      <c r="W327" s="2" t="s">
        <v>37</v>
      </c>
      <c r="X327">
        <v>9167</v>
      </c>
      <c r="Y327">
        <f>conversation_summary_by_conversation_2025_08_03T20_27_01[[#This Row],[avg_confidence_score]]/10000</f>
        <v>0.91669999999999996</v>
      </c>
      <c r="Z327">
        <v>247</v>
      </c>
      <c r="AA327">
        <v>432</v>
      </c>
      <c r="AB327">
        <f>(conversation_summary_by_conversation_2025_08_03T20_27_01[[#This Row],[total_api_cost_usd]]/10000)*5.58</f>
        <v>0.24105600000000002</v>
      </c>
      <c r="AC327">
        <v>39</v>
      </c>
      <c r="AD327">
        <f>(conversation_summary_by_conversation_2025_08_03T20_27_01[[#This Row],[total_processing_cost_usd]]/10000)*5.58</f>
        <v>2.1762E-2</v>
      </c>
      <c r="AE327">
        <f>conversation_summary_by_conversation_2025_08_03T20_27_01[[#This Row],[total_api_cost]]+conversation_summary_by_conversation_2025_08_03T20_27_01[[#This Row],[totao_processing_cost]]</f>
        <v>0.262818</v>
      </c>
      <c r="AF327" s="2" t="s">
        <v>38</v>
      </c>
      <c r="AG327" s="2" t="s">
        <v>39</v>
      </c>
      <c r="AH327" s="2" t="s">
        <v>33</v>
      </c>
    </row>
    <row r="328" spans="1:34">
      <c r="A328" s="2" t="s">
        <v>401</v>
      </c>
      <c r="B328" s="2" t="s">
        <v>77</v>
      </c>
      <c r="C328" s="2" t="s">
        <v>78</v>
      </c>
      <c r="D328" s="2" t="s">
        <v>30</v>
      </c>
      <c r="E328" s="2" t="s">
        <v>71</v>
      </c>
      <c r="F328" s="2" t="s">
        <v>72</v>
      </c>
      <c r="G328">
        <v>551190000003</v>
      </c>
      <c r="H328">
        <v>60000</v>
      </c>
      <c r="I328">
        <f>conversation_summary_by_conversation_2025_08_03T20_27_01[[#This Row],[duration_minutes]]/10000</f>
        <v>6</v>
      </c>
      <c r="J328" s="2" t="s">
        <v>33</v>
      </c>
      <c r="K328" s="2" t="s">
        <v>33</v>
      </c>
      <c r="L328" s="2" t="s">
        <v>33</v>
      </c>
      <c r="M328" s="6">
        <f ca="1">TODAY()-conversation_summary_by_conversation_2025_08_03T20_27_01[[#This Row],[conversation_start]]</f>
        <v>66.507638888891961</v>
      </c>
      <c r="N32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28" s="6">
        <v>45806.492361111108</v>
      </c>
      <c r="P328" s="3">
        <v>45806.495671296296</v>
      </c>
      <c r="Q328">
        <v>4</v>
      </c>
      <c r="R328">
        <v>2</v>
      </c>
      <c r="S328">
        <v>2</v>
      </c>
      <c r="T328" s="2" t="s">
        <v>34</v>
      </c>
      <c r="U328" s="2" t="s">
        <v>35</v>
      </c>
      <c r="V328" s="2" t="s">
        <v>36</v>
      </c>
      <c r="W328" s="2" t="s">
        <v>37</v>
      </c>
      <c r="X328">
        <v>9400</v>
      </c>
      <c r="Y328">
        <f>conversation_summary_by_conversation_2025_08_03T20_27_01[[#This Row],[avg_confidence_score]]/10000</f>
        <v>0.94</v>
      </c>
      <c r="Z328">
        <v>171</v>
      </c>
      <c r="AA328">
        <v>119</v>
      </c>
      <c r="AB328">
        <f>(conversation_summary_by_conversation_2025_08_03T20_27_01[[#This Row],[total_api_cost_usd]]/10000)*5.58</f>
        <v>6.6402000000000003E-2</v>
      </c>
      <c r="AC328">
        <v>16</v>
      </c>
      <c r="AD328">
        <f>(conversation_summary_by_conversation_2025_08_03T20_27_01[[#This Row],[total_processing_cost_usd]]/10000)*5.58</f>
        <v>8.9280000000000002E-3</v>
      </c>
      <c r="AE328">
        <f>conversation_summary_by_conversation_2025_08_03T20_27_01[[#This Row],[total_api_cost]]+conversation_summary_by_conversation_2025_08_03T20_27_01[[#This Row],[totao_processing_cost]]</f>
        <v>7.5330000000000008E-2</v>
      </c>
      <c r="AF328" s="2" t="s">
        <v>38</v>
      </c>
      <c r="AG328" s="2" t="s">
        <v>39</v>
      </c>
      <c r="AH328" s="2" t="s">
        <v>33</v>
      </c>
    </row>
    <row r="329" spans="1:34">
      <c r="A329" s="2" t="s">
        <v>402</v>
      </c>
      <c r="B329" s="2" t="s">
        <v>28</v>
      </c>
      <c r="C329" s="2" t="s">
        <v>29</v>
      </c>
      <c r="D329" s="2" t="s">
        <v>30</v>
      </c>
      <c r="E329" s="2" t="s">
        <v>71</v>
      </c>
      <c r="F329" s="2" t="s">
        <v>72</v>
      </c>
      <c r="G329">
        <v>551190000003</v>
      </c>
      <c r="H329">
        <v>60000</v>
      </c>
      <c r="I329">
        <f>conversation_summary_by_conversation_2025_08_03T20_27_01[[#This Row],[duration_minutes]]/10000</f>
        <v>6</v>
      </c>
      <c r="J329" s="2" t="s">
        <v>33</v>
      </c>
      <c r="K329" s="2" t="s">
        <v>33</v>
      </c>
      <c r="L329" s="2" t="s">
        <v>33</v>
      </c>
      <c r="M329" s="6">
        <f ca="1">TODAY()-conversation_summary_by_conversation_2025_08_03T20_27_01[[#This Row],[conversation_start]]</f>
        <v>66.400694444440887</v>
      </c>
      <c r="N32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29" s="6">
        <v>45806.599305555559</v>
      </c>
      <c r="P329" s="3">
        <v>45806.604178240741</v>
      </c>
      <c r="Q329">
        <v>4</v>
      </c>
      <c r="R329">
        <v>2</v>
      </c>
      <c r="S329">
        <v>2</v>
      </c>
      <c r="T329" s="2" t="s">
        <v>34</v>
      </c>
      <c r="U329" s="2" t="s">
        <v>35</v>
      </c>
      <c r="V329" s="2" t="s">
        <v>36</v>
      </c>
      <c r="W329" s="2" t="s">
        <v>37</v>
      </c>
      <c r="X329">
        <v>9400</v>
      </c>
      <c r="Y329">
        <f>conversation_summary_by_conversation_2025_08_03T20_27_01[[#This Row],[avg_confidence_score]]/10000</f>
        <v>0.94</v>
      </c>
      <c r="Z329">
        <v>98</v>
      </c>
      <c r="AA329">
        <v>252</v>
      </c>
      <c r="AB329">
        <f>(conversation_summary_by_conversation_2025_08_03T20_27_01[[#This Row],[total_api_cost_usd]]/10000)*5.58</f>
        <v>0.14061599999999999</v>
      </c>
      <c r="AC329">
        <v>25</v>
      </c>
      <c r="AD329">
        <f>(conversation_summary_by_conversation_2025_08_03T20_27_01[[#This Row],[total_processing_cost_usd]]/10000)*5.58</f>
        <v>1.3950000000000001E-2</v>
      </c>
      <c r="AE329">
        <f>conversation_summary_by_conversation_2025_08_03T20_27_01[[#This Row],[total_api_cost]]+conversation_summary_by_conversation_2025_08_03T20_27_01[[#This Row],[totao_processing_cost]]</f>
        <v>0.15456599999999998</v>
      </c>
      <c r="AF329" s="2" t="s">
        <v>38</v>
      </c>
      <c r="AG329" s="2" t="s">
        <v>39</v>
      </c>
      <c r="AH329" s="2" t="s">
        <v>33</v>
      </c>
    </row>
    <row r="330" spans="1:34">
      <c r="A330" s="2" t="s">
        <v>403</v>
      </c>
      <c r="B330" s="2" t="s">
        <v>28</v>
      </c>
      <c r="C330" s="2" t="s">
        <v>29</v>
      </c>
      <c r="D330" s="2" t="s">
        <v>30</v>
      </c>
      <c r="E330" s="2" t="s">
        <v>31</v>
      </c>
      <c r="F330" s="2" t="s">
        <v>32</v>
      </c>
      <c r="G330">
        <v>551190000004</v>
      </c>
      <c r="H330">
        <v>60000</v>
      </c>
      <c r="I330">
        <f>conversation_summary_by_conversation_2025_08_03T20_27_01[[#This Row],[duration_minutes]]/10000</f>
        <v>6</v>
      </c>
      <c r="J330" s="2" t="s">
        <v>33</v>
      </c>
      <c r="K330" s="2" t="s">
        <v>33</v>
      </c>
      <c r="L330" s="2" t="s">
        <v>33</v>
      </c>
      <c r="M330" s="6">
        <f ca="1">TODAY()-conversation_summary_by_conversation_2025_08_03T20_27_01[[#This Row],[conversation_start]]</f>
        <v>66.395138888889051</v>
      </c>
      <c r="N33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30" s="6">
        <v>45806.604861111111</v>
      </c>
      <c r="P330" s="3">
        <v>45806.609351851854</v>
      </c>
      <c r="Q330">
        <v>4</v>
      </c>
      <c r="R330">
        <v>2</v>
      </c>
      <c r="S330">
        <v>2</v>
      </c>
      <c r="T330" s="2" t="s">
        <v>34</v>
      </c>
      <c r="U330" s="2" t="s">
        <v>35</v>
      </c>
      <c r="V330" s="2" t="s">
        <v>36</v>
      </c>
      <c r="W330" s="2" t="s">
        <v>37</v>
      </c>
      <c r="X330">
        <v>9400</v>
      </c>
      <c r="Y330">
        <f>conversation_summary_by_conversation_2025_08_03T20_27_01[[#This Row],[avg_confidence_score]]/10000</f>
        <v>0.94</v>
      </c>
      <c r="Z330">
        <v>167</v>
      </c>
      <c r="AA330">
        <v>223</v>
      </c>
      <c r="AB330">
        <f>(conversation_summary_by_conversation_2025_08_03T20_27_01[[#This Row],[total_api_cost_usd]]/10000)*5.58</f>
        <v>0.124434</v>
      </c>
      <c r="AC330">
        <v>25</v>
      </c>
      <c r="AD330">
        <f>(conversation_summary_by_conversation_2025_08_03T20_27_01[[#This Row],[total_processing_cost_usd]]/10000)*5.58</f>
        <v>1.3950000000000001E-2</v>
      </c>
      <c r="AE330">
        <f>conversation_summary_by_conversation_2025_08_03T20_27_01[[#This Row],[total_api_cost]]+conversation_summary_by_conversation_2025_08_03T20_27_01[[#This Row],[totao_processing_cost]]</f>
        <v>0.13838400000000001</v>
      </c>
      <c r="AF330" s="2" t="s">
        <v>38</v>
      </c>
      <c r="AG330" s="2" t="s">
        <v>39</v>
      </c>
      <c r="AH330" s="2" t="s">
        <v>33</v>
      </c>
    </row>
    <row r="331" spans="1:34">
      <c r="A331" s="2" t="s">
        <v>404</v>
      </c>
      <c r="B331" s="2" t="s">
        <v>41</v>
      </c>
      <c r="C331" s="2" t="s">
        <v>42</v>
      </c>
      <c r="D331" s="2" t="s">
        <v>30</v>
      </c>
      <c r="E331" s="2" t="s">
        <v>66</v>
      </c>
      <c r="F331" s="2" t="s">
        <v>67</v>
      </c>
      <c r="G331">
        <v>551190000002</v>
      </c>
      <c r="H331">
        <v>50000</v>
      </c>
      <c r="I331">
        <f>conversation_summary_by_conversation_2025_08_03T20_27_01[[#This Row],[duration_minutes]]/10000</f>
        <v>5</v>
      </c>
      <c r="J331" s="2" t="s">
        <v>33</v>
      </c>
      <c r="K331" s="2" t="s">
        <v>33</v>
      </c>
      <c r="L331" s="2" t="s">
        <v>33</v>
      </c>
      <c r="M331" s="6">
        <f ca="1">TODAY()-conversation_summary_by_conversation_2025_08_03T20_27_01[[#This Row],[conversation_start]]</f>
        <v>66.385416666664241</v>
      </c>
      <c r="N33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31" s="6">
        <v>45806.614583333336</v>
      </c>
      <c r="P331" s="3">
        <v>45806.618368055555</v>
      </c>
      <c r="Q331">
        <v>3</v>
      </c>
      <c r="R331">
        <v>2</v>
      </c>
      <c r="S331">
        <v>1</v>
      </c>
      <c r="T331" s="2" t="s">
        <v>56</v>
      </c>
      <c r="U331" s="2" t="s">
        <v>57</v>
      </c>
      <c r="V331" s="2" t="s">
        <v>58</v>
      </c>
      <c r="W331" s="2" t="s">
        <v>59</v>
      </c>
      <c r="X331">
        <v>9250</v>
      </c>
      <c r="Y331">
        <f>conversation_summary_by_conversation_2025_08_03T20_27_01[[#This Row],[avg_confidence_score]]/10000</f>
        <v>0.92500000000000004</v>
      </c>
      <c r="Z331">
        <v>120</v>
      </c>
      <c r="AA331">
        <v>179</v>
      </c>
      <c r="AB331">
        <f>(conversation_summary_by_conversation_2025_08_03T20_27_01[[#This Row],[total_api_cost_usd]]/10000)*5.58</f>
        <v>9.9881999999999999E-2</v>
      </c>
      <c r="AC331">
        <v>4</v>
      </c>
      <c r="AD331">
        <f>(conversation_summary_by_conversation_2025_08_03T20_27_01[[#This Row],[total_processing_cost_usd]]/10000)*5.58</f>
        <v>2.232E-3</v>
      </c>
      <c r="AE331">
        <f>conversation_summary_by_conversation_2025_08_03T20_27_01[[#This Row],[total_api_cost]]+conversation_summary_by_conversation_2025_08_03T20_27_01[[#This Row],[totao_processing_cost]]</f>
        <v>0.102114</v>
      </c>
      <c r="AF331" s="2" t="s">
        <v>38</v>
      </c>
      <c r="AG331" s="2" t="s">
        <v>39</v>
      </c>
      <c r="AH331" s="2" t="s">
        <v>33</v>
      </c>
    </row>
    <row r="332" spans="1:34">
      <c r="A332" s="2" t="s">
        <v>405</v>
      </c>
      <c r="B332" s="2" t="s">
        <v>28</v>
      </c>
      <c r="C332" s="2" t="s">
        <v>29</v>
      </c>
      <c r="D332" s="2" t="s">
        <v>30</v>
      </c>
      <c r="E332" s="2" t="s">
        <v>31</v>
      </c>
      <c r="F332" s="2" t="s">
        <v>32</v>
      </c>
      <c r="G332">
        <v>551190000004</v>
      </c>
      <c r="H332">
        <v>50000</v>
      </c>
      <c r="I332">
        <f>conversation_summary_by_conversation_2025_08_03T20_27_01[[#This Row],[duration_minutes]]/10000</f>
        <v>5</v>
      </c>
      <c r="J332" s="2" t="s">
        <v>33</v>
      </c>
      <c r="K332" s="2" t="s">
        <v>33</v>
      </c>
      <c r="L332" s="2" t="s">
        <v>33</v>
      </c>
      <c r="M332" s="6">
        <f ca="1">TODAY()-conversation_summary_by_conversation_2025_08_03T20_27_01[[#This Row],[conversation_start]]</f>
        <v>66.309722222220444</v>
      </c>
      <c r="N33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32" s="6">
        <v>45806.69027777778</v>
      </c>
      <c r="P332" s="3">
        <v>45806.69222222222</v>
      </c>
      <c r="Q332">
        <v>3</v>
      </c>
      <c r="R332">
        <v>2</v>
      </c>
      <c r="S332">
        <v>1</v>
      </c>
      <c r="T332" s="2" t="s">
        <v>56</v>
      </c>
      <c r="U332" s="2" t="s">
        <v>127</v>
      </c>
      <c r="V332" s="2" t="s">
        <v>58</v>
      </c>
      <c r="W332" s="2" t="s">
        <v>59</v>
      </c>
      <c r="X332">
        <v>9250</v>
      </c>
      <c r="Y332">
        <f>conversation_summary_by_conversation_2025_08_03T20_27_01[[#This Row],[avg_confidence_score]]/10000</f>
        <v>0.92500000000000004</v>
      </c>
      <c r="Z332">
        <v>127</v>
      </c>
      <c r="AA332">
        <v>149</v>
      </c>
      <c r="AB332">
        <f>(conversation_summary_by_conversation_2025_08_03T20_27_01[[#This Row],[total_api_cost_usd]]/10000)*5.58</f>
        <v>8.3142000000000008E-2</v>
      </c>
      <c r="AC332">
        <v>17</v>
      </c>
      <c r="AD332">
        <f>(conversation_summary_by_conversation_2025_08_03T20_27_01[[#This Row],[total_processing_cost_usd]]/10000)*5.58</f>
        <v>9.4859999999999996E-3</v>
      </c>
      <c r="AE332">
        <f>conversation_summary_by_conversation_2025_08_03T20_27_01[[#This Row],[total_api_cost]]+conversation_summary_by_conversation_2025_08_03T20_27_01[[#This Row],[totao_processing_cost]]</f>
        <v>9.2628000000000002E-2</v>
      </c>
      <c r="AF332" s="2" t="s">
        <v>38</v>
      </c>
      <c r="AG332" s="2" t="s">
        <v>39</v>
      </c>
      <c r="AH332" s="2" t="s">
        <v>33</v>
      </c>
    </row>
    <row r="333" spans="1:34">
      <c r="A333" s="2" t="s">
        <v>406</v>
      </c>
      <c r="B333" s="2" t="s">
        <v>83</v>
      </c>
      <c r="C333" s="2" t="s">
        <v>84</v>
      </c>
      <c r="D333" s="2" t="s">
        <v>48</v>
      </c>
      <c r="E333" s="2" t="s">
        <v>31</v>
      </c>
      <c r="F333" s="2" t="s">
        <v>32</v>
      </c>
      <c r="G333">
        <v>551190000004</v>
      </c>
      <c r="H333">
        <v>90000</v>
      </c>
      <c r="I333">
        <f>conversation_summary_by_conversation_2025_08_03T20_27_01[[#This Row],[duration_minutes]]/10000</f>
        <v>9</v>
      </c>
      <c r="J333" s="2" t="s">
        <v>33</v>
      </c>
      <c r="K333" s="2" t="s">
        <v>33</v>
      </c>
      <c r="L333" s="2" t="s">
        <v>33</v>
      </c>
      <c r="M333" s="6">
        <f ca="1">TODAY()-conversation_summary_by_conversation_2025_08_03T20_27_01[[#This Row],[conversation_start]]</f>
        <v>66.303472222221899</v>
      </c>
      <c r="N33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33" s="6">
        <v>45806.696527777778</v>
      </c>
      <c r="P333" s="3">
        <v>45806.704618055555</v>
      </c>
      <c r="Q333">
        <v>6</v>
      </c>
      <c r="R333">
        <v>3</v>
      </c>
      <c r="S333">
        <v>3</v>
      </c>
      <c r="T333" s="2" t="s">
        <v>49</v>
      </c>
      <c r="U333" s="2" t="s">
        <v>50</v>
      </c>
      <c r="V333" s="2" t="s">
        <v>51</v>
      </c>
      <c r="W333" s="2" t="s">
        <v>37</v>
      </c>
      <c r="X333">
        <v>9167</v>
      </c>
      <c r="Y333">
        <f>conversation_summary_by_conversation_2025_08_03T20_27_01[[#This Row],[avg_confidence_score]]/10000</f>
        <v>0.91669999999999996</v>
      </c>
      <c r="Z333">
        <v>189</v>
      </c>
      <c r="AA333">
        <v>315</v>
      </c>
      <c r="AB333">
        <f>(conversation_summary_by_conversation_2025_08_03T20_27_01[[#This Row],[total_api_cost_usd]]/10000)*5.58</f>
        <v>0.17577000000000001</v>
      </c>
      <c r="AC333">
        <v>41</v>
      </c>
      <c r="AD333">
        <f>(conversation_summary_by_conversation_2025_08_03T20_27_01[[#This Row],[total_processing_cost_usd]]/10000)*5.58</f>
        <v>2.2878000000000003E-2</v>
      </c>
      <c r="AE333">
        <f>conversation_summary_by_conversation_2025_08_03T20_27_01[[#This Row],[total_api_cost]]+conversation_summary_by_conversation_2025_08_03T20_27_01[[#This Row],[totao_processing_cost]]</f>
        <v>0.19864800000000002</v>
      </c>
      <c r="AF333" s="2" t="s">
        <v>38</v>
      </c>
      <c r="AG333" s="2" t="s">
        <v>39</v>
      </c>
      <c r="AH333" s="2" t="s">
        <v>33</v>
      </c>
    </row>
    <row r="334" spans="1:34">
      <c r="A334" s="2" t="s">
        <v>407</v>
      </c>
      <c r="B334" s="2" t="s">
        <v>41</v>
      </c>
      <c r="C334" s="2" t="s">
        <v>42</v>
      </c>
      <c r="D334" s="2" t="s">
        <v>30</v>
      </c>
      <c r="E334" s="2" t="s">
        <v>31</v>
      </c>
      <c r="F334" s="2" t="s">
        <v>32</v>
      </c>
      <c r="G334">
        <v>551190000004</v>
      </c>
      <c r="H334">
        <v>90000</v>
      </c>
      <c r="I334">
        <f>conversation_summary_by_conversation_2025_08_03T20_27_01[[#This Row],[duration_minutes]]/10000</f>
        <v>9</v>
      </c>
      <c r="J334" s="2" t="s">
        <v>33</v>
      </c>
      <c r="K334" s="2" t="s">
        <v>33</v>
      </c>
      <c r="L334" s="2" t="s">
        <v>33</v>
      </c>
      <c r="M334" s="6">
        <f ca="1">TODAY()-conversation_summary_by_conversation_2025_08_03T20_27_01[[#This Row],[conversation_start]]</f>
        <v>66.23750000000291</v>
      </c>
      <c r="N33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34" s="6">
        <v>45806.762499999997</v>
      </c>
      <c r="P334" s="3">
        <v>45806.771666666667</v>
      </c>
      <c r="Q334">
        <v>6</v>
      </c>
      <c r="R334">
        <v>3</v>
      </c>
      <c r="S334">
        <v>3</v>
      </c>
      <c r="T334" s="2" t="s">
        <v>53</v>
      </c>
      <c r="U334" s="2" t="s">
        <v>69</v>
      </c>
      <c r="V334" s="2" t="s">
        <v>51</v>
      </c>
      <c r="W334" s="2" t="s">
        <v>37</v>
      </c>
      <c r="X334">
        <v>9200</v>
      </c>
      <c r="Y334">
        <f>conversation_summary_by_conversation_2025_08_03T20_27_01[[#This Row],[avg_confidence_score]]/10000</f>
        <v>0.92</v>
      </c>
      <c r="Z334">
        <v>247</v>
      </c>
      <c r="AA334">
        <v>359</v>
      </c>
      <c r="AB334">
        <f>(conversation_summary_by_conversation_2025_08_03T20_27_01[[#This Row],[total_api_cost_usd]]/10000)*5.58</f>
        <v>0.200322</v>
      </c>
      <c r="AC334">
        <v>27</v>
      </c>
      <c r="AD334">
        <f>(conversation_summary_by_conversation_2025_08_03T20_27_01[[#This Row],[total_processing_cost_usd]]/10000)*5.58</f>
        <v>1.5066000000000001E-2</v>
      </c>
      <c r="AE334">
        <f>conversation_summary_by_conversation_2025_08_03T20_27_01[[#This Row],[total_api_cost]]+conversation_summary_by_conversation_2025_08_03T20_27_01[[#This Row],[totao_processing_cost]]</f>
        <v>0.215388</v>
      </c>
      <c r="AF334" s="2" t="s">
        <v>38</v>
      </c>
      <c r="AG334" s="2" t="s">
        <v>39</v>
      </c>
      <c r="AH334" s="2" t="s">
        <v>33</v>
      </c>
    </row>
    <row r="335" spans="1:34">
      <c r="A335" s="2" t="s">
        <v>408</v>
      </c>
      <c r="B335" s="2" t="s">
        <v>77</v>
      </c>
      <c r="C335" s="2" t="s">
        <v>78</v>
      </c>
      <c r="D335" s="2" t="s">
        <v>30</v>
      </c>
      <c r="E335" s="2" t="s">
        <v>43</v>
      </c>
      <c r="F335" s="2" t="s">
        <v>44</v>
      </c>
      <c r="G335">
        <v>551190000001</v>
      </c>
      <c r="H335">
        <v>90000</v>
      </c>
      <c r="I335">
        <f>conversation_summary_by_conversation_2025_08_03T20_27_01[[#This Row],[duration_minutes]]/10000</f>
        <v>9</v>
      </c>
      <c r="J335" s="2" t="s">
        <v>33</v>
      </c>
      <c r="K335" s="2" t="s">
        <v>33</v>
      </c>
      <c r="L335" s="2" t="s">
        <v>33</v>
      </c>
      <c r="M335" s="6">
        <f ca="1">TODAY()-conversation_summary_by_conversation_2025_08_03T20_27_01[[#This Row],[conversation_start]]</f>
        <v>66.205555555556202</v>
      </c>
      <c r="N33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35" s="6">
        <v>45806.794444444444</v>
      </c>
      <c r="P335" s="3">
        <v>45806.799803240741</v>
      </c>
      <c r="Q335">
        <v>6</v>
      </c>
      <c r="R335">
        <v>3</v>
      </c>
      <c r="S335">
        <v>3</v>
      </c>
      <c r="T335" s="2" t="s">
        <v>53</v>
      </c>
      <c r="U335" s="2" t="s">
        <v>236</v>
      </c>
      <c r="V335" s="2" t="s">
        <v>51</v>
      </c>
      <c r="W335" s="2" t="s">
        <v>37</v>
      </c>
      <c r="X335">
        <v>9200</v>
      </c>
      <c r="Y335">
        <f>conversation_summary_by_conversation_2025_08_03T20_27_01[[#This Row],[avg_confidence_score]]/10000</f>
        <v>0.92</v>
      </c>
      <c r="Z335">
        <v>226</v>
      </c>
      <c r="AA335">
        <v>305</v>
      </c>
      <c r="AB335">
        <f>(conversation_summary_by_conversation_2025_08_03T20_27_01[[#This Row],[total_api_cost_usd]]/10000)*5.58</f>
        <v>0.17019000000000001</v>
      </c>
      <c r="AC335">
        <v>31</v>
      </c>
      <c r="AD335">
        <f>(conversation_summary_by_conversation_2025_08_03T20_27_01[[#This Row],[total_processing_cost_usd]]/10000)*5.58</f>
        <v>1.7298000000000001E-2</v>
      </c>
      <c r="AE335">
        <f>conversation_summary_by_conversation_2025_08_03T20_27_01[[#This Row],[total_api_cost]]+conversation_summary_by_conversation_2025_08_03T20_27_01[[#This Row],[totao_processing_cost]]</f>
        <v>0.18748800000000002</v>
      </c>
      <c r="AF335" s="2" t="s">
        <v>38</v>
      </c>
      <c r="AG335" s="2" t="s">
        <v>39</v>
      </c>
      <c r="AH335" s="2" t="s">
        <v>33</v>
      </c>
    </row>
    <row r="336" spans="1:34">
      <c r="A336" s="2" t="s">
        <v>409</v>
      </c>
      <c r="B336" s="2" t="s">
        <v>83</v>
      </c>
      <c r="C336" s="2" t="s">
        <v>84</v>
      </c>
      <c r="D336" s="2" t="s">
        <v>48</v>
      </c>
      <c r="E336" s="2" t="s">
        <v>43</v>
      </c>
      <c r="F336" s="2" t="s">
        <v>44</v>
      </c>
      <c r="G336">
        <v>551190000001</v>
      </c>
      <c r="H336">
        <v>50000</v>
      </c>
      <c r="I336">
        <f>conversation_summary_by_conversation_2025_08_03T20_27_01[[#This Row],[duration_minutes]]/10000</f>
        <v>5</v>
      </c>
      <c r="J336" s="2" t="s">
        <v>33</v>
      </c>
      <c r="K336" s="2" t="s">
        <v>33</v>
      </c>
      <c r="L336" s="2" t="s">
        <v>33</v>
      </c>
      <c r="M336" s="6">
        <f ca="1">TODAY()-conversation_summary_by_conversation_2025_08_03T20_27_01[[#This Row],[conversation_start]]</f>
        <v>65.650000000001455</v>
      </c>
      <c r="N33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36" s="6">
        <v>45807.35</v>
      </c>
      <c r="P336" s="3">
        <v>45807.354097222225</v>
      </c>
      <c r="Q336">
        <v>3</v>
      </c>
      <c r="R336">
        <v>2</v>
      </c>
      <c r="S336">
        <v>1</v>
      </c>
      <c r="T336" s="2" t="s">
        <v>61</v>
      </c>
      <c r="U336" s="2" t="s">
        <v>62</v>
      </c>
      <c r="V336" s="2" t="s">
        <v>63</v>
      </c>
      <c r="W336" s="2" t="s">
        <v>59</v>
      </c>
      <c r="X336">
        <v>8800</v>
      </c>
      <c r="Y336">
        <f>conversation_summary_by_conversation_2025_08_03T20_27_01[[#This Row],[avg_confidence_score]]/10000</f>
        <v>0.88</v>
      </c>
      <c r="Z336">
        <v>125</v>
      </c>
      <c r="AA336">
        <v>210</v>
      </c>
      <c r="AB336">
        <f>(conversation_summary_by_conversation_2025_08_03T20_27_01[[#This Row],[total_api_cost_usd]]/10000)*5.58</f>
        <v>0.11718000000000001</v>
      </c>
      <c r="AC336">
        <v>16</v>
      </c>
      <c r="AD336">
        <f>(conversation_summary_by_conversation_2025_08_03T20_27_01[[#This Row],[total_processing_cost_usd]]/10000)*5.58</f>
        <v>8.9280000000000002E-3</v>
      </c>
      <c r="AE336">
        <f>conversation_summary_by_conversation_2025_08_03T20_27_01[[#This Row],[total_api_cost]]+conversation_summary_by_conversation_2025_08_03T20_27_01[[#This Row],[totao_processing_cost]]</f>
        <v>0.126108</v>
      </c>
      <c r="AF336" s="2" t="s">
        <v>38</v>
      </c>
      <c r="AG336" s="2" t="s">
        <v>39</v>
      </c>
      <c r="AH336" s="2" t="s">
        <v>33</v>
      </c>
    </row>
    <row r="337" spans="1:34">
      <c r="A337" s="2" t="s">
        <v>410</v>
      </c>
      <c r="B337" s="2" t="s">
        <v>41</v>
      </c>
      <c r="C337" s="2" t="s">
        <v>42</v>
      </c>
      <c r="D337" s="2" t="s">
        <v>30</v>
      </c>
      <c r="E337" s="2" t="s">
        <v>43</v>
      </c>
      <c r="F337" s="2" t="s">
        <v>44</v>
      </c>
      <c r="G337">
        <v>551190000001</v>
      </c>
      <c r="H337">
        <v>60000</v>
      </c>
      <c r="I337">
        <f>conversation_summary_by_conversation_2025_08_03T20_27_01[[#This Row],[duration_minutes]]/10000</f>
        <v>6</v>
      </c>
      <c r="J337" s="2" t="s">
        <v>33</v>
      </c>
      <c r="K337" s="2" t="s">
        <v>33</v>
      </c>
      <c r="L337" s="2" t="s">
        <v>33</v>
      </c>
      <c r="M337" s="6">
        <f ca="1">TODAY()-conversation_summary_by_conversation_2025_08_03T20_27_01[[#This Row],[conversation_start]]</f>
        <v>65.646527777775191</v>
      </c>
      <c r="N33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37" s="6">
        <v>45807.353472222225</v>
      </c>
      <c r="P337" s="3">
        <v>45807.359618055554</v>
      </c>
      <c r="Q337">
        <v>4</v>
      </c>
      <c r="R337">
        <v>2</v>
      </c>
      <c r="S337">
        <v>2</v>
      </c>
      <c r="T337" s="2" t="s">
        <v>34</v>
      </c>
      <c r="U337" s="2" t="s">
        <v>35</v>
      </c>
      <c r="V337" s="2" t="s">
        <v>36</v>
      </c>
      <c r="W337" s="2" t="s">
        <v>37</v>
      </c>
      <c r="X337">
        <v>9400</v>
      </c>
      <c r="Y337">
        <f>conversation_summary_by_conversation_2025_08_03T20_27_01[[#This Row],[avg_confidence_score]]/10000</f>
        <v>0.94</v>
      </c>
      <c r="Z337">
        <v>164</v>
      </c>
      <c r="AA337">
        <v>244</v>
      </c>
      <c r="AB337">
        <f>(conversation_summary_by_conversation_2025_08_03T20_27_01[[#This Row],[total_api_cost_usd]]/10000)*5.58</f>
        <v>0.13615200000000002</v>
      </c>
      <c r="AC337">
        <v>24</v>
      </c>
      <c r="AD337">
        <f>(conversation_summary_by_conversation_2025_08_03T20_27_01[[#This Row],[total_processing_cost_usd]]/10000)*5.58</f>
        <v>1.3391999999999999E-2</v>
      </c>
      <c r="AE337">
        <f>conversation_summary_by_conversation_2025_08_03T20_27_01[[#This Row],[total_api_cost]]+conversation_summary_by_conversation_2025_08_03T20_27_01[[#This Row],[totao_processing_cost]]</f>
        <v>0.14954400000000001</v>
      </c>
      <c r="AF337" s="2" t="s">
        <v>38</v>
      </c>
      <c r="AG337" s="2" t="s">
        <v>39</v>
      </c>
      <c r="AH337" s="2" t="s">
        <v>33</v>
      </c>
    </row>
    <row r="338" spans="1:34">
      <c r="A338" s="2" t="s">
        <v>411</v>
      </c>
      <c r="B338" s="2" t="s">
        <v>83</v>
      </c>
      <c r="C338" s="2" t="s">
        <v>84</v>
      </c>
      <c r="D338" s="2" t="s">
        <v>48</v>
      </c>
      <c r="E338" s="2" t="s">
        <v>66</v>
      </c>
      <c r="F338" s="2" t="s">
        <v>67</v>
      </c>
      <c r="G338">
        <v>551190000002</v>
      </c>
      <c r="H338">
        <v>50000</v>
      </c>
      <c r="I338">
        <f>conversation_summary_by_conversation_2025_08_03T20_27_01[[#This Row],[duration_minutes]]/10000</f>
        <v>5</v>
      </c>
      <c r="J338" s="2" t="s">
        <v>33</v>
      </c>
      <c r="K338" s="2" t="s">
        <v>33</v>
      </c>
      <c r="L338" s="2" t="s">
        <v>33</v>
      </c>
      <c r="M338" s="6">
        <f ca="1">TODAY()-conversation_summary_by_conversation_2025_08_03T20_27_01[[#This Row],[conversation_start]]</f>
        <v>65.622916666667152</v>
      </c>
      <c r="N33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38" s="6">
        <v>45807.377083333333</v>
      </c>
      <c r="P338" s="3">
        <v>45807.381203703706</v>
      </c>
      <c r="Q338">
        <v>3</v>
      </c>
      <c r="R338">
        <v>2</v>
      </c>
      <c r="S338">
        <v>1</v>
      </c>
      <c r="T338" s="2" t="s">
        <v>61</v>
      </c>
      <c r="U338" s="2" t="s">
        <v>62</v>
      </c>
      <c r="V338" s="2" t="s">
        <v>63</v>
      </c>
      <c r="W338" s="2" t="s">
        <v>59</v>
      </c>
      <c r="X338">
        <v>8800</v>
      </c>
      <c r="Y338">
        <f>conversation_summary_by_conversation_2025_08_03T20_27_01[[#This Row],[avg_confidence_score]]/10000</f>
        <v>0.88</v>
      </c>
      <c r="Z338">
        <v>147</v>
      </c>
      <c r="AA338">
        <v>188</v>
      </c>
      <c r="AB338">
        <f>(conversation_summary_by_conversation_2025_08_03T20_27_01[[#This Row],[total_api_cost_usd]]/10000)*5.58</f>
        <v>0.10490400000000001</v>
      </c>
      <c r="AC338">
        <v>23</v>
      </c>
      <c r="AD338">
        <f>(conversation_summary_by_conversation_2025_08_03T20_27_01[[#This Row],[total_processing_cost_usd]]/10000)*5.58</f>
        <v>1.2834E-2</v>
      </c>
      <c r="AE338">
        <f>conversation_summary_by_conversation_2025_08_03T20_27_01[[#This Row],[total_api_cost]]+conversation_summary_by_conversation_2025_08_03T20_27_01[[#This Row],[totao_processing_cost]]</f>
        <v>0.11773800000000001</v>
      </c>
      <c r="AF338" s="2" t="s">
        <v>38</v>
      </c>
      <c r="AG338" s="2" t="s">
        <v>39</v>
      </c>
      <c r="AH338" s="2" t="s">
        <v>33</v>
      </c>
    </row>
    <row r="339" spans="1:34">
      <c r="A339" s="2" t="s">
        <v>412</v>
      </c>
      <c r="B339" s="2" t="s">
        <v>28</v>
      </c>
      <c r="C339" s="2" t="s">
        <v>29</v>
      </c>
      <c r="D339" s="2" t="s">
        <v>30</v>
      </c>
      <c r="E339" s="2" t="s">
        <v>43</v>
      </c>
      <c r="F339" s="2" t="s">
        <v>44</v>
      </c>
      <c r="G339">
        <v>551190000001</v>
      </c>
      <c r="H339">
        <v>60000</v>
      </c>
      <c r="I339">
        <f>conversation_summary_by_conversation_2025_08_03T20_27_01[[#This Row],[duration_minutes]]/10000</f>
        <v>6</v>
      </c>
      <c r="J339" s="2" t="s">
        <v>33</v>
      </c>
      <c r="K339" s="2" t="s">
        <v>33</v>
      </c>
      <c r="L339" s="2" t="s">
        <v>33</v>
      </c>
      <c r="M339" s="6">
        <f ca="1">TODAY()-conversation_summary_by_conversation_2025_08_03T20_27_01[[#This Row],[conversation_start]]</f>
        <v>65.607638888890506</v>
      </c>
      <c r="N33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39" s="6">
        <v>45807.392361111109</v>
      </c>
      <c r="P339" s="3">
        <v>45807.398333333331</v>
      </c>
      <c r="Q339">
        <v>4</v>
      </c>
      <c r="R339">
        <v>2</v>
      </c>
      <c r="S339">
        <v>2</v>
      </c>
      <c r="T339" s="2" t="s">
        <v>34</v>
      </c>
      <c r="U339" s="2" t="s">
        <v>35</v>
      </c>
      <c r="V339" s="2" t="s">
        <v>36</v>
      </c>
      <c r="W339" s="2" t="s">
        <v>37</v>
      </c>
      <c r="X339">
        <v>9400</v>
      </c>
      <c r="Y339">
        <f>conversation_summary_by_conversation_2025_08_03T20_27_01[[#This Row],[avg_confidence_score]]/10000</f>
        <v>0.94</v>
      </c>
      <c r="Z339">
        <v>187</v>
      </c>
      <c r="AA339">
        <v>192</v>
      </c>
      <c r="AB339">
        <f>(conversation_summary_by_conversation_2025_08_03T20_27_01[[#This Row],[total_api_cost_usd]]/10000)*5.58</f>
        <v>0.107136</v>
      </c>
      <c r="AC339">
        <v>18</v>
      </c>
      <c r="AD339">
        <f>(conversation_summary_by_conversation_2025_08_03T20_27_01[[#This Row],[total_processing_cost_usd]]/10000)*5.58</f>
        <v>1.0043999999999999E-2</v>
      </c>
      <c r="AE339">
        <f>conversation_summary_by_conversation_2025_08_03T20_27_01[[#This Row],[total_api_cost]]+conversation_summary_by_conversation_2025_08_03T20_27_01[[#This Row],[totao_processing_cost]]</f>
        <v>0.11717999999999999</v>
      </c>
      <c r="AF339" s="2" t="s">
        <v>38</v>
      </c>
      <c r="AG339" s="2" t="s">
        <v>39</v>
      </c>
      <c r="AH339" s="2" t="s">
        <v>33</v>
      </c>
    </row>
    <row r="340" spans="1:34">
      <c r="A340" s="2" t="s">
        <v>413</v>
      </c>
      <c r="B340" s="2" t="s">
        <v>83</v>
      </c>
      <c r="C340" s="2" t="s">
        <v>84</v>
      </c>
      <c r="D340" s="2" t="s">
        <v>48</v>
      </c>
      <c r="E340" s="2" t="s">
        <v>74</v>
      </c>
      <c r="F340" s="2" t="s">
        <v>75</v>
      </c>
      <c r="G340">
        <v>551190000000</v>
      </c>
      <c r="H340">
        <v>50000</v>
      </c>
      <c r="I340">
        <f>conversation_summary_by_conversation_2025_08_03T20_27_01[[#This Row],[duration_minutes]]/10000</f>
        <v>5</v>
      </c>
      <c r="J340" s="2" t="s">
        <v>33</v>
      </c>
      <c r="K340" s="2" t="s">
        <v>33</v>
      </c>
      <c r="L340" s="2" t="s">
        <v>33</v>
      </c>
      <c r="M340" s="6">
        <f ca="1">TODAY()-conversation_summary_by_conversation_2025_08_03T20_27_01[[#This Row],[conversation_start]]</f>
        <v>65.604166666664241</v>
      </c>
      <c r="N34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40" s="6">
        <v>45807.395833333336</v>
      </c>
      <c r="P340" s="3">
        <v>45807.398553240739</v>
      </c>
      <c r="Q340">
        <v>3</v>
      </c>
      <c r="R340">
        <v>2</v>
      </c>
      <c r="S340">
        <v>1</v>
      </c>
      <c r="T340" s="2" t="s">
        <v>61</v>
      </c>
      <c r="U340" s="2" t="s">
        <v>62</v>
      </c>
      <c r="V340" s="2" t="s">
        <v>63</v>
      </c>
      <c r="W340" s="2" t="s">
        <v>59</v>
      </c>
      <c r="X340">
        <v>8800</v>
      </c>
      <c r="Y340">
        <f>conversation_summary_by_conversation_2025_08_03T20_27_01[[#This Row],[avg_confidence_score]]/10000</f>
        <v>0.88</v>
      </c>
      <c r="Z340">
        <v>100</v>
      </c>
      <c r="AA340">
        <v>177</v>
      </c>
      <c r="AB340">
        <f>(conversation_summary_by_conversation_2025_08_03T20_27_01[[#This Row],[total_api_cost_usd]]/10000)*5.58</f>
        <v>9.8766000000000007E-2</v>
      </c>
      <c r="AC340">
        <v>14</v>
      </c>
      <c r="AD340">
        <f>(conversation_summary_by_conversation_2025_08_03T20_27_01[[#This Row],[total_processing_cost_usd]]/10000)*5.58</f>
        <v>7.8120000000000004E-3</v>
      </c>
      <c r="AE340">
        <f>conversation_summary_by_conversation_2025_08_03T20_27_01[[#This Row],[total_api_cost]]+conversation_summary_by_conversation_2025_08_03T20_27_01[[#This Row],[totao_processing_cost]]</f>
        <v>0.10657800000000001</v>
      </c>
      <c r="AF340" s="2" t="s">
        <v>38</v>
      </c>
      <c r="AG340" s="2" t="s">
        <v>39</v>
      </c>
      <c r="AH340" s="2" t="s">
        <v>33</v>
      </c>
    </row>
    <row r="341" spans="1:34">
      <c r="A341" s="2" t="s">
        <v>414</v>
      </c>
      <c r="B341" s="2" t="s">
        <v>47</v>
      </c>
      <c r="C341" s="2" t="s">
        <v>47</v>
      </c>
      <c r="D341" s="2" t="s">
        <v>48</v>
      </c>
      <c r="E341" s="2" t="s">
        <v>43</v>
      </c>
      <c r="F341" s="2" t="s">
        <v>44</v>
      </c>
      <c r="G341">
        <v>551190000001</v>
      </c>
      <c r="H341">
        <v>50000</v>
      </c>
      <c r="I341">
        <f>conversation_summary_by_conversation_2025_08_03T20_27_01[[#This Row],[duration_minutes]]/10000</f>
        <v>5</v>
      </c>
      <c r="J341" s="2" t="s">
        <v>33</v>
      </c>
      <c r="K341" s="2" t="s">
        <v>33</v>
      </c>
      <c r="L341" s="2" t="s">
        <v>33</v>
      </c>
      <c r="M341" s="6">
        <f ca="1">TODAY()-conversation_summary_by_conversation_2025_08_03T20_27_01[[#This Row],[conversation_start]]</f>
        <v>65.552083333335759</v>
      </c>
      <c r="N34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41" s="6">
        <v>45807.447916666664</v>
      </c>
      <c r="P341" s="3">
        <v>45807.450914351852</v>
      </c>
      <c r="Q341">
        <v>3</v>
      </c>
      <c r="R341">
        <v>2</v>
      </c>
      <c r="S341">
        <v>1</v>
      </c>
      <c r="T341" s="2" t="s">
        <v>61</v>
      </c>
      <c r="U341" s="2" t="s">
        <v>62</v>
      </c>
      <c r="V341" s="2" t="s">
        <v>63</v>
      </c>
      <c r="W341" s="2" t="s">
        <v>59</v>
      </c>
      <c r="X341">
        <v>8800</v>
      </c>
      <c r="Y341">
        <f>conversation_summary_by_conversation_2025_08_03T20_27_01[[#This Row],[avg_confidence_score]]/10000</f>
        <v>0.88</v>
      </c>
      <c r="Z341">
        <v>146</v>
      </c>
      <c r="AA341">
        <v>177</v>
      </c>
      <c r="AB341">
        <f>(conversation_summary_by_conversation_2025_08_03T20_27_01[[#This Row],[total_api_cost_usd]]/10000)*5.58</f>
        <v>9.8766000000000007E-2</v>
      </c>
      <c r="AC341">
        <v>16</v>
      </c>
      <c r="AD341">
        <f>(conversation_summary_by_conversation_2025_08_03T20_27_01[[#This Row],[total_processing_cost_usd]]/10000)*5.58</f>
        <v>8.9280000000000002E-3</v>
      </c>
      <c r="AE341">
        <f>conversation_summary_by_conversation_2025_08_03T20_27_01[[#This Row],[total_api_cost]]+conversation_summary_by_conversation_2025_08_03T20_27_01[[#This Row],[totao_processing_cost]]</f>
        <v>0.10769400000000001</v>
      </c>
      <c r="AF341" s="2" t="s">
        <v>38</v>
      </c>
      <c r="AG341" s="2" t="s">
        <v>39</v>
      </c>
      <c r="AH341" s="2" t="s">
        <v>33</v>
      </c>
    </row>
    <row r="342" spans="1:34">
      <c r="A342" s="2" t="s">
        <v>415</v>
      </c>
      <c r="B342" s="2" t="s">
        <v>77</v>
      </c>
      <c r="C342" s="2" t="s">
        <v>78</v>
      </c>
      <c r="D342" s="2" t="s">
        <v>30</v>
      </c>
      <c r="E342" s="2" t="s">
        <v>43</v>
      </c>
      <c r="F342" s="2" t="s">
        <v>44</v>
      </c>
      <c r="G342">
        <v>551190000001</v>
      </c>
      <c r="H342">
        <v>60000</v>
      </c>
      <c r="I342">
        <f>conversation_summary_by_conversation_2025_08_03T20_27_01[[#This Row],[duration_minutes]]/10000</f>
        <v>6</v>
      </c>
      <c r="J342" s="2" t="s">
        <v>33</v>
      </c>
      <c r="K342" s="2" t="s">
        <v>33</v>
      </c>
      <c r="L342" s="2" t="s">
        <v>33</v>
      </c>
      <c r="M342" s="6">
        <f ca="1">TODAY()-conversation_summary_by_conversation_2025_08_03T20_27_01[[#This Row],[conversation_start]]</f>
        <v>65.536805555559113</v>
      </c>
      <c r="N34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42" s="6">
        <v>45807.463194444441</v>
      </c>
      <c r="P342" s="3">
        <v>45807.469282407408</v>
      </c>
      <c r="Q342">
        <v>4</v>
      </c>
      <c r="R342">
        <v>2</v>
      </c>
      <c r="S342">
        <v>2</v>
      </c>
      <c r="T342" s="2" t="s">
        <v>34</v>
      </c>
      <c r="U342" s="2" t="s">
        <v>35</v>
      </c>
      <c r="V342" s="2" t="s">
        <v>36</v>
      </c>
      <c r="W342" s="2" t="s">
        <v>37</v>
      </c>
      <c r="X342">
        <v>9400</v>
      </c>
      <c r="Y342">
        <f>conversation_summary_by_conversation_2025_08_03T20_27_01[[#This Row],[avg_confidence_score]]/10000</f>
        <v>0.94</v>
      </c>
      <c r="Z342">
        <v>179</v>
      </c>
      <c r="AA342">
        <v>150</v>
      </c>
      <c r="AB342">
        <f>(conversation_summary_by_conversation_2025_08_03T20_27_01[[#This Row],[total_api_cost_usd]]/10000)*5.58</f>
        <v>8.3699999999999997E-2</v>
      </c>
      <c r="AC342">
        <v>16</v>
      </c>
      <c r="AD342">
        <f>(conversation_summary_by_conversation_2025_08_03T20_27_01[[#This Row],[total_processing_cost_usd]]/10000)*5.58</f>
        <v>8.9280000000000002E-3</v>
      </c>
      <c r="AE342">
        <f>conversation_summary_by_conversation_2025_08_03T20_27_01[[#This Row],[total_api_cost]]+conversation_summary_by_conversation_2025_08_03T20_27_01[[#This Row],[totao_processing_cost]]</f>
        <v>9.2628000000000002E-2</v>
      </c>
      <c r="AF342" s="2" t="s">
        <v>38</v>
      </c>
      <c r="AG342" s="2" t="s">
        <v>39</v>
      </c>
      <c r="AH342" s="2" t="s">
        <v>33</v>
      </c>
    </row>
    <row r="343" spans="1:34">
      <c r="A343" s="2" t="s">
        <v>416</v>
      </c>
      <c r="B343" s="2" t="s">
        <v>83</v>
      </c>
      <c r="C343" s="2" t="s">
        <v>84</v>
      </c>
      <c r="D343" s="2" t="s">
        <v>48</v>
      </c>
      <c r="E343" s="2" t="s">
        <v>74</v>
      </c>
      <c r="F343" s="2" t="s">
        <v>75</v>
      </c>
      <c r="G343">
        <v>551190000000</v>
      </c>
      <c r="H343">
        <v>90000</v>
      </c>
      <c r="I343">
        <f>conversation_summary_by_conversation_2025_08_03T20_27_01[[#This Row],[duration_minutes]]/10000</f>
        <v>9</v>
      </c>
      <c r="J343" s="2" t="s">
        <v>33</v>
      </c>
      <c r="K343" s="2" t="s">
        <v>33</v>
      </c>
      <c r="L343" s="2" t="s">
        <v>33</v>
      </c>
      <c r="M343" s="6">
        <f ca="1">TODAY()-conversation_summary_by_conversation_2025_08_03T20_27_01[[#This Row],[conversation_start]]</f>
        <v>65.315277777779556</v>
      </c>
      <c r="N34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43" s="6">
        <v>45807.68472222222</v>
      </c>
      <c r="P343" s="3">
        <v>45807.691134259258</v>
      </c>
      <c r="Q343">
        <v>6</v>
      </c>
      <c r="R343">
        <v>3</v>
      </c>
      <c r="S343">
        <v>3</v>
      </c>
      <c r="T343" s="2" t="s">
        <v>49</v>
      </c>
      <c r="U343" s="2" t="s">
        <v>90</v>
      </c>
      <c r="V343" s="2" t="s">
        <v>51</v>
      </c>
      <c r="W343" s="2" t="s">
        <v>37</v>
      </c>
      <c r="X343">
        <v>9167</v>
      </c>
      <c r="Y343">
        <f>conversation_summary_by_conversation_2025_08_03T20_27_01[[#This Row],[avg_confidence_score]]/10000</f>
        <v>0.91669999999999996</v>
      </c>
      <c r="Z343">
        <v>241</v>
      </c>
      <c r="AA343">
        <v>332</v>
      </c>
      <c r="AB343">
        <f>(conversation_summary_by_conversation_2025_08_03T20_27_01[[#This Row],[total_api_cost_usd]]/10000)*5.58</f>
        <v>0.185256</v>
      </c>
      <c r="AC343">
        <v>33</v>
      </c>
      <c r="AD343">
        <f>(conversation_summary_by_conversation_2025_08_03T20_27_01[[#This Row],[total_processing_cost_usd]]/10000)*5.58</f>
        <v>1.8414E-2</v>
      </c>
      <c r="AE343">
        <f>conversation_summary_by_conversation_2025_08_03T20_27_01[[#This Row],[total_api_cost]]+conversation_summary_by_conversation_2025_08_03T20_27_01[[#This Row],[totao_processing_cost]]</f>
        <v>0.20367000000000002</v>
      </c>
      <c r="AF343" s="2" t="s">
        <v>38</v>
      </c>
      <c r="AG343" s="2" t="s">
        <v>39</v>
      </c>
      <c r="AH343" s="2" t="s">
        <v>33</v>
      </c>
    </row>
    <row r="344" spans="1:34">
      <c r="A344" s="2" t="s">
        <v>417</v>
      </c>
      <c r="B344" s="2" t="s">
        <v>28</v>
      </c>
      <c r="C344" s="2" t="s">
        <v>29</v>
      </c>
      <c r="D344" s="2" t="s">
        <v>30</v>
      </c>
      <c r="E344" s="2" t="s">
        <v>31</v>
      </c>
      <c r="F344" s="2" t="s">
        <v>32</v>
      </c>
      <c r="G344">
        <v>551190000004</v>
      </c>
      <c r="H344">
        <v>50000</v>
      </c>
      <c r="I344">
        <f>conversation_summary_by_conversation_2025_08_03T20_27_01[[#This Row],[duration_minutes]]/10000</f>
        <v>5</v>
      </c>
      <c r="J344" s="2" t="s">
        <v>33</v>
      </c>
      <c r="K344" s="2" t="s">
        <v>33</v>
      </c>
      <c r="L344" s="2" t="s">
        <v>33</v>
      </c>
      <c r="M344" s="6">
        <f ca="1">TODAY()-conversation_summary_by_conversation_2025_08_03T20_27_01[[#This Row],[conversation_start]]</f>
        <v>65.288194444445253</v>
      </c>
      <c r="N34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44" s="6">
        <v>45807.711805555555</v>
      </c>
      <c r="P344" s="3">
        <v>45807.713402777779</v>
      </c>
      <c r="Q344">
        <v>3</v>
      </c>
      <c r="R344">
        <v>2</v>
      </c>
      <c r="S344">
        <v>1</v>
      </c>
      <c r="T344" s="2" t="s">
        <v>56</v>
      </c>
      <c r="U344" s="2" t="s">
        <v>57</v>
      </c>
      <c r="V344" s="2" t="s">
        <v>58</v>
      </c>
      <c r="W344" s="2" t="s">
        <v>59</v>
      </c>
      <c r="X344">
        <v>9250</v>
      </c>
      <c r="Y344">
        <f>conversation_summary_by_conversation_2025_08_03T20_27_01[[#This Row],[avg_confidence_score]]/10000</f>
        <v>0.92500000000000004</v>
      </c>
      <c r="Z344">
        <v>132</v>
      </c>
      <c r="AA344">
        <v>138</v>
      </c>
      <c r="AB344">
        <f>(conversation_summary_by_conversation_2025_08_03T20_27_01[[#This Row],[total_api_cost_usd]]/10000)*5.58</f>
        <v>7.7004000000000003E-2</v>
      </c>
      <c r="AC344">
        <v>19</v>
      </c>
      <c r="AD344">
        <f>(conversation_summary_by_conversation_2025_08_03T20_27_01[[#This Row],[total_processing_cost_usd]]/10000)*5.58</f>
        <v>1.0602E-2</v>
      </c>
      <c r="AE344">
        <f>conversation_summary_by_conversation_2025_08_03T20_27_01[[#This Row],[total_api_cost]]+conversation_summary_by_conversation_2025_08_03T20_27_01[[#This Row],[totao_processing_cost]]</f>
        <v>8.7606000000000003E-2</v>
      </c>
      <c r="AF344" s="2" t="s">
        <v>38</v>
      </c>
      <c r="AG344" s="2" t="s">
        <v>39</v>
      </c>
      <c r="AH344" s="2" t="s">
        <v>33</v>
      </c>
    </row>
    <row r="345" spans="1:34">
      <c r="A345" s="2" t="s">
        <v>418</v>
      </c>
      <c r="B345" s="2" t="s">
        <v>28</v>
      </c>
      <c r="C345" s="2" t="s">
        <v>29</v>
      </c>
      <c r="D345" s="2" t="s">
        <v>30</v>
      </c>
      <c r="E345" s="2" t="s">
        <v>71</v>
      </c>
      <c r="F345" s="2" t="s">
        <v>72</v>
      </c>
      <c r="G345">
        <v>551190000003</v>
      </c>
      <c r="H345">
        <v>50000</v>
      </c>
      <c r="I345">
        <f>conversation_summary_by_conversation_2025_08_03T20_27_01[[#This Row],[duration_minutes]]/10000</f>
        <v>5</v>
      </c>
      <c r="J345" s="2" t="s">
        <v>33</v>
      </c>
      <c r="K345" s="2" t="s">
        <v>33</v>
      </c>
      <c r="L345" s="2" t="s">
        <v>33</v>
      </c>
      <c r="M345" s="6">
        <f ca="1">TODAY()-conversation_summary_by_conversation_2025_08_03T20_27_01[[#This Row],[conversation_start]]</f>
        <v>65.271527777775191</v>
      </c>
      <c r="N34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45" s="6">
        <v>45807.728472222225</v>
      </c>
      <c r="P345" s="3">
        <v>45807.732002314813</v>
      </c>
      <c r="Q345">
        <v>3</v>
      </c>
      <c r="R345">
        <v>2</v>
      </c>
      <c r="S345">
        <v>1</v>
      </c>
      <c r="T345" s="2" t="s">
        <v>56</v>
      </c>
      <c r="U345" s="2" t="s">
        <v>57</v>
      </c>
      <c r="V345" s="2" t="s">
        <v>58</v>
      </c>
      <c r="W345" s="2" t="s">
        <v>59</v>
      </c>
      <c r="X345">
        <v>9250</v>
      </c>
      <c r="Y345">
        <f>conversation_summary_by_conversation_2025_08_03T20_27_01[[#This Row],[avg_confidence_score]]/10000</f>
        <v>0.92500000000000004</v>
      </c>
      <c r="Z345">
        <v>120</v>
      </c>
      <c r="AA345">
        <v>163</v>
      </c>
      <c r="AB345">
        <f>(conversation_summary_by_conversation_2025_08_03T20_27_01[[#This Row],[total_api_cost_usd]]/10000)*5.58</f>
        <v>9.0953999999999993E-2</v>
      </c>
      <c r="AC345">
        <v>23</v>
      </c>
      <c r="AD345">
        <f>(conversation_summary_by_conversation_2025_08_03T20_27_01[[#This Row],[total_processing_cost_usd]]/10000)*5.58</f>
        <v>1.2834E-2</v>
      </c>
      <c r="AE345">
        <f>conversation_summary_by_conversation_2025_08_03T20_27_01[[#This Row],[total_api_cost]]+conversation_summary_by_conversation_2025_08_03T20_27_01[[#This Row],[totao_processing_cost]]</f>
        <v>0.10378799999999999</v>
      </c>
      <c r="AF345" s="2" t="s">
        <v>38</v>
      </c>
      <c r="AG345" s="2" t="s">
        <v>39</v>
      </c>
      <c r="AH345" s="2" t="s">
        <v>33</v>
      </c>
    </row>
    <row r="346" spans="1:34">
      <c r="A346" s="2" t="s">
        <v>419</v>
      </c>
      <c r="B346" s="2" t="s">
        <v>28</v>
      </c>
      <c r="C346" s="2" t="s">
        <v>29</v>
      </c>
      <c r="D346" s="2" t="s">
        <v>30</v>
      </c>
      <c r="E346" s="2" t="s">
        <v>43</v>
      </c>
      <c r="F346" s="2" t="s">
        <v>44</v>
      </c>
      <c r="G346">
        <v>551190000001</v>
      </c>
      <c r="H346">
        <v>90000</v>
      </c>
      <c r="I346">
        <f>conversation_summary_by_conversation_2025_08_03T20_27_01[[#This Row],[duration_minutes]]/10000</f>
        <v>9</v>
      </c>
      <c r="J346" s="2" t="s">
        <v>33</v>
      </c>
      <c r="K346" s="2" t="s">
        <v>33</v>
      </c>
      <c r="L346" s="2" t="s">
        <v>33</v>
      </c>
      <c r="M346" s="6">
        <f ca="1">TODAY()-conversation_summary_by_conversation_2025_08_03T20_27_01[[#This Row],[conversation_start]]</f>
        <v>65.230555555557657</v>
      </c>
      <c r="N34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46" s="6">
        <v>45807.769444444442</v>
      </c>
      <c r="P346" s="3">
        <v>45807.777465277781</v>
      </c>
      <c r="Q346">
        <v>6</v>
      </c>
      <c r="R346">
        <v>3</v>
      </c>
      <c r="S346">
        <v>3</v>
      </c>
      <c r="T346" s="2" t="s">
        <v>53</v>
      </c>
      <c r="U346" s="2" t="s">
        <v>69</v>
      </c>
      <c r="V346" s="2" t="s">
        <v>51</v>
      </c>
      <c r="W346" s="2" t="s">
        <v>37</v>
      </c>
      <c r="X346">
        <v>9200</v>
      </c>
      <c r="Y346">
        <f>conversation_summary_by_conversation_2025_08_03T20_27_01[[#This Row],[avg_confidence_score]]/10000</f>
        <v>0.92</v>
      </c>
      <c r="Z346">
        <v>273</v>
      </c>
      <c r="AA346">
        <v>391</v>
      </c>
      <c r="AB346">
        <f>(conversation_summary_by_conversation_2025_08_03T20_27_01[[#This Row],[total_api_cost_usd]]/10000)*5.58</f>
        <v>0.21817800000000001</v>
      </c>
      <c r="AC346">
        <v>33</v>
      </c>
      <c r="AD346">
        <f>(conversation_summary_by_conversation_2025_08_03T20_27_01[[#This Row],[total_processing_cost_usd]]/10000)*5.58</f>
        <v>1.8414E-2</v>
      </c>
      <c r="AE346">
        <f>conversation_summary_by_conversation_2025_08_03T20_27_01[[#This Row],[total_api_cost]]+conversation_summary_by_conversation_2025_08_03T20_27_01[[#This Row],[totao_processing_cost]]</f>
        <v>0.23659200000000002</v>
      </c>
      <c r="AF346" s="2" t="s">
        <v>38</v>
      </c>
      <c r="AG346" s="2" t="s">
        <v>39</v>
      </c>
      <c r="AH346" s="2" t="s">
        <v>33</v>
      </c>
    </row>
    <row r="347" spans="1:34">
      <c r="A347" s="2" t="s">
        <v>420</v>
      </c>
      <c r="B347" s="2" t="s">
        <v>83</v>
      </c>
      <c r="C347" s="2" t="s">
        <v>84</v>
      </c>
      <c r="D347" s="2" t="s">
        <v>48</v>
      </c>
      <c r="E347" s="2" t="s">
        <v>43</v>
      </c>
      <c r="F347" s="2" t="s">
        <v>44</v>
      </c>
      <c r="G347">
        <v>551190000001</v>
      </c>
      <c r="H347">
        <v>90000</v>
      </c>
      <c r="I347">
        <f>conversation_summary_by_conversation_2025_08_03T20_27_01[[#This Row],[duration_minutes]]/10000</f>
        <v>9</v>
      </c>
      <c r="J347" s="2" t="s">
        <v>33</v>
      </c>
      <c r="K347" s="2" t="s">
        <v>33</v>
      </c>
      <c r="L347" s="2" t="s">
        <v>33</v>
      </c>
      <c r="M347" s="6">
        <f ca="1">TODAY()-conversation_summary_by_conversation_2025_08_03T20_27_01[[#This Row],[conversation_start]]</f>
        <v>65.201388888890506</v>
      </c>
      <c r="N34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47" s="6">
        <v>45807.798611111109</v>
      </c>
      <c r="P347" s="3">
        <v>45807.80537037037</v>
      </c>
      <c r="Q347">
        <v>6</v>
      </c>
      <c r="R347">
        <v>3</v>
      </c>
      <c r="S347">
        <v>3</v>
      </c>
      <c r="T347" s="2" t="s">
        <v>49</v>
      </c>
      <c r="U347" s="2" t="s">
        <v>50</v>
      </c>
      <c r="V347" s="2" t="s">
        <v>51</v>
      </c>
      <c r="W347" s="2" t="s">
        <v>37</v>
      </c>
      <c r="X347">
        <v>9167</v>
      </c>
      <c r="Y347">
        <f>conversation_summary_by_conversation_2025_08_03T20_27_01[[#This Row],[avg_confidence_score]]/10000</f>
        <v>0.91669999999999996</v>
      </c>
      <c r="Z347">
        <v>266</v>
      </c>
      <c r="AA347">
        <v>278</v>
      </c>
      <c r="AB347">
        <f>(conversation_summary_by_conversation_2025_08_03T20_27_01[[#This Row],[total_api_cost_usd]]/10000)*5.58</f>
        <v>0.15512399999999998</v>
      </c>
      <c r="AC347">
        <v>36</v>
      </c>
      <c r="AD347">
        <f>(conversation_summary_by_conversation_2025_08_03T20_27_01[[#This Row],[total_processing_cost_usd]]/10000)*5.58</f>
        <v>2.0087999999999998E-2</v>
      </c>
      <c r="AE347">
        <f>conversation_summary_by_conversation_2025_08_03T20_27_01[[#This Row],[total_api_cost]]+conversation_summary_by_conversation_2025_08_03T20_27_01[[#This Row],[totao_processing_cost]]</f>
        <v>0.17521199999999998</v>
      </c>
      <c r="AF347" s="2" t="s">
        <v>38</v>
      </c>
      <c r="AG347" s="2" t="s">
        <v>39</v>
      </c>
      <c r="AH347" s="2" t="s">
        <v>33</v>
      </c>
    </row>
    <row r="348" spans="1:34">
      <c r="A348" s="2" t="s">
        <v>421</v>
      </c>
      <c r="B348" s="2" t="s">
        <v>77</v>
      </c>
      <c r="C348" s="2" t="s">
        <v>78</v>
      </c>
      <c r="D348" s="2" t="s">
        <v>30</v>
      </c>
      <c r="E348" s="2" t="s">
        <v>43</v>
      </c>
      <c r="F348" s="2" t="s">
        <v>44</v>
      </c>
      <c r="G348">
        <v>551190000001</v>
      </c>
      <c r="H348">
        <v>90000</v>
      </c>
      <c r="I348">
        <f>conversation_summary_by_conversation_2025_08_03T20_27_01[[#This Row],[duration_minutes]]/10000</f>
        <v>9</v>
      </c>
      <c r="J348" s="2" t="s">
        <v>33</v>
      </c>
      <c r="K348" s="2" t="s">
        <v>33</v>
      </c>
      <c r="L348" s="2" t="s">
        <v>33</v>
      </c>
      <c r="M348" s="6">
        <f ca="1">TODAY()-conversation_summary_by_conversation_2025_08_03T20_27_01[[#This Row],[conversation_start]]</f>
        <v>65.177083333335759</v>
      </c>
      <c r="N34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48" s="6">
        <v>45807.822916666664</v>
      </c>
      <c r="P348" s="3">
        <v>45807.833171296297</v>
      </c>
      <c r="Q348">
        <v>6</v>
      </c>
      <c r="R348">
        <v>3</v>
      </c>
      <c r="S348">
        <v>3</v>
      </c>
      <c r="T348" s="2" t="s">
        <v>53</v>
      </c>
      <c r="U348" s="2" t="s">
        <v>69</v>
      </c>
      <c r="V348" s="2" t="s">
        <v>51</v>
      </c>
      <c r="W348" s="2" t="s">
        <v>37</v>
      </c>
      <c r="X348">
        <v>9200</v>
      </c>
      <c r="Y348">
        <f>conversation_summary_by_conversation_2025_08_03T20_27_01[[#This Row],[avg_confidence_score]]/10000</f>
        <v>0.92</v>
      </c>
      <c r="Z348">
        <v>280</v>
      </c>
      <c r="AA348">
        <v>319</v>
      </c>
      <c r="AB348">
        <f>(conversation_summary_by_conversation_2025_08_03T20_27_01[[#This Row],[total_api_cost_usd]]/10000)*5.58</f>
        <v>0.17800199999999999</v>
      </c>
      <c r="AC348">
        <v>18</v>
      </c>
      <c r="AD348">
        <f>(conversation_summary_by_conversation_2025_08_03T20_27_01[[#This Row],[total_processing_cost_usd]]/10000)*5.58</f>
        <v>1.0043999999999999E-2</v>
      </c>
      <c r="AE348">
        <f>conversation_summary_by_conversation_2025_08_03T20_27_01[[#This Row],[total_api_cost]]+conversation_summary_by_conversation_2025_08_03T20_27_01[[#This Row],[totao_processing_cost]]</f>
        <v>0.18804599999999999</v>
      </c>
      <c r="AF348" s="2" t="s">
        <v>38</v>
      </c>
      <c r="AG348" s="2" t="s">
        <v>39</v>
      </c>
      <c r="AH348" s="2" t="s">
        <v>33</v>
      </c>
    </row>
    <row r="349" spans="1:34">
      <c r="A349" s="2" t="s">
        <v>422</v>
      </c>
      <c r="B349" s="2" t="s">
        <v>77</v>
      </c>
      <c r="C349" s="2" t="s">
        <v>78</v>
      </c>
      <c r="D349" s="2" t="s">
        <v>30</v>
      </c>
      <c r="E349" s="2" t="s">
        <v>74</v>
      </c>
      <c r="F349" s="2" t="s">
        <v>75</v>
      </c>
      <c r="G349">
        <v>551190000000</v>
      </c>
      <c r="H349">
        <v>90000</v>
      </c>
      <c r="I349">
        <f>conversation_summary_by_conversation_2025_08_03T20_27_01[[#This Row],[duration_minutes]]/10000</f>
        <v>9</v>
      </c>
      <c r="J349" s="2" t="s">
        <v>33</v>
      </c>
      <c r="K349" s="2" t="s">
        <v>33</v>
      </c>
      <c r="L349" s="2" t="s">
        <v>33</v>
      </c>
      <c r="M349" s="6">
        <f ca="1">TODAY()-conversation_summary_by_conversation_2025_08_03T20_27_01[[#This Row],[conversation_start]]</f>
        <v>64.631249999998545</v>
      </c>
      <c r="N34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49" s="6">
        <v>45808.368750000001</v>
      </c>
      <c r="P349" s="3">
        <v>45808.379074074073</v>
      </c>
      <c r="Q349">
        <v>6</v>
      </c>
      <c r="R349">
        <v>3</v>
      </c>
      <c r="S349">
        <v>3</v>
      </c>
      <c r="T349" s="2" t="s">
        <v>53</v>
      </c>
      <c r="U349" s="2" t="s">
        <v>69</v>
      </c>
      <c r="V349" s="2" t="s">
        <v>51</v>
      </c>
      <c r="W349" s="2" t="s">
        <v>37</v>
      </c>
      <c r="X349">
        <v>9200</v>
      </c>
      <c r="Y349">
        <f>conversation_summary_by_conversation_2025_08_03T20_27_01[[#This Row],[avg_confidence_score]]/10000</f>
        <v>0.92</v>
      </c>
      <c r="Z349">
        <v>238</v>
      </c>
      <c r="AA349">
        <v>163</v>
      </c>
      <c r="AB349">
        <f>(conversation_summary_by_conversation_2025_08_03T20_27_01[[#This Row],[total_api_cost_usd]]/10000)*5.58</f>
        <v>9.0953999999999993E-2</v>
      </c>
      <c r="AC349">
        <v>33</v>
      </c>
      <c r="AD349">
        <f>(conversation_summary_by_conversation_2025_08_03T20_27_01[[#This Row],[total_processing_cost_usd]]/10000)*5.58</f>
        <v>1.8414E-2</v>
      </c>
      <c r="AE349">
        <f>conversation_summary_by_conversation_2025_08_03T20_27_01[[#This Row],[total_api_cost]]+conversation_summary_by_conversation_2025_08_03T20_27_01[[#This Row],[totao_processing_cost]]</f>
        <v>0.10936799999999999</v>
      </c>
      <c r="AF349" s="2" t="s">
        <v>38</v>
      </c>
      <c r="AG349" s="2" t="s">
        <v>39</v>
      </c>
      <c r="AH349" s="2" t="s">
        <v>33</v>
      </c>
    </row>
    <row r="350" spans="1:34">
      <c r="A350" s="2" t="s">
        <v>423</v>
      </c>
      <c r="B350" s="2" t="s">
        <v>47</v>
      </c>
      <c r="C350" s="2" t="s">
        <v>47</v>
      </c>
      <c r="D350" s="2" t="s">
        <v>48</v>
      </c>
      <c r="E350" s="2" t="s">
        <v>71</v>
      </c>
      <c r="F350" s="2" t="s">
        <v>72</v>
      </c>
      <c r="G350">
        <v>551190000003</v>
      </c>
      <c r="H350">
        <v>90000</v>
      </c>
      <c r="I350">
        <f>conversation_summary_by_conversation_2025_08_03T20_27_01[[#This Row],[duration_minutes]]/10000</f>
        <v>9</v>
      </c>
      <c r="J350" s="2" t="s">
        <v>33</v>
      </c>
      <c r="K350" s="2" t="s">
        <v>33</v>
      </c>
      <c r="L350" s="2" t="s">
        <v>33</v>
      </c>
      <c r="M350" s="6">
        <f ca="1">TODAY()-conversation_summary_by_conversation_2025_08_03T20_27_01[[#This Row],[conversation_start]]</f>
        <v>64.62638888888614</v>
      </c>
      <c r="N35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50" s="6">
        <v>45808.373611111114</v>
      </c>
      <c r="P350" s="3">
        <v>45808.380335648151</v>
      </c>
      <c r="Q350">
        <v>6</v>
      </c>
      <c r="R350">
        <v>3</v>
      </c>
      <c r="S350">
        <v>3</v>
      </c>
      <c r="T350" s="2" t="s">
        <v>49</v>
      </c>
      <c r="U350" s="2" t="s">
        <v>50</v>
      </c>
      <c r="V350" s="2" t="s">
        <v>51</v>
      </c>
      <c r="W350" s="2" t="s">
        <v>37</v>
      </c>
      <c r="X350">
        <v>9167</v>
      </c>
      <c r="Y350">
        <f>conversation_summary_by_conversation_2025_08_03T20_27_01[[#This Row],[avg_confidence_score]]/10000</f>
        <v>0.91669999999999996</v>
      </c>
      <c r="Z350">
        <v>262</v>
      </c>
      <c r="AA350">
        <v>409</v>
      </c>
      <c r="AB350">
        <f>(conversation_summary_by_conversation_2025_08_03T20_27_01[[#This Row],[total_api_cost_usd]]/10000)*5.58</f>
        <v>0.22822200000000001</v>
      </c>
      <c r="AC350">
        <v>35</v>
      </c>
      <c r="AD350">
        <f>(conversation_summary_by_conversation_2025_08_03T20_27_01[[#This Row],[total_processing_cost_usd]]/10000)*5.58</f>
        <v>1.9530000000000002E-2</v>
      </c>
      <c r="AE350">
        <f>conversation_summary_by_conversation_2025_08_03T20_27_01[[#This Row],[total_api_cost]]+conversation_summary_by_conversation_2025_08_03T20_27_01[[#This Row],[totao_processing_cost]]</f>
        <v>0.247752</v>
      </c>
      <c r="AF350" s="2" t="s">
        <v>38</v>
      </c>
      <c r="AG350" s="2" t="s">
        <v>39</v>
      </c>
      <c r="AH350" s="2" t="s">
        <v>33</v>
      </c>
    </row>
    <row r="351" spans="1:34">
      <c r="A351" s="2" t="s">
        <v>424</v>
      </c>
      <c r="B351" s="2" t="s">
        <v>28</v>
      </c>
      <c r="C351" s="2" t="s">
        <v>29</v>
      </c>
      <c r="D351" s="2" t="s">
        <v>30</v>
      </c>
      <c r="E351" s="2" t="s">
        <v>74</v>
      </c>
      <c r="F351" s="2" t="s">
        <v>75</v>
      </c>
      <c r="G351">
        <v>551190000000</v>
      </c>
      <c r="H351">
        <v>60000</v>
      </c>
      <c r="I351">
        <f>conversation_summary_by_conversation_2025_08_03T20_27_01[[#This Row],[duration_minutes]]/10000</f>
        <v>6</v>
      </c>
      <c r="J351" s="2" t="s">
        <v>33</v>
      </c>
      <c r="K351" s="2" t="s">
        <v>33</v>
      </c>
      <c r="L351" s="2" t="s">
        <v>33</v>
      </c>
      <c r="M351" s="6">
        <f ca="1">TODAY()-conversation_summary_by_conversation_2025_08_03T20_27_01[[#This Row],[conversation_start]]</f>
        <v>64.504861111112405</v>
      </c>
      <c r="N35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51" s="6">
        <v>45808.495138888888</v>
      </c>
      <c r="P351" s="3">
        <v>45808.498449074075</v>
      </c>
      <c r="Q351">
        <v>4</v>
      </c>
      <c r="R351">
        <v>2</v>
      </c>
      <c r="S351">
        <v>2</v>
      </c>
      <c r="T351" s="2" t="s">
        <v>34</v>
      </c>
      <c r="U351" s="2" t="s">
        <v>35</v>
      </c>
      <c r="V351" s="2" t="s">
        <v>36</v>
      </c>
      <c r="W351" s="2" t="s">
        <v>37</v>
      </c>
      <c r="X351">
        <v>9400</v>
      </c>
      <c r="Y351">
        <f>conversation_summary_by_conversation_2025_08_03T20_27_01[[#This Row],[avg_confidence_score]]/10000</f>
        <v>0.94</v>
      </c>
      <c r="Z351">
        <v>175</v>
      </c>
      <c r="AA351">
        <v>270</v>
      </c>
      <c r="AB351">
        <f>(conversation_summary_by_conversation_2025_08_03T20_27_01[[#This Row],[total_api_cost_usd]]/10000)*5.58</f>
        <v>0.15065999999999999</v>
      </c>
      <c r="AC351">
        <v>27</v>
      </c>
      <c r="AD351">
        <f>(conversation_summary_by_conversation_2025_08_03T20_27_01[[#This Row],[total_processing_cost_usd]]/10000)*5.58</f>
        <v>1.5066000000000001E-2</v>
      </c>
      <c r="AE351">
        <f>conversation_summary_by_conversation_2025_08_03T20_27_01[[#This Row],[total_api_cost]]+conversation_summary_by_conversation_2025_08_03T20_27_01[[#This Row],[totao_processing_cost]]</f>
        <v>0.16572599999999998</v>
      </c>
      <c r="AF351" s="2" t="s">
        <v>38</v>
      </c>
      <c r="AG351" s="2" t="s">
        <v>39</v>
      </c>
      <c r="AH351" s="2" t="s">
        <v>33</v>
      </c>
    </row>
    <row r="352" spans="1:34">
      <c r="A352" s="2" t="s">
        <v>425</v>
      </c>
      <c r="B352" s="2" t="s">
        <v>28</v>
      </c>
      <c r="C352" s="2" t="s">
        <v>29</v>
      </c>
      <c r="D352" s="2" t="s">
        <v>30</v>
      </c>
      <c r="E352" s="2" t="s">
        <v>66</v>
      </c>
      <c r="F352" s="2" t="s">
        <v>67</v>
      </c>
      <c r="G352">
        <v>551190000002</v>
      </c>
      <c r="H352">
        <v>50000</v>
      </c>
      <c r="I352">
        <f>conversation_summary_by_conversation_2025_08_03T20_27_01[[#This Row],[duration_minutes]]/10000</f>
        <v>5</v>
      </c>
      <c r="J352" s="2" t="s">
        <v>33</v>
      </c>
      <c r="K352" s="2" t="s">
        <v>33</v>
      </c>
      <c r="L352" s="2" t="s">
        <v>33</v>
      </c>
      <c r="M352" s="6">
        <f ca="1">TODAY()-conversation_summary_by_conversation_2025_08_03T20_27_01[[#This Row],[conversation_start]]</f>
        <v>64.412499999998545</v>
      </c>
      <c r="N35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52" s="6">
        <v>45808.587500000001</v>
      </c>
      <c r="P352" s="3">
        <v>45808.591585648152</v>
      </c>
      <c r="Q352">
        <v>3</v>
      </c>
      <c r="R352">
        <v>2</v>
      </c>
      <c r="S352">
        <v>1</v>
      </c>
      <c r="T352" s="2" t="s">
        <v>56</v>
      </c>
      <c r="U352" s="2" t="s">
        <v>57</v>
      </c>
      <c r="V352" s="2" t="s">
        <v>58</v>
      </c>
      <c r="W352" s="2" t="s">
        <v>59</v>
      </c>
      <c r="X352">
        <v>9250</v>
      </c>
      <c r="Y352">
        <f>conversation_summary_by_conversation_2025_08_03T20_27_01[[#This Row],[avg_confidence_score]]/10000</f>
        <v>0.92500000000000004</v>
      </c>
      <c r="Z352">
        <v>106</v>
      </c>
      <c r="AA352">
        <v>190</v>
      </c>
      <c r="AB352">
        <f>(conversation_summary_by_conversation_2025_08_03T20_27_01[[#This Row],[total_api_cost_usd]]/10000)*5.58</f>
        <v>0.10602</v>
      </c>
      <c r="AC352">
        <v>22</v>
      </c>
      <c r="AD352">
        <f>(conversation_summary_by_conversation_2025_08_03T20_27_01[[#This Row],[total_processing_cost_usd]]/10000)*5.58</f>
        <v>1.2276E-2</v>
      </c>
      <c r="AE352">
        <f>conversation_summary_by_conversation_2025_08_03T20_27_01[[#This Row],[total_api_cost]]+conversation_summary_by_conversation_2025_08_03T20_27_01[[#This Row],[totao_processing_cost]]</f>
        <v>0.118296</v>
      </c>
      <c r="AF352" s="2" t="s">
        <v>38</v>
      </c>
      <c r="AG352" s="2" t="s">
        <v>39</v>
      </c>
      <c r="AH352" s="2" t="s">
        <v>33</v>
      </c>
    </row>
    <row r="353" spans="1:34">
      <c r="A353" s="2" t="s">
        <v>426</v>
      </c>
      <c r="B353" s="2" t="s">
        <v>83</v>
      </c>
      <c r="C353" s="2" t="s">
        <v>84</v>
      </c>
      <c r="D353" s="2" t="s">
        <v>48</v>
      </c>
      <c r="E353" s="2" t="s">
        <v>43</v>
      </c>
      <c r="F353" s="2" t="s">
        <v>44</v>
      </c>
      <c r="G353">
        <v>551190000001</v>
      </c>
      <c r="H353">
        <v>50000</v>
      </c>
      <c r="I353">
        <f>conversation_summary_by_conversation_2025_08_03T20_27_01[[#This Row],[duration_minutes]]/10000</f>
        <v>5</v>
      </c>
      <c r="J353" s="2" t="s">
        <v>33</v>
      </c>
      <c r="K353" s="2" t="s">
        <v>33</v>
      </c>
      <c r="L353" s="2" t="s">
        <v>33</v>
      </c>
      <c r="M353" s="6">
        <f ca="1">TODAY()-conversation_summary_by_conversation_2025_08_03T20_27_01[[#This Row],[conversation_start]]</f>
        <v>64.323611111110949</v>
      </c>
      <c r="N35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53" s="6">
        <v>45808.676388888889</v>
      </c>
      <c r="P353" s="3">
        <v>45808.678587962961</v>
      </c>
      <c r="Q353">
        <v>3</v>
      </c>
      <c r="R353">
        <v>2</v>
      </c>
      <c r="S353">
        <v>1</v>
      </c>
      <c r="T353" s="2" t="s">
        <v>61</v>
      </c>
      <c r="U353" s="2" t="s">
        <v>62</v>
      </c>
      <c r="V353" s="2" t="s">
        <v>63</v>
      </c>
      <c r="W353" s="2" t="s">
        <v>59</v>
      </c>
      <c r="X353">
        <v>8800</v>
      </c>
      <c r="Y353">
        <f>conversation_summary_by_conversation_2025_08_03T20_27_01[[#This Row],[avg_confidence_score]]/10000</f>
        <v>0.88</v>
      </c>
      <c r="Z353">
        <v>62</v>
      </c>
      <c r="AA353">
        <v>178</v>
      </c>
      <c r="AB353">
        <f>(conversation_summary_by_conversation_2025_08_03T20_27_01[[#This Row],[total_api_cost_usd]]/10000)*5.58</f>
        <v>9.9323999999999996E-2</v>
      </c>
      <c r="AC353">
        <v>18</v>
      </c>
      <c r="AD353">
        <f>(conversation_summary_by_conversation_2025_08_03T20_27_01[[#This Row],[total_processing_cost_usd]]/10000)*5.58</f>
        <v>1.0043999999999999E-2</v>
      </c>
      <c r="AE353">
        <f>conversation_summary_by_conversation_2025_08_03T20_27_01[[#This Row],[total_api_cost]]+conversation_summary_by_conversation_2025_08_03T20_27_01[[#This Row],[totao_processing_cost]]</f>
        <v>0.10936799999999999</v>
      </c>
      <c r="AF353" s="2" t="s">
        <v>38</v>
      </c>
      <c r="AG353" s="2" t="s">
        <v>39</v>
      </c>
      <c r="AH353" s="2" t="s">
        <v>33</v>
      </c>
    </row>
    <row r="354" spans="1:34">
      <c r="A354" s="2" t="s">
        <v>427</v>
      </c>
      <c r="B354" s="2" t="s">
        <v>77</v>
      </c>
      <c r="C354" s="2" t="s">
        <v>78</v>
      </c>
      <c r="D354" s="2" t="s">
        <v>30</v>
      </c>
      <c r="E354" s="2" t="s">
        <v>31</v>
      </c>
      <c r="F354" s="2" t="s">
        <v>32</v>
      </c>
      <c r="G354">
        <v>551190000004</v>
      </c>
      <c r="H354">
        <v>50000</v>
      </c>
      <c r="I354">
        <f>conversation_summary_by_conversation_2025_08_03T20_27_01[[#This Row],[duration_minutes]]/10000</f>
        <v>5</v>
      </c>
      <c r="J354" s="2" t="s">
        <v>33</v>
      </c>
      <c r="K354" s="2" t="s">
        <v>33</v>
      </c>
      <c r="L354" s="2" t="s">
        <v>33</v>
      </c>
      <c r="M354" s="6">
        <f ca="1">TODAY()-conversation_summary_by_conversation_2025_08_03T20_27_01[[#This Row],[conversation_start]]</f>
        <v>64.320138888891961</v>
      </c>
      <c r="N35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54" s="6">
        <v>45808.679861111108</v>
      </c>
      <c r="P354" s="3">
        <v>45808.681631944448</v>
      </c>
      <c r="Q354">
        <v>3</v>
      </c>
      <c r="R354">
        <v>2</v>
      </c>
      <c r="S354">
        <v>1</v>
      </c>
      <c r="T354" s="2" t="s">
        <v>56</v>
      </c>
      <c r="U354" s="2" t="s">
        <v>57</v>
      </c>
      <c r="V354" s="2" t="s">
        <v>58</v>
      </c>
      <c r="W354" s="2" t="s">
        <v>59</v>
      </c>
      <c r="X354">
        <v>9250</v>
      </c>
      <c r="Y354">
        <f>conversation_summary_by_conversation_2025_08_03T20_27_01[[#This Row],[avg_confidence_score]]/10000</f>
        <v>0.92500000000000004</v>
      </c>
      <c r="Z354">
        <v>174</v>
      </c>
      <c r="AA354">
        <v>178</v>
      </c>
      <c r="AB354">
        <f>(conversation_summary_by_conversation_2025_08_03T20_27_01[[#This Row],[total_api_cost_usd]]/10000)*5.58</f>
        <v>9.9323999999999996E-2</v>
      </c>
      <c r="AC354">
        <v>8</v>
      </c>
      <c r="AD354">
        <f>(conversation_summary_by_conversation_2025_08_03T20_27_01[[#This Row],[total_processing_cost_usd]]/10000)*5.58</f>
        <v>4.4640000000000001E-3</v>
      </c>
      <c r="AE354">
        <f>conversation_summary_by_conversation_2025_08_03T20_27_01[[#This Row],[total_api_cost]]+conversation_summary_by_conversation_2025_08_03T20_27_01[[#This Row],[totao_processing_cost]]</f>
        <v>0.10378799999999999</v>
      </c>
      <c r="AF354" s="2" t="s">
        <v>38</v>
      </c>
      <c r="AG354" s="2" t="s">
        <v>39</v>
      </c>
      <c r="AH354" s="2" t="s">
        <v>33</v>
      </c>
    </row>
    <row r="355" spans="1:34">
      <c r="A355" s="2" t="s">
        <v>428</v>
      </c>
      <c r="B355" s="2" t="s">
        <v>77</v>
      </c>
      <c r="C355" s="2" t="s">
        <v>78</v>
      </c>
      <c r="D355" s="2" t="s">
        <v>30</v>
      </c>
      <c r="E355" s="2" t="s">
        <v>31</v>
      </c>
      <c r="F355" s="2" t="s">
        <v>32</v>
      </c>
      <c r="G355">
        <v>551190000004</v>
      </c>
      <c r="H355">
        <v>50000</v>
      </c>
      <c r="I355">
        <f>conversation_summary_by_conversation_2025_08_03T20_27_01[[#This Row],[duration_minutes]]/10000</f>
        <v>5</v>
      </c>
      <c r="J355" s="2" t="s">
        <v>33</v>
      </c>
      <c r="K355" s="2" t="s">
        <v>33</v>
      </c>
      <c r="L355" s="2" t="s">
        <v>33</v>
      </c>
      <c r="M355" s="6">
        <f ca="1">TODAY()-conversation_summary_by_conversation_2025_08_03T20_27_01[[#This Row],[conversation_start]]</f>
        <v>64.280555555553292</v>
      </c>
      <c r="N35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55" s="6">
        <v>45808.719444444447</v>
      </c>
      <c r="P355" s="3">
        <v>45808.722696759258</v>
      </c>
      <c r="Q355">
        <v>3</v>
      </c>
      <c r="R355">
        <v>2</v>
      </c>
      <c r="S355">
        <v>1</v>
      </c>
      <c r="T355" s="2" t="s">
        <v>56</v>
      </c>
      <c r="U355" s="2" t="s">
        <v>57</v>
      </c>
      <c r="V355" s="2" t="s">
        <v>58</v>
      </c>
      <c r="W355" s="2" t="s">
        <v>59</v>
      </c>
      <c r="X355">
        <v>9250</v>
      </c>
      <c r="Y355">
        <f>conversation_summary_by_conversation_2025_08_03T20_27_01[[#This Row],[avg_confidence_score]]/10000</f>
        <v>0.92500000000000004</v>
      </c>
      <c r="Z355">
        <v>64</v>
      </c>
      <c r="AA355">
        <v>88</v>
      </c>
      <c r="AB355">
        <f>(conversation_summary_by_conversation_2025_08_03T20_27_01[[#This Row],[total_api_cost_usd]]/10000)*5.58</f>
        <v>4.9104000000000002E-2</v>
      </c>
      <c r="AC355">
        <v>15</v>
      </c>
      <c r="AD355">
        <f>(conversation_summary_by_conversation_2025_08_03T20_27_01[[#This Row],[total_processing_cost_usd]]/10000)*5.58</f>
        <v>8.3700000000000007E-3</v>
      </c>
      <c r="AE355">
        <f>conversation_summary_by_conversation_2025_08_03T20_27_01[[#This Row],[total_api_cost]]+conversation_summary_by_conversation_2025_08_03T20_27_01[[#This Row],[totao_processing_cost]]</f>
        <v>5.7474000000000004E-2</v>
      </c>
      <c r="AF355" s="2" t="s">
        <v>38</v>
      </c>
      <c r="AG355" s="2" t="s">
        <v>39</v>
      </c>
      <c r="AH355" s="2" t="s">
        <v>33</v>
      </c>
    </row>
    <row r="356" spans="1:34">
      <c r="A356" s="2" t="s">
        <v>429</v>
      </c>
      <c r="B356" s="2" t="s">
        <v>77</v>
      </c>
      <c r="C356" s="2" t="s">
        <v>78</v>
      </c>
      <c r="D356" s="2" t="s">
        <v>30</v>
      </c>
      <c r="E356" s="2" t="s">
        <v>71</v>
      </c>
      <c r="F356" s="2" t="s">
        <v>72</v>
      </c>
      <c r="G356">
        <v>551190000003</v>
      </c>
      <c r="H356">
        <v>90000</v>
      </c>
      <c r="I356">
        <f>conversation_summary_by_conversation_2025_08_03T20_27_01[[#This Row],[duration_minutes]]/10000</f>
        <v>9</v>
      </c>
      <c r="J356" s="2" t="s">
        <v>33</v>
      </c>
      <c r="K356" s="2" t="s">
        <v>33</v>
      </c>
      <c r="L356" s="2" t="s">
        <v>33</v>
      </c>
      <c r="M356" s="6">
        <f ca="1">TODAY()-conversation_summary_by_conversation_2025_08_03T20_27_01[[#This Row],[conversation_start]]</f>
        <v>64.26249999999709</v>
      </c>
      <c r="N35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56" s="6">
        <v>45808.737500000003</v>
      </c>
      <c r="P356" s="3">
        <v>45808.746145833335</v>
      </c>
      <c r="Q356">
        <v>6</v>
      </c>
      <c r="R356">
        <v>3</v>
      </c>
      <c r="S356">
        <v>3</v>
      </c>
      <c r="T356" s="2" t="s">
        <v>53</v>
      </c>
      <c r="U356" s="2" t="s">
        <v>69</v>
      </c>
      <c r="V356" s="2" t="s">
        <v>51</v>
      </c>
      <c r="W356" s="2" t="s">
        <v>37</v>
      </c>
      <c r="X356">
        <v>9200</v>
      </c>
      <c r="Y356">
        <f>conversation_summary_by_conversation_2025_08_03T20_27_01[[#This Row],[avg_confidence_score]]/10000</f>
        <v>0.92</v>
      </c>
      <c r="Z356">
        <v>231</v>
      </c>
      <c r="AA356">
        <v>308</v>
      </c>
      <c r="AB356">
        <f>(conversation_summary_by_conversation_2025_08_03T20_27_01[[#This Row],[total_api_cost_usd]]/10000)*5.58</f>
        <v>0.17186400000000002</v>
      </c>
      <c r="AC356">
        <v>29</v>
      </c>
      <c r="AD356">
        <f>(conversation_summary_by_conversation_2025_08_03T20_27_01[[#This Row],[total_processing_cost_usd]]/10000)*5.58</f>
        <v>1.6181999999999998E-2</v>
      </c>
      <c r="AE356">
        <f>conversation_summary_by_conversation_2025_08_03T20_27_01[[#This Row],[total_api_cost]]+conversation_summary_by_conversation_2025_08_03T20_27_01[[#This Row],[totao_processing_cost]]</f>
        <v>0.18804600000000002</v>
      </c>
      <c r="AF356" s="2" t="s">
        <v>38</v>
      </c>
      <c r="AG356" s="2" t="s">
        <v>39</v>
      </c>
      <c r="AH356" s="2" t="s">
        <v>33</v>
      </c>
    </row>
    <row r="357" spans="1:34">
      <c r="A357" s="2" t="s">
        <v>430</v>
      </c>
      <c r="B357" s="2" t="s">
        <v>28</v>
      </c>
      <c r="C357" s="2" t="s">
        <v>29</v>
      </c>
      <c r="D357" s="2" t="s">
        <v>30</v>
      </c>
      <c r="E357" s="2" t="s">
        <v>71</v>
      </c>
      <c r="F357" s="2" t="s">
        <v>72</v>
      </c>
      <c r="G357">
        <v>551190000003</v>
      </c>
      <c r="H357">
        <v>50000</v>
      </c>
      <c r="I357">
        <f>conversation_summary_by_conversation_2025_08_03T20_27_01[[#This Row],[duration_minutes]]/10000</f>
        <v>5</v>
      </c>
      <c r="J357" s="2" t="s">
        <v>33</v>
      </c>
      <c r="K357" s="2" t="s">
        <v>33</v>
      </c>
      <c r="L357" s="2" t="s">
        <v>33</v>
      </c>
      <c r="M357" s="6">
        <f ca="1">TODAY()-conversation_summary_by_conversation_2025_08_03T20_27_01[[#This Row],[conversation_start]]</f>
        <v>64.234722222223354</v>
      </c>
      <c r="N35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57" s="6">
        <v>45808.765277777777</v>
      </c>
      <c r="P357" s="3">
        <v>45808.767812500002</v>
      </c>
      <c r="Q357">
        <v>3</v>
      </c>
      <c r="R357">
        <v>2</v>
      </c>
      <c r="S357">
        <v>1</v>
      </c>
      <c r="T357" s="2" t="s">
        <v>56</v>
      </c>
      <c r="U357" s="2" t="s">
        <v>57</v>
      </c>
      <c r="V357" s="2" t="s">
        <v>58</v>
      </c>
      <c r="W357" s="2" t="s">
        <v>59</v>
      </c>
      <c r="X357">
        <v>9250</v>
      </c>
      <c r="Y357">
        <f>conversation_summary_by_conversation_2025_08_03T20_27_01[[#This Row],[avg_confidence_score]]/10000</f>
        <v>0.92500000000000004</v>
      </c>
      <c r="Z357">
        <v>126</v>
      </c>
      <c r="AA357">
        <v>171</v>
      </c>
      <c r="AB357">
        <f>(conversation_summary_by_conversation_2025_08_03T20_27_01[[#This Row],[total_api_cost_usd]]/10000)*5.58</f>
        <v>9.5418000000000003E-2</v>
      </c>
      <c r="AC357">
        <v>5</v>
      </c>
      <c r="AD357">
        <f>(conversation_summary_by_conversation_2025_08_03T20_27_01[[#This Row],[total_processing_cost_usd]]/10000)*5.58</f>
        <v>2.7899999999999999E-3</v>
      </c>
      <c r="AE357">
        <f>conversation_summary_by_conversation_2025_08_03T20_27_01[[#This Row],[total_api_cost]]+conversation_summary_by_conversation_2025_08_03T20_27_01[[#This Row],[totao_processing_cost]]</f>
        <v>9.8208000000000004E-2</v>
      </c>
      <c r="AF357" s="2" t="s">
        <v>38</v>
      </c>
      <c r="AG357" s="2" t="s">
        <v>39</v>
      </c>
      <c r="AH357" s="2" t="s">
        <v>33</v>
      </c>
    </row>
    <row r="358" spans="1:34">
      <c r="A358" s="2" t="s">
        <v>431</v>
      </c>
      <c r="B358" s="2" t="s">
        <v>47</v>
      </c>
      <c r="C358" s="2" t="s">
        <v>47</v>
      </c>
      <c r="D358" s="2" t="s">
        <v>48</v>
      </c>
      <c r="E358" s="2" t="s">
        <v>43</v>
      </c>
      <c r="F358" s="2" t="s">
        <v>44</v>
      </c>
      <c r="G358">
        <v>551190000001</v>
      </c>
      <c r="H358">
        <v>90000</v>
      </c>
      <c r="I358">
        <f>conversation_summary_by_conversation_2025_08_03T20_27_01[[#This Row],[duration_minutes]]/10000</f>
        <v>9</v>
      </c>
      <c r="J358" s="2" t="s">
        <v>33</v>
      </c>
      <c r="K358" s="2" t="s">
        <v>33</v>
      </c>
      <c r="L358" s="2" t="s">
        <v>33</v>
      </c>
      <c r="M358" s="6">
        <f ca="1">TODAY()-conversation_summary_by_conversation_2025_08_03T20_27_01[[#This Row],[conversation_start]]</f>
        <v>64.200694444443798</v>
      </c>
      <c r="N35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58" s="6">
        <v>45808.799305555556</v>
      </c>
      <c r="P358" s="3">
        <v>45808.807303240741</v>
      </c>
      <c r="Q358">
        <v>6</v>
      </c>
      <c r="R358">
        <v>3</v>
      </c>
      <c r="S358">
        <v>3</v>
      </c>
      <c r="T358" s="2" t="s">
        <v>49</v>
      </c>
      <c r="U358" s="2" t="s">
        <v>90</v>
      </c>
      <c r="V358" s="2" t="s">
        <v>51</v>
      </c>
      <c r="W358" s="2" t="s">
        <v>37</v>
      </c>
      <c r="X358">
        <v>9167</v>
      </c>
      <c r="Y358">
        <f>conversation_summary_by_conversation_2025_08_03T20_27_01[[#This Row],[avg_confidence_score]]/10000</f>
        <v>0.91669999999999996</v>
      </c>
      <c r="Z358">
        <v>226</v>
      </c>
      <c r="AA358">
        <v>251</v>
      </c>
      <c r="AB358">
        <f>(conversation_summary_by_conversation_2025_08_03T20_27_01[[#This Row],[total_api_cost_usd]]/10000)*5.58</f>
        <v>0.14005800000000002</v>
      </c>
      <c r="AC358">
        <v>37</v>
      </c>
      <c r="AD358">
        <f>(conversation_summary_by_conversation_2025_08_03T20_27_01[[#This Row],[total_processing_cost_usd]]/10000)*5.58</f>
        <v>2.0646000000000001E-2</v>
      </c>
      <c r="AE358">
        <f>conversation_summary_by_conversation_2025_08_03T20_27_01[[#This Row],[total_api_cost]]+conversation_summary_by_conversation_2025_08_03T20_27_01[[#This Row],[totao_processing_cost]]</f>
        <v>0.16070400000000001</v>
      </c>
      <c r="AF358" s="2" t="s">
        <v>38</v>
      </c>
      <c r="AG358" s="2" t="s">
        <v>39</v>
      </c>
      <c r="AH358" s="2" t="s">
        <v>33</v>
      </c>
    </row>
    <row r="359" spans="1:34">
      <c r="A359" s="2" t="s">
        <v>432</v>
      </c>
      <c r="B359" s="2" t="s">
        <v>47</v>
      </c>
      <c r="C359" s="2" t="s">
        <v>47</v>
      </c>
      <c r="D359" s="2" t="s">
        <v>48</v>
      </c>
      <c r="E359" s="2" t="s">
        <v>74</v>
      </c>
      <c r="F359" s="2" t="s">
        <v>75</v>
      </c>
      <c r="G359">
        <v>551190000000</v>
      </c>
      <c r="H359">
        <v>90000</v>
      </c>
      <c r="I359">
        <f>conversation_summary_by_conversation_2025_08_03T20_27_01[[#This Row],[duration_minutes]]/10000</f>
        <v>9</v>
      </c>
      <c r="J359" s="2" t="s">
        <v>33</v>
      </c>
      <c r="K359" s="2" t="s">
        <v>33</v>
      </c>
      <c r="L359" s="2" t="s">
        <v>33</v>
      </c>
      <c r="M359" s="6">
        <f ca="1">TODAY()-conversation_summary_by_conversation_2025_08_03T20_27_01[[#This Row],[conversation_start]]</f>
        <v>64.190277777779556</v>
      </c>
      <c r="N35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59" s="6">
        <v>45808.80972222222</v>
      </c>
      <c r="P359" s="3">
        <v>45808.815381944441</v>
      </c>
      <c r="Q359">
        <v>6</v>
      </c>
      <c r="R359">
        <v>3</v>
      </c>
      <c r="S359">
        <v>3</v>
      </c>
      <c r="T359" s="2" t="s">
        <v>49</v>
      </c>
      <c r="U359" s="2" t="s">
        <v>90</v>
      </c>
      <c r="V359" s="2" t="s">
        <v>51</v>
      </c>
      <c r="W359" s="2" t="s">
        <v>37</v>
      </c>
      <c r="X359">
        <v>9167</v>
      </c>
      <c r="Y359">
        <f>conversation_summary_by_conversation_2025_08_03T20_27_01[[#This Row],[avg_confidence_score]]/10000</f>
        <v>0.91669999999999996</v>
      </c>
      <c r="Z359">
        <v>260</v>
      </c>
      <c r="AA359">
        <v>327</v>
      </c>
      <c r="AB359">
        <f>(conversation_summary_by_conversation_2025_08_03T20_27_01[[#This Row],[total_api_cost_usd]]/10000)*5.58</f>
        <v>0.18246599999999999</v>
      </c>
      <c r="AC359">
        <v>38</v>
      </c>
      <c r="AD359">
        <f>(conversation_summary_by_conversation_2025_08_03T20_27_01[[#This Row],[total_processing_cost_usd]]/10000)*5.58</f>
        <v>2.1204000000000001E-2</v>
      </c>
      <c r="AE359">
        <f>conversation_summary_by_conversation_2025_08_03T20_27_01[[#This Row],[total_api_cost]]+conversation_summary_by_conversation_2025_08_03T20_27_01[[#This Row],[totao_processing_cost]]</f>
        <v>0.20366999999999999</v>
      </c>
      <c r="AF359" s="2" t="s">
        <v>38</v>
      </c>
      <c r="AG359" s="2" t="s">
        <v>39</v>
      </c>
      <c r="AH359" s="2" t="s">
        <v>33</v>
      </c>
    </row>
    <row r="360" spans="1:34">
      <c r="A360" s="2" t="s">
        <v>433</v>
      </c>
      <c r="B360" s="2" t="s">
        <v>83</v>
      </c>
      <c r="C360" s="2" t="s">
        <v>84</v>
      </c>
      <c r="D360" s="2" t="s">
        <v>48</v>
      </c>
      <c r="E360" s="2" t="s">
        <v>71</v>
      </c>
      <c r="F360" s="2" t="s">
        <v>72</v>
      </c>
      <c r="G360">
        <v>551190000003</v>
      </c>
      <c r="H360">
        <v>90000</v>
      </c>
      <c r="I360">
        <f>conversation_summary_by_conversation_2025_08_03T20_27_01[[#This Row],[duration_minutes]]/10000</f>
        <v>9</v>
      </c>
      <c r="J360" s="2" t="s">
        <v>33</v>
      </c>
      <c r="K360" s="2" t="s">
        <v>33</v>
      </c>
      <c r="L360" s="2" t="s">
        <v>33</v>
      </c>
      <c r="M360" s="6">
        <f ca="1">TODAY()-conversation_summary_by_conversation_2025_08_03T20_27_01[[#This Row],[conversation_start]]</f>
        <v>64.179861111108039</v>
      </c>
      <c r="N36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60" s="6">
        <v>45808.820138888892</v>
      </c>
      <c r="P360" s="3">
        <v>45808.830231481479</v>
      </c>
      <c r="Q360">
        <v>6</v>
      </c>
      <c r="R360">
        <v>3</v>
      </c>
      <c r="S360">
        <v>3</v>
      </c>
      <c r="T360" s="2" t="s">
        <v>49</v>
      </c>
      <c r="U360" s="2" t="s">
        <v>50</v>
      </c>
      <c r="V360" s="2" t="s">
        <v>51</v>
      </c>
      <c r="W360" s="2" t="s">
        <v>37</v>
      </c>
      <c r="X360">
        <v>9167</v>
      </c>
      <c r="Y360">
        <f>conversation_summary_by_conversation_2025_08_03T20_27_01[[#This Row],[avg_confidence_score]]/10000</f>
        <v>0.91669999999999996</v>
      </c>
      <c r="Z360">
        <v>287</v>
      </c>
      <c r="AA360">
        <v>394</v>
      </c>
      <c r="AB360">
        <f>(conversation_summary_by_conversation_2025_08_03T20_27_01[[#This Row],[total_api_cost_usd]]/10000)*5.58</f>
        <v>0.21985199999999999</v>
      </c>
      <c r="AC360">
        <v>34</v>
      </c>
      <c r="AD360">
        <f>(conversation_summary_by_conversation_2025_08_03T20_27_01[[#This Row],[total_processing_cost_usd]]/10000)*5.58</f>
        <v>1.8971999999999999E-2</v>
      </c>
      <c r="AE360">
        <f>conversation_summary_by_conversation_2025_08_03T20_27_01[[#This Row],[total_api_cost]]+conversation_summary_by_conversation_2025_08_03T20_27_01[[#This Row],[totao_processing_cost]]</f>
        <v>0.23882399999999998</v>
      </c>
      <c r="AF360" s="2" t="s">
        <v>38</v>
      </c>
      <c r="AG360" s="2" t="s">
        <v>39</v>
      </c>
      <c r="AH360" s="2" t="s">
        <v>33</v>
      </c>
    </row>
    <row r="361" spans="1:34">
      <c r="A361" s="2" t="s">
        <v>434</v>
      </c>
      <c r="B361" s="2" t="s">
        <v>83</v>
      </c>
      <c r="C361" s="2" t="s">
        <v>84</v>
      </c>
      <c r="D361" s="2" t="s">
        <v>48</v>
      </c>
      <c r="E361" s="2" t="s">
        <v>31</v>
      </c>
      <c r="F361" s="2" t="s">
        <v>32</v>
      </c>
      <c r="G361">
        <v>551190000004</v>
      </c>
      <c r="H361">
        <v>90000</v>
      </c>
      <c r="I361">
        <f>conversation_summary_by_conversation_2025_08_03T20_27_01[[#This Row],[duration_minutes]]/10000</f>
        <v>9</v>
      </c>
      <c r="J361" s="2" t="s">
        <v>33</v>
      </c>
      <c r="K361" s="2" t="s">
        <v>33</v>
      </c>
      <c r="L361" s="2" t="s">
        <v>33</v>
      </c>
      <c r="M361" s="6">
        <f ca="1">TODAY()-conversation_summary_by_conversation_2025_08_03T20_27_01[[#This Row],[conversation_start]]</f>
        <v>63.65625</v>
      </c>
      <c r="N36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61" s="6">
        <v>45809.34375</v>
      </c>
      <c r="P361" s="3">
        <v>45809.351840277777</v>
      </c>
      <c r="Q361">
        <v>6</v>
      </c>
      <c r="R361">
        <v>3</v>
      </c>
      <c r="S361">
        <v>3</v>
      </c>
      <c r="T361" s="2" t="s">
        <v>49</v>
      </c>
      <c r="U361" s="2" t="s">
        <v>90</v>
      </c>
      <c r="V361" s="2" t="s">
        <v>51</v>
      </c>
      <c r="W361" s="2" t="s">
        <v>37</v>
      </c>
      <c r="X361">
        <v>9167</v>
      </c>
      <c r="Y361">
        <f>conversation_summary_by_conversation_2025_08_03T20_27_01[[#This Row],[avg_confidence_score]]/10000</f>
        <v>0.91669999999999996</v>
      </c>
      <c r="Z361">
        <v>196</v>
      </c>
      <c r="AA361">
        <v>332</v>
      </c>
      <c r="AB361">
        <f>(conversation_summary_by_conversation_2025_08_03T20_27_01[[#This Row],[total_api_cost_usd]]/10000)*5.58</f>
        <v>0.185256</v>
      </c>
      <c r="AC361">
        <v>24</v>
      </c>
      <c r="AD361">
        <f>(conversation_summary_by_conversation_2025_08_03T20_27_01[[#This Row],[total_processing_cost_usd]]/10000)*5.58</f>
        <v>1.3391999999999999E-2</v>
      </c>
      <c r="AE361">
        <f>conversation_summary_by_conversation_2025_08_03T20_27_01[[#This Row],[total_api_cost]]+conversation_summary_by_conversation_2025_08_03T20_27_01[[#This Row],[totao_processing_cost]]</f>
        <v>0.19864799999999999</v>
      </c>
      <c r="AF361" s="2" t="s">
        <v>38</v>
      </c>
      <c r="AG361" s="2" t="s">
        <v>39</v>
      </c>
      <c r="AH361" s="2" t="s">
        <v>33</v>
      </c>
    </row>
    <row r="362" spans="1:34">
      <c r="A362" s="2" t="s">
        <v>435</v>
      </c>
      <c r="B362" s="2" t="s">
        <v>41</v>
      </c>
      <c r="C362" s="2" t="s">
        <v>42</v>
      </c>
      <c r="D362" s="2" t="s">
        <v>30</v>
      </c>
      <c r="E362" s="2" t="s">
        <v>43</v>
      </c>
      <c r="F362" s="2" t="s">
        <v>44</v>
      </c>
      <c r="G362">
        <v>551190000001</v>
      </c>
      <c r="H362">
        <v>90000</v>
      </c>
      <c r="I362">
        <f>conversation_summary_by_conversation_2025_08_03T20_27_01[[#This Row],[duration_minutes]]/10000</f>
        <v>9</v>
      </c>
      <c r="J362" s="2" t="s">
        <v>33</v>
      </c>
      <c r="K362" s="2" t="s">
        <v>33</v>
      </c>
      <c r="L362" s="2" t="s">
        <v>33</v>
      </c>
      <c r="M362" s="6">
        <f ca="1">TODAY()-conversation_summary_by_conversation_2025_08_03T20_27_01[[#This Row],[conversation_start]]</f>
        <v>63.649305555554747</v>
      </c>
      <c r="N36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62" s="6">
        <v>45809.350694444445</v>
      </c>
      <c r="P362" s="3">
        <v>45809.355590277781</v>
      </c>
      <c r="Q362">
        <v>6</v>
      </c>
      <c r="R362">
        <v>3</v>
      </c>
      <c r="S362">
        <v>3</v>
      </c>
      <c r="T362" s="2" t="s">
        <v>53</v>
      </c>
      <c r="U362" s="2" t="s">
        <v>69</v>
      </c>
      <c r="V362" s="2" t="s">
        <v>51</v>
      </c>
      <c r="W362" s="2" t="s">
        <v>37</v>
      </c>
      <c r="X362">
        <v>9200</v>
      </c>
      <c r="Y362">
        <f>conversation_summary_by_conversation_2025_08_03T20_27_01[[#This Row],[avg_confidence_score]]/10000</f>
        <v>0.92</v>
      </c>
      <c r="Z362">
        <v>229</v>
      </c>
      <c r="AA362">
        <v>251</v>
      </c>
      <c r="AB362">
        <f>(conversation_summary_by_conversation_2025_08_03T20_27_01[[#This Row],[total_api_cost_usd]]/10000)*5.58</f>
        <v>0.14005800000000002</v>
      </c>
      <c r="AC362">
        <v>30</v>
      </c>
      <c r="AD362">
        <f>(conversation_summary_by_conversation_2025_08_03T20_27_01[[#This Row],[total_processing_cost_usd]]/10000)*5.58</f>
        <v>1.6740000000000001E-2</v>
      </c>
      <c r="AE362">
        <f>conversation_summary_by_conversation_2025_08_03T20_27_01[[#This Row],[total_api_cost]]+conversation_summary_by_conversation_2025_08_03T20_27_01[[#This Row],[totao_processing_cost]]</f>
        <v>0.15679800000000002</v>
      </c>
      <c r="AF362" s="2" t="s">
        <v>38</v>
      </c>
      <c r="AG362" s="2" t="s">
        <v>39</v>
      </c>
      <c r="AH362" s="2" t="s">
        <v>33</v>
      </c>
    </row>
    <row r="363" spans="1:34">
      <c r="A363" s="2" t="s">
        <v>436</v>
      </c>
      <c r="B363" s="2" t="s">
        <v>77</v>
      </c>
      <c r="C363" s="2" t="s">
        <v>78</v>
      </c>
      <c r="D363" s="2" t="s">
        <v>30</v>
      </c>
      <c r="E363" s="2" t="s">
        <v>31</v>
      </c>
      <c r="F363" s="2" t="s">
        <v>32</v>
      </c>
      <c r="G363">
        <v>551190000004</v>
      </c>
      <c r="H363">
        <v>50000</v>
      </c>
      <c r="I363">
        <f>conversation_summary_by_conversation_2025_08_03T20_27_01[[#This Row],[duration_minutes]]/10000</f>
        <v>5</v>
      </c>
      <c r="J363" s="2" t="s">
        <v>33</v>
      </c>
      <c r="K363" s="2" t="s">
        <v>33</v>
      </c>
      <c r="L363" s="2" t="s">
        <v>33</v>
      </c>
      <c r="M363" s="6">
        <f ca="1">TODAY()-conversation_summary_by_conversation_2025_08_03T20_27_01[[#This Row],[conversation_start]]</f>
        <v>63.572222222224809</v>
      </c>
      <c r="N36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63" s="6">
        <v>45809.427777777775</v>
      </c>
      <c r="P363" s="3">
        <v>45809.430983796294</v>
      </c>
      <c r="Q363">
        <v>3</v>
      </c>
      <c r="R363">
        <v>2</v>
      </c>
      <c r="S363">
        <v>1</v>
      </c>
      <c r="T363" s="2" t="s">
        <v>56</v>
      </c>
      <c r="U363" s="2" t="s">
        <v>57</v>
      </c>
      <c r="V363" s="2" t="s">
        <v>58</v>
      </c>
      <c r="W363" s="2" t="s">
        <v>59</v>
      </c>
      <c r="X363">
        <v>9250</v>
      </c>
      <c r="Y363">
        <f>conversation_summary_by_conversation_2025_08_03T20_27_01[[#This Row],[avg_confidence_score]]/10000</f>
        <v>0.92500000000000004</v>
      </c>
      <c r="Z363">
        <v>103</v>
      </c>
      <c r="AA363">
        <v>241</v>
      </c>
      <c r="AB363">
        <f>(conversation_summary_by_conversation_2025_08_03T20_27_01[[#This Row],[total_api_cost_usd]]/10000)*5.58</f>
        <v>0.13447800000000001</v>
      </c>
      <c r="AC363">
        <v>13</v>
      </c>
      <c r="AD363">
        <f>(conversation_summary_by_conversation_2025_08_03T20_27_01[[#This Row],[total_processing_cost_usd]]/10000)*5.58</f>
        <v>7.254E-3</v>
      </c>
      <c r="AE363">
        <f>conversation_summary_by_conversation_2025_08_03T20_27_01[[#This Row],[total_api_cost]]+conversation_summary_by_conversation_2025_08_03T20_27_01[[#This Row],[totao_processing_cost]]</f>
        <v>0.14173200000000002</v>
      </c>
      <c r="AF363" s="2" t="s">
        <v>38</v>
      </c>
      <c r="AG363" s="2" t="s">
        <v>39</v>
      </c>
      <c r="AH363" s="2" t="s">
        <v>33</v>
      </c>
    </row>
    <row r="364" spans="1:34">
      <c r="A364" s="2" t="s">
        <v>437</v>
      </c>
      <c r="B364" s="2" t="s">
        <v>83</v>
      </c>
      <c r="C364" s="2" t="s">
        <v>84</v>
      </c>
      <c r="D364" s="2" t="s">
        <v>48</v>
      </c>
      <c r="E364" s="2" t="s">
        <v>31</v>
      </c>
      <c r="F364" s="2" t="s">
        <v>32</v>
      </c>
      <c r="G364">
        <v>551190000004</v>
      </c>
      <c r="H364">
        <v>90000</v>
      </c>
      <c r="I364">
        <f>conversation_summary_by_conversation_2025_08_03T20_27_01[[#This Row],[duration_minutes]]/10000</f>
        <v>9</v>
      </c>
      <c r="J364" s="2" t="s">
        <v>33</v>
      </c>
      <c r="K364" s="2" t="s">
        <v>33</v>
      </c>
      <c r="L364" s="2" t="s">
        <v>33</v>
      </c>
      <c r="M364" s="6">
        <f ca="1">TODAY()-conversation_summary_by_conversation_2025_08_03T20_27_01[[#This Row],[conversation_start]]</f>
        <v>63.549305555556202</v>
      </c>
      <c r="N36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64" s="6">
        <v>45809.450694444444</v>
      </c>
      <c r="P364" s="3">
        <v>45809.460474537038</v>
      </c>
      <c r="Q364">
        <v>6</v>
      </c>
      <c r="R364">
        <v>3</v>
      </c>
      <c r="S364">
        <v>3</v>
      </c>
      <c r="T364" s="2" t="s">
        <v>49</v>
      </c>
      <c r="U364" s="2" t="s">
        <v>50</v>
      </c>
      <c r="V364" s="2" t="s">
        <v>51</v>
      </c>
      <c r="W364" s="2" t="s">
        <v>37</v>
      </c>
      <c r="X364">
        <v>9167</v>
      </c>
      <c r="Y364">
        <f>conversation_summary_by_conversation_2025_08_03T20_27_01[[#This Row],[avg_confidence_score]]/10000</f>
        <v>0.91669999999999996</v>
      </c>
      <c r="Z364">
        <v>215</v>
      </c>
      <c r="AA364">
        <v>288</v>
      </c>
      <c r="AB364">
        <f>(conversation_summary_by_conversation_2025_08_03T20_27_01[[#This Row],[total_api_cost_usd]]/10000)*5.58</f>
        <v>0.16070399999999999</v>
      </c>
      <c r="AC364">
        <v>34</v>
      </c>
      <c r="AD364">
        <f>(conversation_summary_by_conversation_2025_08_03T20_27_01[[#This Row],[total_processing_cost_usd]]/10000)*5.58</f>
        <v>1.8971999999999999E-2</v>
      </c>
      <c r="AE364">
        <f>conversation_summary_by_conversation_2025_08_03T20_27_01[[#This Row],[total_api_cost]]+conversation_summary_by_conversation_2025_08_03T20_27_01[[#This Row],[totao_processing_cost]]</f>
        <v>0.17967599999999997</v>
      </c>
      <c r="AF364" s="2" t="s">
        <v>38</v>
      </c>
      <c r="AG364" s="2" t="s">
        <v>39</v>
      </c>
      <c r="AH364" s="2" t="s">
        <v>33</v>
      </c>
    </row>
    <row r="365" spans="1:34">
      <c r="A365" s="2" t="s">
        <v>438</v>
      </c>
      <c r="B365" s="2" t="s">
        <v>41</v>
      </c>
      <c r="C365" s="2" t="s">
        <v>42</v>
      </c>
      <c r="D365" s="2" t="s">
        <v>30</v>
      </c>
      <c r="E365" s="2" t="s">
        <v>66</v>
      </c>
      <c r="F365" s="2" t="s">
        <v>67</v>
      </c>
      <c r="G365">
        <v>551190000002</v>
      </c>
      <c r="H365">
        <v>50000</v>
      </c>
      <c r="I365">
        <f>conversation_summary_by_conversation_2025_08_03T20_27_01[[#This Row],[duration_minutes]]/10000</f>
        <v>5</v>
      </c>
      <c r="J365" s="2" t="s">
        <v>33</v>
      </c>
      <c r="K365" s="2" t="s">
        <v>33</v>
      </c>
      <c r="L365" s="2" t="s">
        <v>33</v>
      </c>
      <c r="M365" s="6">
        <f ca="1">TODAY()-conversation_summary_by_conversation_2025_08_03T20_27_01[[#This Row],[conversation_start]]</f>
        <v>63.505555555559113</v>
      </c>
      <c r="N36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65" s="6">
        <v>45809.494444444441</v>
      </c>
      <c r="P365" s="3">
        <v>45809.496192129627</v>
      </c>
      <c r="Q365">
        <v>3</v>
      </c>
      <c r="R365">
        <v>2</v>
      </c>
      <c r="S365">
        <v>1</v>
      </c>
      <c r="T365" s="2" t="s">
        <v>56</v>
      </c>
      <c r="U365" s="2" t="s">
        <v>57</v>
      </c>
      <c r="V365" s="2" t="s">
        <v>58</v>
      </c>
      <c r="W365" s="2" t="s">
        <v>59</v>
      </c>
      <c r="X365">
        <v>9250</v>
      </c>
      <c r="Y365">
        <f>conversation_summary_by_conversation_2025_08_03T20_27_01[[#This Row],[avg_confidence_score]]/10000</f>
        <v>0.92500000000000004</v>
      </c>
      <c r="Z365">
        <v>146</v>
      </c>
      <c r="AA365">
        <v>228</v>
      </c>
      <c r="AB365">
        <f>(conversation_summary_by_conversation_2025_08_03T20_27_01[[#This Row],[total_api_cost_usd]]/10000)*5.58</f>
        <v>0.127224</v>
      </c>
      <c r="AC365">
        <v>19</v>
      </c>
      <c r="AD365">
        <f>(conversation_summary_by_conversation_2025_08_03T20_27_01[[#This Row],[total_processing_cost_usd]]/10000)*5.58</f>
        <v>1.0602E-2</v>
      </c>
      <c r="AE365">
        <f>conversation_summary_by_conversation_2025_08_03T20_27_01[[#This Row],[total_api_cost]]+conversation_summary_by_conversation_2025_08_03T20_27_01[[#This Row],[totao_processing_cost]]</f>
        <v>0.137826</v>
      </c>
      <c r="AF365" s="2" t="s">
        <v>38</v>
      </c>
      <c r="AG365" s="2" t="s">
        <v>39</v>
      </c>
      <c r="AH365" s="2" t="s">
        <v>33</v>
      </c>
    </row>
    <row r="366" spans="1:34">
      <c r="A366" s="2" t="s">
        <v>439</v>
      </c>
      <c r="B366" s="2" t="s">
        <v>28</v>
      </c>
      <c r="C366" s="2" t="s">
        <v>29</v>
      </c>
      <c r="D366" s="2" t="s">
        <v>30</v>
      </c>
      <c r="E366" s="2" t="s">
        <v>66</v>
      </c>
      <c r="F366" s="2" t="s">
        <v>67</v>
      </c>
      <c r="G366">
        <v>551190000002</v>
      </c>
      <c r="H366">
        <v>90000</v>
      </c>
      <c r="I366">
        <f>conversation_summary_by_conversation_2025_08_03T20_27_01[[#This Row],[duration_minutes]]/10000</f>
        <v>9</v>
      </c>
      <c r="J366" s="2" t="s">
        <v>33</v>
      </c>
      <c r="K366" s="2" t="s">
        <v>33</v>
      </c>
      <c r="L366" s="2" t="s">
        <v>33</v>
      </c>
      <c r="M366" s="6">
        <f ca="1">TODAY()-conversation_summary_by_conversation_2025_08_03T20_27_01[[#This Row],[conversation_start]]</f>
        <v>63.415277777778101</v>
      </c>
      <c r="N36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66" s="6">
        <v>45809.584722222222</v>
      </c>
      <c r="P366" s="3">
        <v>45809.595092592594</v>
      </c>
      <c r="Q366">
        <v>6</v>
      </c>
      <c r="R366">
        <v>3</v>
      </c>
      <c r="S366">
        <v>3</v>
      </c>
      <c r="T366" s="2" t="s">
        <v>53</v>
      </c>
      <c r="U366" s="2" t="s">
        <v>69</v>
      </c>
      <c r="V366" s="2" t="s">
        <v>51</v>
      </c>
      <c r="W366" s="2" t="s">
        <v>37</v>
      </c>
      <c r="X366">
        <v>9200</v>
      </c>
      <c r="Y366">
        <f>conversation_summary_by_conversation_2025_08_03T20_27_01[[#This Row],[avg_confidence_score]]/10000</f>
        <v>0.92</v>
      </c>
      <c r="Z366">
        <v>204</v>
      </c>
      <c r="AA366">
        <v>375</v>
      </c>
      <c r="AB366">
        <f>(conversation_summary_by_conversation_2025_08_03T20_27_01[[#This Row],[total_api_cost_usd]]/10000)*5.58</f>
        <v>0.20924999999999999</v>
      </c>
      <c r="AC366">
        <v>31</v>
      </c>
      <c r="AD366">
        <f>(conversation_summary_by_conversation_2025_08_03T20_27_01[[#This Row],[total_processing_cost_usd]]/10000)*5.58</f>
        <v>1.7298000000000001E-2</v>
      </c>
      <c r="AE366">
        <f>conversation_summary_by_conversation_2025_08_03T20_27_01[[#This Row],[total_api_cost]]+conversation_summary_by_conversation_2025_08_03T20_27_01[[#This Row],[totao_processing_cost]]</f>
        <v>0.226548</v>
      </c>
      <c r="AF366" s="2" t="s">
        <v>38</v>
      </c>
      <c r="AG366" s="2" t="s">
        <v>39</v>
      </c>
      <c r="AH366" s="2" t="s">
        <v>33</v>
      </c>
    </row>
    <row r="367" spans="1:34">
      <c r="A367" s="2" t="s">
        <v>440</v>
      </c>
      <c r="B367" s="2" t="s">
        <v>83</v>
      </c>
      <c r="C367" s="2" t="s">
        <v>84</v>
      </c>
      <c r="D367" s="2" t="s">
        <v>48</v>
      </c>
      <c r="E367" s="2" t="s">
        <v>31</v>
      </c>
      <c r="F367" s="2" t="s">
        <v>32</v>
      </c>
      <c r="G367">
        <v>551190000004</v>
      </c>
      <c r="H367">
        <v>90000</v>
      </c>
      <c r="I367">
        <f>conversation_summary_by_conversation_2025_08_03T20_27_01[[#This Row],[duration_minutes]]/10000</f>
        <v>9</v>
      </c>
      <c r="J367" s="2" t="s">
        <v>33</v>
      </c>
      <c r="K367" s="2" t="s">
        <v>33</v>
      </c>
      <c r="L367" s="2" t="s">
        <v>33</v>
      </c>
      <c r="M367" s="6">
        <f ca="1">TODAY()-conversation_summary_by_conversation_2025_08_03T20_27_01[[#This Row],[conversation_start]]</f>
        <v>63.371527777781012</v>
      </c>
      <c r="N36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67" s="6">
        <v>45809.628472222219</v>
      </c>
      <c r="P367" s="3">
        <v>45809.636469907404</v>
      </c>
      <c r="Q367">
        <v>6</v>
      </c>
      <c r="R367">
        <v>3</v>
      </c>
      <c r="S367">
        <v>3</v>
      </c>
      <c r="T367" s="2" t="s">
        <v>49</v>
      </c>
      <c r="U367" s="2" t="s">
        <v>90</v>
      </c>
      <c r="V367" s="2" t="s">
        <v>51</v>
      </c>
      <c r="W367" s="2" t="s">
        <v>37</v>
      </c>
      <c r="X367">
        <v>9167</v>
      </c>
      <c r="Y367">
        <f>conversation_summary_by_conversation_2025_08_03T20_27_01[[#This Row],[avg_confidence_score]]/10000</f>
        <v>0.91669999999999996</v>
      </c>
      <c r="Z367">
        <v>183</v>
      </c>
      <c r="AA367">
        <v>365</v>
      </c>
      <c r="AB367">
        <f>(conversation_summary_by_conversation_2025_08_03T20_27_01[[#This Row],[total_api_cost_usd]]/10000)*5.58</f>
        <v>0.20366999999999999</v>
      </c>
      <c r="AC367">
        <v>23</v>
      </c>
      <c r="AD367">
        <f>(conversation_summary_by_conversation_2025_08_03T20_27_01[[#This Row],[total_processing_cost_usd]]/10000)*5.58</f>
        <v>1.2834E-2</v>
      </c>
      <c r="AE367">
        <f>conversation_summary_by_conversation_2025_08_03T20_27_01[[#This Row],[total_api_cost]]+conversation_summary_by_conversation_2025_08_03T20_27_01[[#This Row],[totao_processing_cost]]</f>
        <v>0.216504</v>
      </c>
      <c r="AF367" s="2" t="s">
        <v>38</v>
      </c>
      <c r="AG367" s="2" t="s">
        <v>39</v>
      </c>
      <c r="AH367" s="2" t="s">
        <v>33</v>
      </c>
    </row>
    <row r="368" spans="1:34">
      <c r="A368" s="2" t="s">
        <v>441</v>
      </c>
      <c r="B368" s="2" t="s">
        <v>41</v>
      </c>
      <c r="C368" s="2" t="s">
        <v>42</v>
      </c>
      <c r="D368" s="2" t="s">
        <v>30</v>
      </c>
      <c r="E368" s="2" t="s">
        <v>31</v>
      </c>
      <c r="F368" s="2" t="s">
        <v>32</v>
      </c>
      <c r="G368">
        <v>551190000004</v>
      </c>
      <c r="H368">
        <v>50000</v>
      </c>
      <c r="I368">
        <f>conversation_summary_by_conversation_2025_08_03T20_27_01[[#This Row],[duration_minutes]]/10000</f>
        <v>5</v>
      </c>
      <c r="J368" s="2" t="s">
        <v>33</v>
      </c>
      <c r="K368" s="2" t="s">
        <v>33</v>
      </c>
      <c r="L368" s="2" t="s">
        <v>33</v>
      </c>
      <c r="M368" s="6">
        <f ca="1">TODAY()-conversation_summary_by_conversation_2025_08_03T20_27_01[[#This Row],[conversation_start]]</f>
        <v>63.310416666667152</v>
      </c>
      <c r="N36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68" s="6">
        <v>45809.689583333333</v>
      </c>
      <c r="P368" s="3">
        <v>45809.692499999997</v>
      </c>
      <c r="Q368">
        <v>3</v>
      </c>
      <c r="R368">
        <v>2</v>
      </c>
      <c r="S368">
        <v>1</v>
      </c>
      <c r="T368" s="2" t="s">
        <v>56</v>
      </c>
      <c r="U368" s="2" t="s">
        <v>57</v>
      </c>
      <c r="V368" s="2" t="s">
        <v>58</v>
      </c>
      <c r="W368" s="2" t="s">
        <v>59</v>
      </c>
      <c r="X368">
        <v>9250</v>
      </c>
      <c r="Y368">
        <f>conversation_summary_by_conversation_2025_08_03T20_27_01[[#This Row],[avg_confidence_score]]/10000</f>
        <v>0.92500000000000004</v>
      </c>
      <c r="Z368">
        <v>148</v>
      </c>
      <c r="AA368">
        <v>112</v>
      </c>
      <c r="AB368">
        <f>(conversation_summary_by_conversation_2025_08_03T20_27_01[[#This Row],[total_api_cost_usd]]/10000)*5.58</f>
        <v>6.2496000000000003E-2</v>
      </c>
      <c r="AC368">
        <v>5</v>
      </c>
      <c r="AD368">
        <f>(conversation_summary_by_conversation_2025_08_03T20_27_01[[#This Row],[total_processing_cost_usd]]/10000)*5.58</f>
        <v>2.7899999999999999E-3</v>
      </c>
      <c r="AE368">
        <f>conversation_summary_by_conversation_2025_08_03T20_27_01[[#This Row],[total_api_cost]]+conversation_summary_by_conversation_2025_08_03T20_27_01[[#This Row],[totao_processing_cost]]</f>
        <v>6.5285999999999997E-2</v>
      </c>
      <c r="AF368" s="2" t="s">
        <v>38</v>
      </c>
      <c r="AG368" s="2" t="s">
        <v>39</v>
      </c>
      <c r="AH368" s="2" t="s">
        <v>33</v>
      </c>
    </row>
    <row r="369" spans="1:34">
      <c r="A369" s="2" t="s">
        <v>442</v>
      </c>
      <c r="B369" s="2" t="s">
        <v>47</v>
      </c>
      <c r="C369" s="2" t="s">
        <v>47</v>
      </c>
      <c r="D369" s="2" t="s">
        <v>48</v>
      </c>
      <c r="E369" s="2" t="s">
        <v>71</v>
      </c>
      <c r="F369" s="2" t="s">
        <v>72</v>
      </c>
      <c r="G369">
        <v>551190000003</v>
      </c>
      <c r="H369">
        <v>90000</v>
      </c>
      <c r="I369">
        <f>conversation_summary_by_conversation_2025_08_03T20_27_01[[#This Row],[duration_minutes]]/10000</f>
        <v>9</v>
      </c>
      <c r="J369" s="2" t="s">
        <v>33</v>
      </c>
      <c r="K369" s="2" t="s">
        <v>33</v>
      </c>
      <c r="L369" s="2" t="s">
        <v>33</v>
      </c>
      <c r="M369" s="6">
        <f ca="1">TODAY()-conversation_summary_by_conversation_2025_08_03T20_27_01[[#This Row],[conversation_start]]</f>
        <v>63.268055555556202</v>
      </c>
      <c r="N36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69" s="6">
        <v>45809.731944444444</v>
      </c>
      <c r="P369" s="3">
        <v>45809.73946759259</v>
      </c>
      <c r="Q369">
        <v>6</v>
      </c>
      <c r="R369">
        <v>3</v>
      </c>
      <c r="S369">
        <v>3</v>
      </c>
      <c r="T369" s="2" t="s">
        <v>49</v>
      </c>
      <c r="U369" s="2" t="s">
        <v>90</v>
      </c>
      <c r="V369" s="2" t="s">
        <v>51</v>
      </c>
      <c r="W369" s="2" t="s">
        <v>37</v>
      </c>
      <c r="X369">
        <v>9167</v>
      </c>
      <c r="Y369">
        <f>conversation_summary_by_conversation_2025_08_03T20_27_01[[#This Row],[avg_confidence_score]]/10000</f>
        <v>0.91669999999999996</v>
      </c>
      <c r="Z369">
        <v>233</v>
      </c>
      <c r="AA369">
        <v>194</v>
      </c>
      <c r="AB369">
        <f>(conversation_summary_by_conversation_2025_08_03T20_27_01[[#This Row],[total_api_cost_usd]]/10000)*5.58</f>
        <v>0.108252</v>
      </c>
      <c r="AC369">
        <v>31</v>
      </c>
      <c r="AD369">
        <f>(conversation_summary_by_conversation_2025_08_03T20_27_01[[#This Row],[total_processing_cost_usd]]/10000)*5.58</f>
        <v>1.7298000000000001E-2</v>
      </c>
      <c r="AE369">
        <f>conversation_summary_by_conversation_2025_08_03T20_27_01[[#This Row],[total_api_cost]]+conversation_summary_by_conversation_2025_08_03T20_27_01[[#This Row],[totao_processing_cost]]</f>
        <v>0.12554999999999999</v>
      </c>
      <c r="AF369" s="2" t="s">
        <v>38</v>
      </c>
      <c r="AG369" s="2" t="s">
        <v>39</v>
      </c>
      <c r="AH369" s="2" t="s">
        <v>33</v>
      </c>
    </row>
    <row r="370" spans="1:34">
      <c r="A370" s="2" t="s">
        <v>443</v>
      </c>
      <c r="B370" s="2" t="s">
        <v>77</v>
      </c>
      <c r="C370" s="2" t="s">
        <v>78</v>
      </c>
      <c r="D370" s="2" t="s">
        <v>30</v>
      </c>
      <c r="E370" s="2" t="s">
        <v>43</v>
      </c>
      <c r="F370" s="2" t="s">
        <v>44</v>
      </c>
      <c r="G370">
        <v>551190000001</v>
      </c>
      <c r="H370">
        <v>60000</v>
      </c>
      <c r="I370">
        <f>conversation_summary_by_conversation_2025_08_03T20_27_01[[#This Row],[duration_minutes]]/10000</f>
        <v>6</v>
      </c>
      <c r="J370" s="2" t="s">
        <v>33</v>
      </c>
      <c r="K370" s="2" t="s">
        <v>33</v>
      </c>
      <c r="L370" s="2" t="s">
        <v>33</v>
      </c>
      <c r="M370" s="6">
        <f ca="1">TODAY()-conversation_summary_by_conversation_2025_08_03T20_27_01[[#This Row],[conversation_start]]</f>
        <v>63.222916666665697</v>
      </c>
      <c r="N37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70" s="6">
        <v>45809.777083333334</v>
      </c>
      <c r="P370" s="3">
        <v>45809.780416666668</v>
      </c>
      <c r="Q370">
        <v>4</v>
      </c>
      <c r="R370">
        <v>2</v>
      </c>
      <c r="S370">
        <v>2</v>
      </c>
      <c r="T370" s="2" t="s">
        <v>34</v>
      </c>
      <c r="U370" s="2" t="s">
        <v>45</v>
      </c>
      <c r="V370" s="2" t="s">
        <v>36</v>
      </c>
      <c r="W370" s="2" t="s">
        <v>37</v>
      </c>
      <c r="X370">
        <v>9400</v>
      </c>
      <c r="Y370">
        <f>conversation_summary_by_conversation_2025_08_03T20_27_01[[#This Row],[avg_confidence_score]]/10000</f>
        <v>0.94</v>
      </c>
      <c r="Z370">
        <v>149</v>
      </c>
      <c r="AA370">
        <v>167</v>
      </c>
      <c r="AB370">
        <f>(conversation_summary_by_conversation_2025_08_03T20_27_01[[#This Row],[total_api_cost_usd]]/10000)*5.58</f>
        <v>9.3186000000000005E-2</v>
      </c>
      <c r="AC370">
        <v>16</v>
      </c>
      <c r="AD370">
        <f>(conversation_summary_by_conversation_2025_08_03T20_27_01[[#This Row],[total_processing_cost_usd]]/10000)*5.58</f>
        <v>8.9280000000000002E-3</v>
      </c>
      <c r="AE370">
        <f>conversation_summary_by_conversation_2025_08_03T20_27_01[[#This Row],[total_api_cost]]+conversation_summary_by_conversation_2025_08_03T20_27_01[[#This Row],[totao_processing_cost]]</f>
        <v>0.10211400000000001</v>
      </c>
      <c r="AF370" s="2" t="s">
        <v>38</v>
      </c>
      <c r="AG370" s="2" t="s">
        <v>39</v>
      </c>
      <c r="AH370" s="2" t="s">
        <v>33</v>
      </c>
    </row>
    <row r="371" spans="1:34">
      <c r="A371" s="2" t="s">
        <v>444</v>
      </c>
      <c r="B371" s="2" t="s">
        <v>83</v>
      </c>
      <c r="C371" s="2" t="s">
        <v>84</v>
      </c>
      <c r="D371" s="2" t="s">
        <v>48</v>
      </c>
      <c r="E371" s="2" t="s">
        <v>43</v>
      </c>
      <c r="F371" s="2" t="s">
        <v>44</v>
      </c>
      <c r="G371">
        <v>551190000001</v>
      </c>
      <c r="H371">
        <v>90000</v>
      </c>
      <c r="I371">
        <f>conversation_summary_by_conversation_2025_08_03T20_27_01[[#This Row],[duration_minutes]]/10000</f>
        <v>9</v>
      </c>
      <c r="J371" s="2" t="s">
        <v>33</v>
      </c>
      <c r="K371" s="2" t="s">
        <v>33</v>
      </c>
      <c r="L371" s="2" t="s">
        <v>33</v>
      </c>
      <c r="M371" s="6">
        <f ca="1">TODAY()-conversation_summary_by_conversation_2025_08_03T20_27_01[[#This Row],[conversation_start]]</f>
        <v>62.661805555559113</v>
      </c>
      <c r="N37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71" s="6">
        <v>45810.338194444441</v>
      </c>
      <c r="P371" s="3">
        <v>45810.344282407408</v>
      </c>
      <c r="Q371">
        <v>6</v>
      </c>
      <c r="R371">
        <v>3</v>
      </c>
      <c r="S371">
        <v>3</v>
      </c>
      <c r="T371" s="2" t="s">
        <v>49</v>
      </c>
      <c r="U371" s="2" t="s">
        <v>118</v>
      </c>
      <c r="V371" s="2" t="s">
        <v>51</v>
      </c>
      <c r="W371" s="2" t="s">
        <v>37</v>
      </c>
      <c r="X371">
        <v>9167</v>
      </c>
      <c r="Y371">
        <f>conversation_summary_by_conversation_2025_08_03T20_27_01[[#This Row],[avg_confidence_score]]/10000</f>
        <v>0.91669999999999996</v>
      </c>
      <c r="Z371">
        <v>198</v>
      </c>
      <c r="AA371">
        <v>284</v>
      </c>
      <c r="AB371">
        <f>(conversation_summary_by_conversation_2025_08_03T20_27_01[[#This Row],[total_api_cost_usd]]/10000)*5.58</f>
        <v>0.158472</v>
      </c>
      <c r="AC371">
        <v>40</v>
      </c>
      <c r="AD371">
        <f>(conversation_summary_by_conversation_2025_08_03T20_27_01[[#This Row],[total_processing_cost_usd]]/10000)*5.58</f>
        <v>2.232E-2</v>
      </c>
      <c r="AE371">
        <f>conversation_summary_by_conversation_2025_08_03T20_27_01[[#This Row],[total_api_cost]]+conversation_summary_by_conversation_2025_08_03T20_27_01[[#This Row],[totao_processing_cost]]</f>
        <v>0.18079200000000001</v>
      </c>
      <c r="AF371" s="2" t="s">
        <v>38</v>
      </c>
      <c r="AG371" s="2" t="s">
        <v>39</v>
      </c>
      <c r="AH371" s="2" t="s">
        <v>33</v>
      </c>
    </row>
    <row r="372" spans="1:34">
      <c r="A372" s="2" t="s">
        <v>445</v>
      </c>
      <c r="B372" s="2" t="s">
        <v>28</v>
      </c>
      <c r="C372" s="2" t="s">
        <v>29</v>
      </c>
      <c r="D372" s="2" t="s">
        <v>30</v>
      </c>
      <c r="E372" s="2" t="s">
        <v>31</v>
      </c>
      <c r="F372" s="2" t="s">
        <v>32</v>
      </c>
      <c r="G372">
        <v>551190000004</v>
      </c>
      <c r="H372">
        <v>90000</v>
      </c>
      <c r="I372">
        <f>conversation_summary_by_conversation_2025_08_03T20_27_01[[#This Row],[duration_minutes]]/10000</f>
        <v>9</v>
      </c>
      <c r="J372" s="2" t="s">
        <v>33</v>
      </c>
      <c r="K372" s="2" t="s">
        <v>33</v>
      </c>
      <c r="L372" s="2" t="s">
        <v>33</v>
      </c>
      <c r="M372" s="6">
        <f ca="1">TODAY()-conversation_summary_by_conversation_2025_08_03T20_27_01[[#This Row],[conversation_start]]</f>
        <v>62.661111111112405</v>
      </c>
      <c r="N37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72" s="6">
        <v>45810.338888888888</v>
      </c>
      <c r="P372" s="3">
        <v>45810.346597222226</v>
      </c>
      <c r="Q372">
        <v>6</v>
      </c>
      <c r="R372">
        <v>3</v>
      </c>
      <c r="S372">
        <v>3</v>
      </c>
      <c r="T372" s="2" t="s">
        <v>53</v>
      </c>
      <c r="U372" s="2" t="s">
        <v>69</v>
      </c>
      <c r="V372" s="2" t="s">
        <v>51</v>
      </c>
      <c r="W372" s="2" t="s">
        <v>37</v>
      </c>
      <c r="X372">
        <v>9200</v>
      </c>
      <c r="Y372">
        <f>conversation_summary_by_conversation_2025_08_03T20_27_01[[#This Row],[avg_confidence_score]]/10000</f>
        <v>0.92</v>
      </c>
      <c r="Z372">
        <v>244</v>
      </c>
      <c r="AA372">
        <v>327</v>
      </c>
      <c r="AB372">
        <f>(conversation_summary_by_conversation_2025_08_03T20_27_01[[#This Row],[total_api_cost_usd]]/10000)*5.58</f>
        <v>0.18246599999999999</v>
      </c>
      <c r="AC372">
        <v>29</v>
      </c>
      <c r="AD372">
        <f>(conversation_summary_by_conversation_2025_08_03T20_27_01[[#This Row],[total_processing_cost_usd]]/10000)*5.58</f>
        <v>1.6181999999999998E-2</v>
      </c>
      <c r="AE372">
        <f>conversation_summary_by_conversation_2025_08_03T20_27_01[[#This Row],[total_api_cost]]+conversation_summary_by_conversation_2025_08_03T20_27_01[[#This Row],[totao_processing_cost]]</f>
        <v>0.19864799999999999</v>
      </c>
      <c r="AF372" s="2" t="s">
        <v>38</v>
      </c>
      <c r="AG372" s="2" t="s">
        <v>39</v>
      </c>
      <c r="AH372" s="2" t="s">
        <v>33</v>
      </c>
    </row>
    <row r="373" spans="1:34">
      <c r="A373" s="2" t="s">
        <v>446</v>
      </c>
      <c r="B373" s="2" t="s">
        <v>47</v>
      </c>
      <c r="C373" s="2" t="s">
        <v>47</v>
      </c>
      <c r="D373" s="2" t="s">
        <v>48</v>
      </c>
      <c r="E373" s="2" t="s">
        <v>74</v>
      </c>
      <c r="F373" s="2" t="s">
        <v>75</v>
      </c>
      <c r="G373">
        <v>551190000000</v>
      </c>
      <c r="H373">
        <v>90000</v>
      </c>
      <c r="I373">
        <f>conversation_summary_by_conversation_2025_08_03T20_27_01[[#This Row],[duration_minutes]]/10000</f>
        <v>9</v>
      </c>
      <c r="J373" s="2" t="s">
        <v>33</v>
      </c>
      <c r="K373" s="2" t="s">
        <v>33</v>
      </c>
      <c r="L373" s="2" t="s">
        <v>33</v>
      </c>
      <c r="M373" s="6">
        <f ca="1">TODAY()-conversation_summary_by_conversation_2025_08_03T20_27_01[[#This Row],[conversation_start]]</f>
        <v>62.647916666668607</v>
      </c>
      <c r="N37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73" s="6">
        <v>45810.352083333331</v>
      </c>
      <c r="P373" s="3">
        <v>45810.358611111114</v>
      </c>
      <c r="Q373">
        <v>6</v>
      </c>
      <c r="R373">
        <v>3</v>
      </c>
      <c r="S373">
        <v>3</v>
      </c>
      <c r="T373" s="2" t="s">
        <v>49</v>
      </c>
      <c r="U373" s="2" t="s">
        <v>90</v>
      </c>
      <c r="V373" s="2" t="s">
        <v>51</v>
      </c>
      <c r="W373" s="2" t="s">
        <v>37</v>
      </c>
      <c r="X373">
        <v>9167</v>
      </c>
      <c r="Y373">
        <f>conversation_summary_by_conversation_2025_08_03T20_27_01[[#This Row],[avg_confidence_score]]/10000</f>
        <v>0.91669999999999996</v>
      </c>
      <c r="Z373">
        <v>293</v>
      </c>
      <c r="AA373">
        <v>280</v>
      </c>
      <c r="AB373">
        <f>(conversation_summary_by_conversation_2025_08_03T20_27_01[[#This Row],[total_api_cost_usd]]/10000)*5.58</f>
        <v>0.15624000000000002</v>
      </c>
      <c r="AC373">
        <v>27</v>
      </c>
      <c r="AD373">
        <f>(conversation_summary_by_conversation_2025_08_03T20_27_01[[#This Row],[total_processing_cost_usd]]/10000)*5.58</f>
        <v>1.5066000000000001E-2</v>
      </c>
      <c r="AE373">
        <f>conversation_summary_by_conversation_2025_08_03T20_27_01[[#This Row],[total_api_cost]]+conversation_summary_by_conversation_2025_08_03T20_27_01[[#This Row],[totao_processing_cost]]</f>
        <v>0.17130600000000001</v>
      </c>
      <c r="AF373" s="2" t="s">
        <v>38</v>
      </c>
      <c r="AG373" s="2" t="s">
        <v>39</v>
      </c>
      <c r="AH373" s="2" t="s">
        <v>33</v>
      </c>
    </row>
    <row r="374" spans="1:34">
      <c r="A374" s="2" t="s">
        <v>447</v>
      </c>
      <c r="B374" s="2" t="s">
        <v>41</v>
      </c>
      <c r="C374" s="2" t="s">
        <v>42</v>
      </c>
      <c r="D374" s="2" t="s">
        <v>30</v>
      </c>
      <c r="E374" s="2" t="s">
        <v>31</v>
      </c>
      <c r="F374" s="2" t="s">
        <v>32</v>
      </c>
      <c r="G374">
        <v>551190000004</v>
      </c>
      <c r="H374">
        <v>50000</v>
      </c>
      <c r="I374">
        <f>conversation_summary_by_conversation_2025_08_03T20_27_01[[#This Row],[duration_minutes]]/10000</f>
        <v>5</v>
      </c>
      <c r="J374" s="2" t="s">
        <v>33</v>
      </c>
      <c r="K374" s="2" t="s">
        <v>33</v>
      </c>
      <c r="L374" s="2" t="s">
        <v>33</v>
      </c>
      <c r="M374" s="6">
        <f ca="1">TODAY()-conversation_summary_by_conversation_2025_08_03T20_27_01[[#This Row],[conversation_start]]</f>
        <v>62.58125000000291</v>
      </c>
      <c r="N37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74" s="6">
        <v>45810.418749999997</v>
      </c>
      <c r="P374" s="3">
        <v>45810.422037037039</v>
      </c>
      <c r="Q374">
        <v>3</v>
      </c>
      <c r="R374">
        <v>2</v>
      </c>
      <c r="S374">
        <v>1</v>
      </c>
      <c r="T374" s="2" t="s">
        <v>56</v>
      </c>
      <c r="U374" s="2" t="s">
        <v>57</v>
      </c>
      <c r="V374" s="2" t="s">
        <v>58</v>
      </c>
      <c r="W374" s="2" t="s">
        <v>59</v>
      </c>
      <c r="X374">
        <v>9250</v>
      </c>
      <c r="Y374">
        <f>conversation_summary_by_conversation_2025_08_03T20_27_01[[#This Row],[avg_confidence_score]]/10000</f>
        <v>0.92500000000000004</v>
      </c>
      <c r="Z374">
        <v>143</v>
      </c>
      <c r="AA374">
        <v>177</v>
      </c>
      <c r="AB374">
        <f>(conversation_summary_by_conversation_2025_08_03T20_27_01[[#This Row],[total_api_cost_usd]]/10000)*5.58</f>
        <v>9.8766000000000007E-2</v>
      </c>
      <c r="AC374">
        <v>2</v>
      </c>
      <c r="AD374">
        <f>(conversation_summary_by_conversation_2025_08_03T20_27_01[[#This Row],[total_processing_cost_usd]]/10000)*5.58</f>
        <v>1.116E-3</v>
      </c>
      <c r="AE374">
        <f>conversation_summary_by_conversation_2025_08_03T20_27_01[[#This Row],[total_api_cost]]+conversation_summary_by_conversation_2025_08_03T20_27_01[[#This Row],[totao_processing_cost]]</f>
        <v>9.9882000000000012E-2</v>
      </c>
      <c r="AF374" s="2" t="s">
        <v>38</v>
      </c>
      <c r="AG374" s="2" t="s">
        <v>39</v>
      </c>
      <c r="AH374" s="2" t="s">
        <v>33</v>
      </c>
    </row>
    <row r="375" spans="1:34">
      <c r="A375" s="2" t="s">
        <v>448</v>
      </c>
      <c r="B375" s="2" t="s">
        <v>28</v>
      </c>
      <c r="C375" s="2" t="s">
        <v>29</v>
      </c>
      <c r="D375" s="2" t="s">
        <v>30</v>
      </c>
      <c r="E375" s="2" t="s">
        <v>71</v>
      </c>
      <c r="F375" s="2" t="s">
        <v>72</v>
      </c>
      <c r="G375">
        <v>551190000003</v>
      </c>
      <c r="H375">
        <v>90000</v>
      </c>
      <c r="I375">
        <f>conversation_summary_by_conversation_2025_08_03T20_27_01[[#This Row],[duration_minutes]]/10000</f>
        <v>9</v>
      </c>
      <c r="J375" s="2" t="s">
        <v>33</v>
      </c>
      <c r="K375" s="2" t="s">
        <v>33</v>
      </c>
      <c r="L375" s="2" t="s">
        <v>33</v>
      </c>
      <c r="M375" s="6">
        <f ca="1">TODAY()-conversation_summary_by_conversation_2025_08_03T20_27_01[[#This Row],[conversation_start]]</f>
        <v>62.557638888887595</v>
      </c>
      <c r="N37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75" s="6">
        <v>45810.442361111112</v>
      </c>
      <c r="P375" s="3">
        <v>45810.452534722222</v>
      </c>
      <c r="Q375">
        <v>6</v>
      </c>
      <c r="R375">
        <v>3</v>
      </c>
      <c r="S375">
        <v>3</v>
      </c>
      <c r="T375" s="2" t="s">
        <v>53</v>
      </c>
      <c r="U375" s="2" t="s">
        <v>69</v>
      </c>
      <c r="V375" s="2" t="s">
        <v>51</v>
      </c>
      <c r="W375" s="2" t="s">
        <v>37</v>
      </c>
      <c r="X375">
        <v>9200</v>
      </c>
      <c r="Y375">
        <f>conversation_summary_by_conversation_2025_08_03T20_27_01[[#This Row],[avg_confidence_score]]/10000</f>
        <v>0.92</v>
      </c>
      <c r="Z375">
        <v>196</v>
      </c>
      <c r="AA375">
        <v>245</v>
      </c>
      <c r="AB375">
        <f>(conversation_summary_by_conversation_2025_08_03T20_27_01[[#This Row],[total_api_cost_usd]]/10000)*5.58</f>
        <v>0.13671</v>
      </c>
      <c r="AC375">
        <v>36</v>
      </c>
      <c r="AD375">
        <f>(conversation_summary_by_conversation_2025_08_03T20_27_01[[#This Row],[total_processing_cost_usd]]/10000)*5.58</f>
        <v>2.0087999999999998E-2</v>
      </c>
      <c r="AE375">
        <f>conversation_summary_by_conversation_2025_08_03T20_27_01[[#This Row],[total_api_cost]]+conversation_summary_by_conversation_2025_08_03T20_27_01[[#This Row],[totao_processing_cost]]</f>
        <v>0.15679799999999999</v>
      </c>
      <c r="AF375" s="2" t="s">
        <v>38</v>
      </c>
      <c r="AG375" s="2" t="s">
        <v>39</v>
      </c>
      <c r="AH375" s="2" t="s">
        <v>33</v>
      </c>
    </row>
    <row r="376" spans="1:34">
      <c r="A376" s="2" t="s">
        <v>449</v>
      </c>
      <c r="B376" s="2" t="s">
        <v>83</v>
      </c>
      <c r="C376" s="2" t="s">
        <v>84</v>
      </c>
      <c r="D376" s="2" t="s">
        <v>48</v>
      </c>
      <c r="E376" s="2" t="s">
        <v>31</v>
      </c>
      <c r="F376" s="2" t="s">
        <v>32</v>
      </c>
      <c r="G376">
        <v>551190000004</v>
      </c>
      <c r="H376">
        <v>50000</v>
      </c>
      <c r="I376">
        <f>conversation_summary_by_conversation_2025_08_03T20_27_01[[#This Row],[duration_minutes]]/10000</f>
        <v>5</v>
      </c>
      <c r="J376" s="2" t="s">
        <v>33</v>
      </c>
      <c r="K376" s="2" t="s">
        <v>33</v>
      </c>
      <c r="L376" s="2" t="s">
        <v>33</v>
      </c>
      <c r="M376" s="6">
        <f ca="1">TODAY()-conversation_summary_by_conversation_2025_08_03T20_27_01[[#This Row],[conversation_start]]</f>
        <v>62.513194444443798</v>
      </c>
      <c r="N37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76" s="6">
        <v>45810.486805555556</v>
      </c>
      <c r="P376" s="3">
        <v>45810.490208333336</v>
      </c>
      <c r="Q376">
        <v>3</v>
      </c>
      <c r="R376">
        <v>2</v>
      </c>
      <c r="S376">
        <v>1</v>
      </c>
      <c r="T376" s="2" t="s">
        <v>61</v>
      </c>
      <c r="U376" s="2" t="s">
        <v>62</v>
      </c>
      <c r="V376" s="2" t="s">
        <v>63</v>
      </c>
      <c r="W376" s="2" t="s">
        <v>59</v>
      </c>
      <c r="X376">
        <v>8800</v>
      </c>
      <c r="Y376">
        <f>conversation_summary_by_conversation_2025_08_03T20_27_01[[#This Row],[avg_confidence_score]]/10000</f>
        <v>0.88</v>
      </c>
      <c r="Z376">
        <v>103</v>
      </c>
      <c r="AA376">
        <v>180</v>
      </c>
      <c r="AB376">
        <f>(conversation_summary_by_conversation_2025_08_03T20_27_01[[#This Row],[total_api_cost_usd]]/10000)*5.58</f>
        <v>0.10043999999999999</v>
      </c>
      <c r="AC376">
        <v>20</v>
      </c>
      <c r="AD376">
        <f>(conversation_summary_by_conversation_2025_08_03T20_27_01[[#This Row],[total_processing_cost_usd]]/10000)*5.58</f>
        <v>1.116E-2</v>
      </c>
      <c r="AE376">
        <f>conversation_summary_by_conversation_2025_08_03T20_27_01[[#This Row],[total_api_cost]]+conversation_summary_by_conversation_2025_08_03T20_27_01[[#This Row],[totao_processing_cost]]</f>
        <v>0.11159999999999999</v>
      </c>
      <c r="AF376" s="2" t="s">
        <v>38</v>
      </c>
      <c r="AG376" s="2" t="s">
        <v>39</v>
      </c>
      <c r="AH376" s="2" t="s">
        <v>33</v>
      </c>
    </row>
    <row r="377" spans="1:34">
      <c r="A377" s="2" t="s">
        <v>450</v>
      </c>
      <c r="B377" s="2" t="s">
        <v>83</v>
      </c>
      <c r="C377" s="2" t="s">
        <v>84</v>
      </c>
      <c r="D377" s="2" t="s">
        <v>48</v>
      </c>
      <c r="E377" s="2" t="s">
        <v>74</v>
      </c>
      <c r="F377" s="2" t="s">
        <v>75</v>
      </c>
      <c r="G377">
        <v>551190000000</v>
      </c>
      <c r="H377">
        <v>90000</v>
      </c>
      <c r="I377">
        <f>conversation_summary_by_conversation_2025_08_03T20_27_01[[#This Row],[duration_minutes]]/10000</f>
        <v>9</v>
      </c>
      <c r="J377" s="2" t="s">
        <v>33</v>
      </c>
      <c r="K377" s="2" t="s">
        <v>33</v>
      </c>
      <c r="L377" s="2" t="s">
        <v>33</v>
      </c>
      <c r="M377" s="6">
        <f ca="1">TODAY()-conversation_summary_by_conversation_2025_08_03T20_27_01[[#This Row],[conversation_start]]</f>
        <v>62.398611111108039</v>
      </c>
      <c r="N37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77" s="6">
        <v>45810.601388888892</v>
      </c>
      <c r="P377" s="3">
        <v>45810.609293981484</v>
      </c>
      <c r="Q377">
        <v>6</v>
      </c>
      <c r="R377">
        <v>3</v>
      </c>
      <c r="S377">
        <v>3</v>
      </c>
      <c r="T377" s="2" t="s">
        <v>49</v>
      </c>
      <c r="U377" s="2" t="s">
        <v>50</v>
      </c>
      <c r="V377" s="2" t="s">
        <v>51</v>
      </c>
      <c r="W377" s="2" t="s">
        <v>37</v>
      </c>
      <c r="X377">
        <v>9167</v>
      </c>
      <c r="Y377">
        <f>conversation_summary_by_conversation_2025_08_03T20_27_01[[#This Row],[avg_confidence_score]]/10000</f>
        <v>0.91669999999999996</v>
      </c>
      <c r="Z377">
        <v>278</v>
      </c>
      <c r="AA377">
        <v>296</v>
      </c>
      <c r="AB377">
        <f>(conversation_summary_by_conversation_2025_08_03T20_27_01[[#This Row],[total_api_cost_usd]]/10000)*5.58</f>
        <v>0.16516800000000001</v>
      </c>
      <c r="AC377">
        <v>26</v>
      </c>
      <c r="AD377">
        <f>(conversation_summary_by_conversation_2025_08_03T20_27_01[[#This Row],[total_processing_cost_usd]]/10000)*5.58</f>
        <v>1.4508E-2</v>
      </c>
      <c r="AE377">
        <f>conversation_summary_by_conversation_2025_08_03T20_27_01[[#This Row],[total_api_cost]]+conversation_summary_by_conversation_2025_08_03T20_27_01[[#This Row],[totao_processing_cost]]</f>
        <v>0.179676</v>
      </c>
      <c r="AF377" s="2" t="s">
        <v>38</v>
      </c>
      <c r="AG377" s="2" t="s">
        <v>39</v>
      </c>
      <c r="AH377" s="2" t="s">
        <v>33</v>
      </c>
    </row>
    <row r="378" spans="1:34">
      <c r="A378" s="2" t="s">
        <v>451</v>
      </c>
      <c r="B378" s="2" t="s">
        <v>28</v>
      </c>
      <c r="C378" s="2" t="s">
        <v>29</v>
      </c>
      <c r="D378" s="2" t="s">
        <v>30</v>
      </c>
      <c r="E378" s="2" t="s">
        <v>31</v>
      </c>
      <c r="F378" s="2" t="s">
        <v>32</v>
      </c>
      <c r="G378">
        <v>551190000004</v>
      </c>
      <c r="H378">
        <v>90000</v>
      </c>
      <c r="I378">
        <f>conversation_summary_by_conversation_2025_08_03T20_27_01[[#This Row],[duration_minutes]]/10000</f>
        <v>9</v>
      </c>
      <c r="J378" s="2" t="s">
        <v>33</v>
      </c>
      <c r="K378" s="2" t="s">
        <v>33</v>
      </c>
      <c r="L378" s="2" t="s">
        <v>33</v>
      </c>
      <c r="M378" s="6">
        <f ca="1">TODAY()-conversation_summary_by_conversation_2025_08_03T20_27_01[[#This Row],[conversation_start]]</f>
        <v>62.384722222224809</v>
      </c>
      <c r="N37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78" s="6">
        <v>45810.615277777775</v>
      </c>
      <c r="P378" s="3">
        <v>45810.623518518521</v>
      </c>
      <c r="Q378">
        <v>6</v>
      </c>
      <c r="R378">
        <v>3</v>
      </c>
      <c r="S378">
        <v>3</v>
      </c>
      <c r="T378" s="2" t="s">
        <v>53</v>
      </c>
      <c r="U378" s="2" t="s">
        <v>54</v>
      </c>
      <c r="V378" s="2" t="s">
        <v>51</v>
      </c>
      <c r="W378" s="2" t="s">
        <v>37</v>
      </c>
      <c r="X378">
        <v>9200</v>
      </c>
      <c r="Y378">
        <f>conversation_summary_by_conversation_2025_08_03T20_27_01[[#This Row],[avg_confidence_score]]/10000</f>
        <v>0.92</v>
      </c>
      <c r="Z378">
        <v>213</v>
      </c>
      <c r="AA378">
        <v>274</v>
      </c>
      <c r="AB378">
        <f>(conversation_summary_by_conversation_2025_08_03T20_27_01[[#This Row],[total_api_cost_usd]]/10000)*5.58</f>
        <v>0.152892</v>
      </c>
      <c r="AC378">
        <v>15</v>
      </c>
      <c r="AD378">
        <f>(conversation_summary_by_conversation_2025_08_03T20_27_01[[#This Row],[total_processing_cost_usd]]/10000)*5.58</f>
        <v>8.3700000000000007E-3</v>
      </c>
      <c r="AE378">
        <f>conversation_summary_by_conversation_2025_08_03T20_27_01[[#This Row],[total_api_cost]]+conversation_summary_by_conversation_2025_08_03T20_27_01[[#This Row],[totao_processing_cost]]</f>
        <v>0.16126199999999999</v>
      </c>
      <c r="AF378" s="2" t="s">
        <v>38</v>
      </c>
      <c r="AG378" s="2" t="s">
        <v>39</v>
      </c>
      <c r="AH378" s="2" t="s">
        <v>33</v>
      </c>
    </row>
    <row r="379" spans="1:34">
      <c r="A379" s="2" t="s">
        <v>452</v>
      </c>
      <c r="B379" s="2" t="s">
        <v>83</v>
      </c>
      <c r="C379" s="2" t="s">
        <v>84</v>
      </c>
      <c r="D379" s="2" t="s">
        <v>48</v>
      </c>
      <c r="E379" s="2" t="s">
        <v>71</v>
      </c>
      <c r="F379" s="2" t="s">
        <v>72</v>
      </c>
      <c r="G379">
        <v>551190000003</v>
      </c>
      <c r="H379">
        <v>50000</v>
      </c>
      <c r="I379">
        <f>conversation_summary_by_conversation_2025_08_03T20_27_01[[#This Row],[duration_minutes]]/10000</f>
        <v>5</v>
      </c>
      <c r="J379" s="2" t="s">
        <v>33</v>
      </c>
      <c r="K379" s="2" t="s">
        <v>33</v>
      </c>
      <c r="L379" s="2" t="s">
        <v>33</v>
      </c>
      <c r="M379" s="6">
        <f ca="1">TODAY()-conversation_summary_by_conversation_2025_08_03T20_27_01[[#This Row],[conversation_start]]</f>
        <v>62.37638888888614</v>
      </c>
      <c r="N37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79" s="6">
        <v>45810.623611111114</v>
      </c>
      <c r="P379" s="3">
        <v>45810.625405092593</v>
      </c>
      <c r="Q379">
        <v>3</v>
      </c>
      <c r="R379">
        <v>2</v>
      </c>
      <c r="S379">
        <v>1</v>
      </c>
      <c r="T379" s="2" t="s">
        <v>61</v>
      </c>
      <c r="U379" s="2" t="s">
        <v>133</v>
      </c>
      <c r="V379" s="2" t="s">
        <v>63</v>
      </c>
      <c r="W379" s="2" t="s">
        <v>59</v>
      </c>
      <c r="X379">
        <v>8800</v>
      </c>
      <c r="Y379">
        <f>conversation_summary_by_conversation_2025_08_03T20_27_01[[#This Row],[avg_confidence_score]]/10000</f>
        <v>0.88</v>
      </c>
      <c r="Z379">
        <v>86</v>
      </c>
      <c r="AA379">
        <v>181</v>
      </c>
      <c r="AB379">
        <f>(conversation_summary_by_conversation_2025_08_03T20_27_01[[#This Row],[total_api_cost_usd]]/10000)*5.58</f>
        <v>0.100998</v>
      </c>
      <c r="AC379">
        <v>10</v>
      </c>
      <c r="AD379">
        <f>(conversation_summary_by_conversation_2025_08_03T20_27_01[[#This Row],[total_processing_cost_usd]]/10000)*5.58</f>
        <v>5.5799999999999999E-3</v>
      </c>
      <c r="AE379">
        <f>conversation_summary_by_conversation_2025_08_03T20_27_01[[#This Row],[total_api_cost]]+conversation_summary_by_conversation_2025_08_03T20_27_01[[#This Row],[totao_processing_cost]]</f>
        <v>0.10657800000000001</v>
      </c>
      <c r="AF379" s="2" t="s">
        <v>38</v>
      </c>
      <c r="AG379" s="2" t="s">
        <v>39</v>
      </c>
      <c r="AH379" s="2" t="s">
        <v>33</v>
      </c>
    </row>
    <row r="380" spans="1:34">
      <c r="A380" s="2" t="s">
        <v>453</v>
      </c>
      <c r="B380" s="2" t="s">
        <v>28</v>
      </c>
      <c r="C380" s="2" t="s">
        <v>29</v>
      </c>
      <c r="D380" s="2" t="s">
        <v>30</v>
      </c>
      <c r="E380" s="2" t="s">
        <v>71</v>
      </c>
      <c r="F380" s="2" t="s">
        <v>72</v>
      </c>
      <c r="G380">
        <v>551190000003</v>
      </c>
      <c r="H380">
        <v>60000</v>
      </c>
      <c r="I380">
        <f>conversation_summary_by_conversation_2025_08_03T20_27_01[[#This Row],[duration_minutes]]/10000</f>
        <v>6</v>
      </c>
      <c r="J380" s="2" t="s">
        <v>33</v>
      </c>
      <c r="K380" s="2" t="s">
        <v>33</v>
      </c>
      <c r="L380" s="2" t="s">
        <v>33</v>
      </c>
      <c r="M380" s="6">
        <f ca="1">TODAY()-conversation_summary_by_conversation_2025_08_03T20_27_01[[#This Row],[conversation_start]]</f>
        <v>62.35624999999709</v>
      </c>
      <c r="N38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80" s="6">
        <v>45810.643750000003</v>
      </c>
      <c r="P380" s="3">
        <v>45810.648981481485</v>
      </c>
      <c r="Q380">
        <v>4</v>
      </c>
      <c r="R380">
        <v>2</v>
      </c>
      <c r="S380">
        <v>2</v>
      </c>
      <c r="T380" s="2" t="s">
        <v>34</v>
      </c>
      <c r="U380" s="2" t="s">
        <v>35</v>
      </c>
      <c r="V380" s="2" t="s">
        <v>36</v>
      </c>
      <c r="W380" s="2" t="s">
        <v>37</v>
      </c>
      <c r="X380">
        <v>9400</v>
      </c>
      <c r="Y380">
        <f>conversation_summary_by_conversation_2025_08_03T20_27_01[[#This Row],[avg_confidence_score]]/10000</f>
        <v>0.94</v>
      </c>
      <c r="Z380">
        <v>145</v>
      </c>
      <c r="AA380">
        <v>162</v>
      </c>
      <c r="AB380">
        <f>(conversation_summary_by_conversation_2025_08_03T20_27_01[[#This Row],[total_api_cost_usd]]/10000)*5.58</f>
        <v>9.039599999999999E-2</v>
      </c>
      <c r="AC380">
        <v>29</v>
      </c>
      <c r="AD380">
        <f>(conversation_summary_by_conversation_2025_08_03T20_27_01[[#This Row],[total_processing_cost_usd]]/10000)*5.58</f>
        <v>1.6181999999999998E-2</v>
      </c>
      <c r="AE380">
        <f>conversation_summary_by_conversation_2025_08_03T20_27_01[[#This Row],[total_api_cost]]+conversation_summary_by_conversation_2025_08_03T20_27_01[[#This Row],[totao_processing_cost]]</f>
        <v>0.10657799999999999</v>
      </c>
      <c r="AF380" s="2" t="s">
        <v>38</v>
      </c>
      <c r="AG380" s="2" t="s">
        <v>39</v>
      </c>
      <c r="AH380" s="2" t="s">
        <v>33</v>
      </c>
    </row>
    <row r="381" spans="1:34">
      <c r="A381" s="2" t="s">
        <v>454</v>
      </c>
      <c r="B381" s="2" t="s">
        <v>28</v>
      </c>
      <c r="C381" s="2" t="s">
        <v>29</v>
      </c>
      <c r="D381" s="2" t="s">
        <v>30</v>
      </c>
      <c r="E381" s="2" t="s">
        <v>66</v>
      </c>
      <c r="F381" s="2" t="s">
        <v>67</v>
      </c>
      <c r="G381">
        <v>551190000002</v>
      </c>
      <c r="H381">
        <v>90000</v>
      </c>
      <c r="I381">
        <f>conversation_summary_by_conversation_2025_08_03T20_27_01[[#This Row],[duration_minutes]]/10000</f>
        <v>9</v>
      </c>
      <c r="J381" s="2" t="s">
        <v>33</v>
      </c>
      <c r="K381" s="2" t="s">
        <v>33</v>
      </c>
      <c r="L381" s="2" t="s">
        <v>33</v>
      </c>
      <c r="M381" s="6">
        <f ca="1">TODAY()-conversation_summary_by_conversation_2025_08_03T20_27_01[[#This Row],[conversation_start]]</f>
        <v>62.322916666664241</v>
      </c>
      <c r="N38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81" s="6">
        <v>45810.677083333336</v>
      </c>
      <c r="P381" s="3">
        <v>45810.685104166667</v>
      </c>
      <c r="Q381">
        <v>6</v>
      </c>
      <c r="R381">
        <v>3</v>
      </c>
      <c r="S381">
        <v>3</v>
      </c>
      <c r="T381" s="2" t="s">
        <v>53</v>
      </c>
      <c r="U381" s="2" t="s">
        <v>54</v>
      </c>
      <c r="V381" s="2" t="s">
        <v>51</v>
      </c>
      <c r="W381" s="2" t="s">
        <v>37</v>
      </c>
      <c r="X381">
        <v>9200</v>
      </c>
      <c r="Y381">
        <f>conversation_summary_by_conversation_2025_08_03T20_27_01[[#This Row],[avg_confidence_score]]/10000</f>
        <v>0.92</v>
      </c>
      <c r="Z381">
        <v>183</v>
      </c>
      <c r="AA381">
        <v>252</v>
      </c>
      <c r="AB381">
        <f>(conversation_summary_by_conversation_2025_08_03T20_27_01[[#This Row],[total_api_cost_usd]]/10000)*5.58</f>
        <v>0.14061599999999999</v>
      </c>
      <c r="AC381">
        <v>34</v>
      </c>
      <c r="AD381">
        <f>(conversation_summary_by_conversation_2025_08_03T20_27_01[[#This Row],[total_processing_cost_usd]]/10000)*5.58</f>
        <v>1.8971999999999999E-2</v>
      </c>
      <c r="AE381">
        <f>conversation_summary_by_conversation_2025_08_03T20_27_01[[#This Row],[total_api_cost]]+conversation_summary_by_conversation_2025_08_03T20_27_01[[#This Row],[totao_processing_cost]]</f>
        <v>0.15958799999999998</v>
      </c>
      <c r="AF381" s="2" t="s">
        <v>38</v>
      </c>
      <c r="AG381" s="2" t="s">
        <v>39</v>
      </c>
      <c r="AH381" s="2" t="s">
        <v>33</v>
      </c>
    </row>
    <row r="382" spans="1:34">
      <c r="A382" s="2" t="s">
        <v>455</v>
      </c>
      <c r="B382" s="2" t="s">
        <v>41</v>
      </c>
      <c r="C382" s="2" t="s">
        <v>42</v>
      </c>
      <c r="D382" s="2" t="s">
        <v>30</v>
      </c>
      <c r="E382" s="2" t="s">
        <v>43</v>
      </c>
      <c r="F382" s="2" t="s">
        <v>44</v>
      </c>
      <c r="G382">
        <v>551190000001</v>
      </c>
      <c r="H382">
        <v>60000</v>
      </c>
      <c r="I382">
        <f>conversation_summary_by_conversation_2025_08_03T20_27_01[[#This Row],[duration_minutes]]/10000</f>
        <v>6</v>
      </c>
      <c r="J382" s="2" t="s">
        <v>33</v>
      </c>
      <c r="K382" s="2" t="s">
        <v>33</v>
      </c>
      <c r="L382" s="2" t="s">
        <v>33</v>
      </c>
      <c r="M382" s="6">
        <f ca="1">TODAY()-conversation_summary_by_conversation_2025_08_03T20_27_01[[#This Row],[conversation_start]]</f>
        <v>62.294444444443798</v>
      </c>
      <c r="N38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82" s="6">
        <v>45810.705555555556</v>
      </c>
      <c r="P382" s="3">
        <v>45810.711018518516</v>
      </c>
      <c r="Q382">
        <v>4</v>
      </c>
      <c r="R382">
        <v>2</v>
      </c>
      <c r="S382">
        <v>2</v>
      </c>
      <c r="T382" s="2" t="s">
        <v>34</v>
      </c>
      <c r="U382" s="2" t="s">
        <v>35</v>
      </c>
      <c r="V382" s="2" t="s">
        <v>36</v>
      </c>
      <c r="W382" s="2" t="s">
        <v>37</v>
      </c>
      <c r="X382">
        <v>9400</v>
      </c>
      <c r="Y382">
        <f>conversation_summary_by_conversation_2025_08_03T20_27_01[[#This Row],[avg_confidence_score]]/10000</f>
        <v>0.94</v>
      </c>
      <c r="Z382">
        <v>161</v>
      </c>
      <c r="AA382">
        <v>290</v>
      </c>
      <c r="AB382">
        <f>(conversation_summary_by_conversation_2025_08_03T20_27_01[[#This Row],[total_api_cost_usd]]/10000)*5.58</f>
        <v>0.16182000000000002</v>
      </c>
      <c r="AC382">
        <v>16</v>
      </c>
      <c r="AD382">
        <f>(conversation_summary_by_conversation_2025_08_03T20_27_01[[#This Row],[total_processing_cost_usd]]/10000)*5.58</f>
        <v>8.9280000000000002E-3</v>
      </c>
      <c r="AE382">
        <f>conversation_summary_by_conversation_2025_08_03T20_27_01[[#This Row],[total_api_cost]]+conversation_summary_by_conversation_2025_08_03T20_27_01[[#This Row],[totao_processing_cost]]</f>
        <v>0.17074800000000001</v>
      </c>
      <c r="AF382" s="2" t="s">
        <v>38</v>
      </c>
      <c r="AG382" s="2" t="s">
        <v>39</v>
      </c>
      <c r="AH382" s="2" t="s">
        <v>33</v>
      </c>
    </row>
    <row r="383" spans="1:34">
      <c r="A383" s="2" t="s">
        <v>456</v>
      </c>
      <c r="B383" s="2" t="s">
        <v>83</v>
      </c>
      <c r="C383" s="2" t="s">
        <v>84</v>
      </c>
      <c r="D383" s="2" t="s">
        <v>48</v>
      </c>
      <c r="E383" s="2" t="s">
        <v>74</v>
      </c>
      <c r="F383" s="2" t="s">
        <v>75</v>
      </c>
      <c r="G383">
        <v>551190000000</v>
      </c>
      <c r="H383">
        <v>50000</v>
      </c>
      <c r="I383">
        <f>conversation_summary_by_conversation_2025_08_03T20_27_01[[#This Row],[duration_minutes]]/10000</f>
        <v>5</v>
      </c>
      <c r="J383" s="2" t="s">
        <v>33</v>
      </c>
      <c r="K383" s="2" t="s">
        <v>33</v>
      </c>
      <c r="L383" s="2" t="s">
        <v>33</v>
      </c>
      <c r="M383" s="6">
        <f ca="1">TODAY()-conversation_summary_by_conversation_2025_08_03T20_27_01[[#This Row],[conversation_start]]</f>
        <v>62.246527777781012</v>
      </c>
      <c r="N38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83" s="6">
        <v>45810.753472222219</v>
      </c>
      <c r="P383" s="3">
        <v>45810.755324074074</v>
      </c>
      <c r="Q383">
        <v>3</v>
      </c>
      <c r="R383">
        <v>2</v>
      </c>
      <c r="S383">
        <v>1</v>
      </c>
      <c r="T383" s="2" t="s">
        <v>61</v>
      </c>
      <c r="U383" s="2" t="s">
        <v>62</v>
      </c>
      <c r="V383" s="2" t="s">
        <v>63</v>
      </c>
      <c r="W383" s="2" t="s">
        <v>59</v>
      </c>
      <c r="X383">
        <v>8800</v>
      </c>
      <c r="Y383">
        <f>conversation_summary_by_conversation_2025_08_03T20_27_01[[#This Row],[avg_confidence_score]]/10000</f>
        <v>0.88</v>
      </c>
      <c r="Z383">
        <v>113</v>
      </c>
      <c r="AA383">
        <v>169</v>
      </c>
      <c r="AB383">
        <f>(conversation_summary_by_conversation_2025_08_03T20_27_01[[#This Row],[total_api_cost_usd]]/10000)*5.58</f>
        <v>9.4301999999999997E-2</v>
      </c>
      <c r="AC383">
        <v>26</v>
      </c>
      <c r="AD383">
        <f>(conversation_summary_by_conversation_2025_08_03T20_27_01[[#This Row],[total_processing_cost_usd]]/10000)*5.58</f>
        <v>1.4508E-2</v>
      </c>
      <c r="AE383">
        <f>conversation_summary_by_conversation_2025_08_03T20_27_01[[#This Row],[total_api_cost]]+conversation_summary_by_conversation_2025_08_03T20_27_01[[#This Row],[totao_processing_cost]]</f>
        <v>0.10880999999999999</v>
      </c>
      <c r="AF383" s="2" t="s">
        <v>38</v>
      </c>
      <c r="AG383" s="2" t="s">
        <v>39</v>
      </c>
      <c r="AH383" s="2" t="s">
        <v>33</v>
      </c>
    </row>
    <row r="384" spans="1:34">
      <c r="A384" s="2" t="s">
        <v>457</v>
      </c>
      <c r="B384" s="2" t="s">
        <v>77</v>
      </c>
      <c r="C384" s="2" t="s">
        <v>78</v>
      </c>
      <c r="D384" s="2" t="s">
        <v>30</v>
      </c>
      <c r="E384" s="2" t="s">
        <v>74</v>
      </c>
      <c r="F384" s="2" t="s">
        <v>75</v>
      </c>
      <c r="G384">
        <v>551190000000</v>
      </c>
      <c r="H384">
        <v>50000</v>
      </c>
      <c r="I384">
        <f>conversation_summary_by_conversation_2025_08_03T20_27_01[[#This Row],[duration_minutes]]/10000</f>
        <v>5</v>
      </c>
      <c r="J384" s="2" t="s">
        <v>33</v>
      </c>
      <c r="K384" s="2" t="s">
        <v>33</v>
      </c>
      <c r="L384" s="2" t="s">
        <v>33</v>
      </c>
      <c r="M384" s="6">
        <f ca="1">TODAY()-conversation_summary_by_conversation_2025_08_03T20_27_01[[#This Row],[conversation_start]]</f>
        <v>62.181944444440887</v>
      </c>
      <c r="N38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84" s="6">
        <v>45810.818055555559</v>
      </c>
      <c r="P384" s="3">
        <v>45810.821423611109</v>
      </c>
      <c r="Q384">
        <v>3</v>
      </c>
      <c r="R384">
        <v>2</v>
      </c>
      <c r="S384">
        <v>1</v>
      </c>
      <c r="T384" s="2" t="s">
        <v>56</v>
      </c>
      <c r="U384" s="2" t="s">
        <v>57</v>
      </c>
      <c r="V384" s="2" t="s">
        <v>58</v>
      </c>
      <c r="W384" s="2" t="s">
        <v>59</v>
      </c>
      <c r="X384">
        <v>9250</v>
      </c>
      <c r="Y384">
        <f>conversation_summary_by_conversation_2025_08_03T20_27_01[[#This Row],[avg_confidence_score]]/10000</f>
        <v>0.92500000000000004</v>
      </c>
      <c r="Z384">
        <v>148</v>
      </c>
      <c r="AA384">
        <v>236</v>
      </c>
      <c r="AB384">
        <f>(conversation_summary_by_conversation_2025_08_03T20_27_01[[#This Row],[total_api_cost_usd]]/10000)*5.58</f>
        <v>0.131688</v>
      </c>
      <c r="AC384">
        <v>4</v>
      </c>
      <c r="AD384">
        <f>(conversation_summary_by_conversation_2025_08_03T20_27_01[[#This Row],[total_processing_cost_usd]]/10000)*5.58</f>
        <v>2.232E-3</v>
      </c>
      <c r="AE384">
        <f>conversation_summary_by_conversation_2025_08_03T20_27_01[[#This Row],[total_api_cost]]+conversation_summary_by_conversation_2025_08_03T20_27_01[[#This Row],[totao_processing_cost]]</f>
        <v>0.13392000000000001</v>
      </c>
      <c r="AF384" s="2" t="s">
        <v>38</v>
      </c>
      <c r="AG384" s="2" t="s">
        <v>39</v>
      </c>
      <c r="AH384" s="2" t="s">
        <v>33</v>
      </c>
    </row>
    <row r="385" spans="1:34">
      <c r="A385" s="2" t="s">
        <v>458</v>
      </c>
      <c r="B385" s="2" t="s">
        <v>41</v>
      </c>
      <c r="C385" s="2" t="s">
        <v>42</v>
      </c>
      <c r="D385" s="2" t="s">
        <v>30</v>
      </c>
      <c r="E385" s="2" t="s">
        <v>74</v>
      </c>
      <c r="F385" s="2" t="s">
        <v>75</v>
      </c>
      <c r="G385">
        <v>551190000000</v>
      </c>
      <c r="H385">
        <v>90000</v>
      </c>
      <c r="I385">
        <f>conversation_summary_by_conversation_2025_08_03T20_27_01[[#This Row],[duration_minutes]]/10000</f>
        <v>9</v>
      </c>
      <c r="J385" s="2" t="s">
        <v>33</v>
      </c>
      <c r="K385" s="2" t="s">
        <v>33</v>
      </c>
      <c r="L385" s="2" t="s">
        <v>33</v>
      </c>
      <c r="M385" s="6">
        <f ca="1">TODAY()-conversation_summary_by_conversation_2025_08_03T20_27_01[[#This Row],[conversation_start]]</f>
        <v>61.655555555553292</v>
      </c>
      <c r="N38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85" s="6">
        <v>45811.344444444447</v>
      </c>
      <c r="P385" s="3">
        <v>45811.350925925923</v>
      </c>
      <c r="Q385">
        <v>6</v>
      </c>
      <c r="R385">
        <v>3</v>
      </c>
      <c r="S385">
        <v>3</v>
      </c>
      <c r="T385" s="2" t="s">
        <v>53</v>
      </c>
      <c r="U385" s="2" t="s">
        <v>54</v>
      </c>
      <c r="V385" s="2" t="s">
        <v>51</v>
      </c>
      <c r="W385" s="2" t="s">
        <v>37</v>
      </c>
      <c r="X385">
        <v>9200</v>
      </c>
      <c r="Y385">
        <f>conversation_summary_by_conversation_2025_08_03T20_27_01[[#This Row],[avg_confidence_score]]/10000</f>
        <v>0.92</v>
      </c>
      <c r="Z385">
        <v>248</v>
      </c>
      <c r="AA385">
        <v>416</v>
      </c>
      <c r="AB385">
        <f>(conversation_summary_by_conversation_2025_08_03T20_27_01[[#This Row],[total_api_cost_usd]]/10000)*5.58</f>
        <v>0.232128</v>
      </c>
      <c r="AC385">
        <v>29</v>
      </c>
      <c r="AD385">
        <f>(conversation_summary_by_conversation_2025_08_03T20_27_01[[#This Row],[total_processing_cost_usd]]/10000)*5.58</f>
        <v>1.6181999999999998E-2</v>
      </c>
      <c r="AE385">
        <f>conversation_summary_by_conversation_2025_08_03T20_27_01[[#This Row],[total_api_cost]]+conversation_summary_by_conversation_2025_08_03T20_27_01[[#This Row],[totao_processing_cost]]</f>
        <v>0.24831</v>
      </c>
      <c r="AF385" s="2" t="s">
        <v>38</v>
      </c>
      <c r="AG385" s="2" t="s">
        <v>39</v>
      </c>
      <c r="AH385" s="2" t="s">
        <v>33</v>
      </c>
    </row>
    <row r="386" spans="1:34">
      <c r="A386" s="2" t="s">
        <v>459</v>
      </c>
      <c r="B386" s="2" t="s">
        <v>83</v>
      </c>
      <c r="C386" s="2" t="s">
        <v>84</v>
      </c>
      <c r="D386" s="2" t="s">
        <v>48</v>
      </c>
      <c r="E386" s="2" t="s">
        <v>71</v>
      </c>
      <c r="F386" s="2" t="s">
        <v>72</v>
      </c>
      <c r="G386">
        <v>551190000003</v>
      </c>
      <c r="H386">
        <v>90000</v>
      </c>
      <c r="I386">
        <f>conversation_summary_by_conversation_2025_08_03T20_27_01[[#This Row],[duration_minutes]]/10000</f>
        <v>9</v>
      </c>
      <c r="J386" s="2" t="s">
        <v>33</v>
      </c>
      <c r="K386" s="2" t="s">
        <v>33</v>
      </c>
      <c r="L386" s="2" t="s">
        <v>33</v>
      </c>
      <c r="M386" s="6">
        <f ca="1">TODAY()-conversation_summary_by_conversation_2025_08_03T20_27_01[[#This Row],[conversation_start]]</f>
        <v>61.635416666664241</v>
      </c>
      <c r="N38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86" s="6">
        <v>45811.364583333336</v>
      </c>
      <c r="P386" s="3">
        <v>45811.373310185183</v>
      </c>
      <c r="Q386">
        <v>6</v>
      </c>
      <c r="R386">
        <v>3</v>
      </c>
      <c r="S386">
        <v>3</v>
      </c>
      <c r="T386" s="2" t="s">
        <v>49</v>
      </c>
      <c r="U386" s="2" t="s">
        <v>50</v>
      </c>
      <c r="V386" s="2" t="s">
        <v>51</v>
      </c>
      <c r="W386" s="2" t="s">
        <v>37</v>
      </c>
      <c r="X386">
        <v>9167</v>
      </c>
      <c r="Y386">
        <f>conversation_summary_by_conversation_2025_08_03T20_27_01[[#This Row],[avg_confidence_score]]/10000</f>
        <v>0.91669999999999996</v>
      </c>
      <c r="Z386">
        <v>249</v>
      </c>
      <c r="AA386">
        <v>294</v>
      </c>
      <c r="AB386">
        <f>(conversation_summary_by_conversation_2025_08_03T20_27_01[[#This Row],[total_api_cost_usd]]/10000)*5.58</f>
        <v>0.164052</v>
      </c>
      <c r="AC386">
        <v>26</v>
      </c>
      <c r="AD386">
        <f>(conversation_summary_by_conversation_2025_08_03T20_27_01[[#This Row],[total_processing_cost_usd]]/10000)*5.58</f>
        <v>1.4508E-2</v>
      </c>
      <c r="AE386">
        <f>conversation_summary_by_conversation_2025_08_03T20_27_01[[#This Row],[total_api_cost]]+conversation_summary_by_conversation_2025_08_03T20_27_01[[#This Row],[totao_processing_cost]]</f>
        <v>0.17856</v>
      </c>
      <c r="AF386" s="2" t="s">
        <v>38</v>
      </c>
      <c r="AG386" s="2" t="s">
        <v>39</v>
      </c>
      <c r="AH386" s="2" t="s">
        <v>33</v>
      </c>
    </row>
    <row r="387" spans="1:34">
      <c r="A387" s="2" t="s">
        <v>460</v>
      </c>
      <c r="B387" s="2" t="s">
        <v>83</v>
      </c>
      <c r="C387" s="2" t="s">
        <v>84</v>
      </c>
      <c r="D387" s="2" t="s">
        <v>48</v>
      </c>
      <c r="E387" s="2" t="s">
        <v>31</v>
      </c>
      <c r="F387" s="2" t="s">
        <v>32</v>
      </c>
      <c r="G387">
        <v>551190000004</v>
      </c>
      <c r="H387">
        <v>50000</v>
      </c>
      <c r="I387">
        <f>conversation_summary_by_conversation_2025_08_03T20_27_01[[#This Row],[duration_minutes]]/10000</f>
        <v>5</v>
      </c>
      <c r="J387" s="2" t="s">
        <v>33</v>
      </c>
      <c r="K387" s="2" t="s">
        <v>33</v>
      </c>
      <c r="L387" s="2" t="s">
        <v>33</v>
      </c>
      <c r="M387" s="6">
        <f ca="1">TODAY()-conversation_summary_by_conversation_2025_08_03T20_27_01[[#This Row],[conversation_start]]</f>
        <v>61.624305555553292</v>
      </c>
      <c r="N38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87" s="6">
        <v>45811.375694444447</v>
      </c>
      <c r="P387" s="3">
        <v>45811.377928240741</v>
      </c>
      <c r="Q387">
        <v>3</v>
      </c>
      <c r="R387">
        <v>2</v>
      </c>
      <c r="S387">
        <v>1</v>
      </c>
      <c r="T387" s="2" t="s">
        <v>61</v>
      </c>
      <c r="U387" s="2" t="s">
        <v>62</v>
      </c>
      <c r="V387" s="2" t="s">
        <v>63</v>
      </c>
      <c r="W387" s="2" t="s">
        <v>59</v>
      </c>
      <c r="X387">
        <v>8800</v>
      </c>
      <c r="Y387">
        <f>conversation_summary_by_conversation_2025_08_03T20_27_01[[#This Row],[avg_confidence_score]]/10000</f>
        <v>0.88</v>
      </c>
      <c r="Z387">
        <v>139</v>
      </c>
      <c r="AA387">
        <v>189</v>
      </c>
      <c r="AB387">
        <f>(conversation_summary_by_conversation_2025_08_03T20_27_01[[#This Row],[total_api_cost_usd]]/10000)*5.58</f>
        <v>0.105462</v>
      </c>
      <c r="AC387">
        <v>18</v>
      </c>
      <c r="AD387">
        <f>(conversation_summary_by_conversation_2025_08_03T20_27_01[[#This Row],[total_processing_cost_usd]]/10000)*5.58</f>
        <v>1.0043999999999999E-2</v>
      </c>
      <c r="AE387">
        <f>conversation_summary_by_conversation_2025_08_03T20_27_01[[#This Row],[total_api_cost]]+conversation_summary_by_conversation_2025_08_03T20_27_01[[#This Row],[totao_processing_cost]]</f>
        <v>0.115506</v>
      </c>
      <c r="AF387" s="2" t="s">
        <v>38</v>
      </c>
      <c r="AG387" s="2" t="s">
        <v>39</v>
      </c>
      <c r="AH387" s="2" t="s">
        <v>33</v>
      </c>
    </row>
    <row r="388" spans="1:34">
      <c r="A388" s="2" t="s">
        <v>461</v>
      </c>
      <c r="B388" s="2" t="s">
        <v>83</v>
      </c>
      <c r="C388" s="2" t="s">
        <v>84</v>
      </c>
      <c r="D388" s="2" t="s">
        <v>48</v>
      </c>
      <c r="E388" s="2" t="s">
        <v>71</v>
      </c>
      <c r="F388" s="2" t="s">
        <v>72</v>
      </c>
      <c r="G388">
        <v>551190000003</v>
      </c>
      <c r="H388">
        <v>50000</v>
      </c>
      <c r="I388">
        <f>conversation_summary_by_conversation_2025_08_03T20_27_01[[#This Row],[duration_minutes]]/10000</f>
        <v>5</v>
      </c>
      <c r="J388" s="2" t="s">
        <v>33</v>
      </c>
      <c r="K388" s="2" t="s">
        <v>33</v>
      </c>
      <c r="L388" s="2" t="s">
        <v>33</v>
      </c>
      <c r="M388" s="6">
        <f ca="1">TODAY()-conversation_summary_by_conversation_2025_08_03T20_27_01[[#This Row],[conversation_start]]</f>
        <v>61.352777777778101</v>
      </c>
      <c r="N38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88" s="6">
        <v>45811.647222222222</v>
      </c>
      <c r="P388" s="3">
        <v>45811.648900462962</v>
      </c>
      <c r="Q388">
        <v>3</v>
      </c>
      <c r="R388">
        <v>2</v>
      </c>
      <c r="S388">
        <v>1</v>
      </c>
      <c r="T388" s="2" t="s">
        <v>61</v>
      </c>
      <c r="U388" s="2" t="s">
        <v>62</v>
      </c>
      <c r="V388" s="2" t="s">
        <v>63</v>
      </c>
      <c r="W388" s="2" t="s">
        <v>59</v>
      </c>
      <c r="X388">
        <v>8800</v>
      </c>
      <c r="Y388">
        <f>conversation_summary_by_conversation_2025_08_03T20_27_01[[#This Row],[avg_confidence_score]]/10000</f>
        <v>0.88</v>
      </c>
      <c r="Z388">
        <v>93</v>
      </c>
      <c r="AA388">
        <v>182</v>
      </c>
      <c r="AB388">
        <f>(conversation_summary_by_conversation_2025_08_03T20_27_01[[#This Row],[total_api_cost_usd]]/10000)*5.58</f>
        <v>0.10155600000000001</v>
      </c>
      <c r="AC388">
        <v>12</v>
      </c>
      <c r="AD388">
        <f>(conversation_summary_by_conversation_2025_08_03T20_27_01[[#This Row],[total_processing_cost_usd]]/10000)*5.58</f>
        <v>6.6959999999999997E-3</v>
      </c>
      <c r="AE388">
        <f>conversation_summary_by_conversation_2025_08_03T20_27_01[[#This Row],[total_api_cost]]+conversation_summary_by_conversation_2025_08_03T20_27_01[[#This Row],[totao_processing_cost]]</f>
        <v>0.108252</v>
      </c>
      <c r="AF388" s="2" t="s">
        <v>38</v>
      </c>
      <c r="AG388" s="2" t="s">
        <v>39</v>
      </c>
      <c r="AH388" s="2" t="s">
        <v>33</v>
      </c>
    </row>
    <row r="389" spans="1:34">
      <c r="A389" s="2" t="s">
        <v>462</v>
      </c>
      <c r="B389" s="2" t="s">
        <v>83</v>
      </c>
      <c r="C389" s="2" t="s">
        <v>84</v>
      </c>
      <c r="D389" s="2" t="s">
        <v>48</v>
      </c>
      <c r="E389" s="2" t="s">
        <v>31</v>
      </c>
      <c r="F389" s="2" t="s">
        <v>32</v>
      </c>
      <c r="G389">
        <v>551190000004</v>
      </c>
      <c r="H389">
        <v>50000</v>
      </c>
      <c r="I389">
        <f>conversation_summary_by_conversation_2025_08_03T20_27_01[[#This Row],[duration_minutes]]/10000</f>
        <v>5</v>
      </c>
      <c r="J389" s="2" t="s">
        <v>33</v>
      </c>
      <c r="K389" s="2" t="s">
        <v>33</v>
      </c>
      <c r="L389" s="2" t="s">
        <v>33</v>
      </c>
      <c r="M389" s="6">
        <f ca="1">TODAY()-conversation_summary_by_conversation_2025_08_03T20_27_01[[#This Row],[conversation_start]]</f>
        <v>61.32499999999709</v>
      </c>
      <c r="N38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89" s="6">
        <v>45811.675000000003</v>
      </c>
      <c r="P389" s="3">
        <v>45811.678425925929</v>
      </c>
      <c r="Q389">
        <v>3</v>
      </c>
      <c r="R389">
        <v>2</v>
      </c>
      <c r="S389">
        <v>1</v>
      </c>
      <c r="T389" s="2" t="s">
        <v>61</v>
      </c>
      <c r="U389" s="2" t="s">
        <v>62</v>
      </c>
      <c r="V389" s="2" t="s">
        <v>63</v>
      </c>
      <c r="W389" s="2" t="s">
        <v>59</v>
      </c>
      <c r="X389">
        <v>8800</v>
      </c>
      <c r="Y389">
        <f>conversation_summary_by_conversation_2025_08_03T20_27_01[[#This Row],[avg_confidence_score]]/10000</f>
        <v>0.88</v>
      </c>
      <c r="Z389">
        <v>119</v>
      </c>
      <c r="AA389">
        <v>132</v>
      </c>
      <c r="AB389">
        <f>(conversation_summary_by_conversation_2025_08_03T20_27_01[[#This Row],[total_api_cost_usd]]/10000)*5.58</f>
        <v>7.3655999999999999E-2</v>
      </c>
      <c r="AC389">
        <v>20</v>
      </c>
      <c r="AD389">
        <f>(conversation_summary_by_conversation_2025_08_03T20_27_01[[#This Row],[total_processing_cost_usd]]/10000)*5.58</f>
        <v>1.116E-2</v>
      </c>
      <c r="AE389">
        <f>conversation_summary_by_conversation_2025_08_03T20_27_01[[#This Row],[total_api_cost]]+conversation_summary_by_conversation_2025_08_03T20_27_01[[#This Row],[totao_processing_cost]]</f>
        <v>8.4816000000000003E-2</v>
      </c>
      <c r="AF389" s="2" t="s">
        <v>38</v>
      </c>
      <c r="AG389" s="2" t="s">
        <v>39</v>
      </c>
      <c r="AH389" s="2" t="s">
        <v>33</v>
      </c>
    </row>
    <row r="390" spans="1:34">
      <c r="A390" s="2" t="s">
        <v>463</v>
      </c>
      <c r="B390" s="2" t="s">
        <v>41</v>
      </c>
      <c r="C390" s="2" t="s">
        <v>42</v>
      </c>
      <c r="D390" s="2" t="s">
        <v>30</v>
      </c>
      <c r="E390" s="2" t="s">
        <v>71</v>
      </c>
      <c r="F390" s="2" t="s">
        <v>72</v>
      </c>
      <c r="G390">
        <v>551190000003</v>
      </c>
      <c r="H390">
        <v>50000</v>
      </c>
      <c r="I390">
        <f>conversation_summary_by_conversation_2025_08_03T20_27_01[[#This Row],[duration_minutes]]/10000</f>
        <v>5</v>
      </c>
      <c r="J390" s="2" t="s">
        <v>33</v>
      </c>
      <c r="K390" s="2" t="s">
        <v>33</v>
      </c>
      <c r="L390" s="2" t="s">
        <v>33</v>
      </c>
      <c r="M390" s="6">
        <f ca="1">TODAY()-conversation_summary_by_conversation_2025_08_03T20_27_01[[#This Row],[conversation_start]]</f>
        <v>61.308333333334303</v>
      </c>
      <c r="N39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90" s="6">
        <v>45811.691666666666</v>
      </c>
      <c r="P390" s="3">
        <v>45811.694224537037</v>
      </c>
      <c r="Q390">
        <v>3</v>
      </c>
      <c r="R390">
        <v>2</v>
      </c>
      <c r="S390">
        <v>1</v>
      </c>
      <c r="T390" s="2" t="s">
        <v>56</v>
      </c>
      <c r="U390" s="2" t="s">
        <v>57</v>
      </c>
      <c r="V390" s="2" t="s">
        <v>58</v>
      </c>
      <c r="W390" s="2" t="s">
        <v>59</v>
      </c>
      <c r="X390">
        <v>9250</v>
      </c>
      <c r="Y390">
        <f>conversation_summary_by_conversation_2025_08_03T20_27_01[[#This Row],[avg_confidence_score]]/10000</f>
        <v>0.92500000000000004</v>
      </c>
      <c r="Z390">
        <v>107</v>
      </c>
      <c r="AA390">
        <v>105</v>
      </c>
      <c r="AB390">
        <f>(conversation_summary_by_conversation_2025_08_03T20_27_01[[#This Row],[total_api_cost_usd]]/10000)*5.58</f>
        <v>5.8590000000000003E-2</v>
      </c>
      <c r="AC390">
        <v>6</v>
      </c>
      <c r="AD390">
        <f>(conversation_summary_by_conversation_2025_08_03T20_27_01[[#This Row],[total_processing_cost_usd]]/10000)*5.58</f>
        <v>3.3479999999999998E-3</v>
      </c>
      <c r="AE390">
        <f>conversation_summary_by_conversation_2025_08_03T20_27_01[[#This Row],[total_api_cost]]+conversation_summary_by_conversation_2025_08_03T20_27_01[[#This Row],[totao_processing_cost]]</f>
        <v>6.1938E-2</v>
      </c>
      <c r="AF390" s="2" t="s">
        <v>38</v>
      </c>
      <c r="AG390" s="2" t="s">
        <v>39</v>
      </c>
      <c r="AH390" s="2" t="s">
        <v>33</v>
      </c>
    </row>
    <row r="391" spans="1:34">
      <c r="A391" s="2" t="s">
        <v>464</v>
      </c>
      <c r="B391" s="2" t="s">
        <v>77</v>
      </c>
      <c r="C391" s="2" t="s">
        <v>78</v>
      </c>
      <c r="D391" s="2" t="s">
        <v>30</v>
      </c>
      <c r="E391" s="2" t="s">
        <v>31</v>
      </c>
      <c r="F391" s="2" t="s">
        <v>32</v>
      </c>
      <c r="G391">
        <v>551190000004</v>
      </c>
      <c r="H391">
        <v>60000</v>
      </c>
      <c r="I391">
        <f>conversation_summary_by_conversation_2025_08_03T20_27_01[[#This Row],[duration_minutes]]/10000</f>
        <v>6</v>
      </c>
      <c r="J391" s="2" t="s">
        <v>33</v>
      </c>
      <c r="K391" s="2" t="s">
        <v>33</v>
      </c>
      <c r="L391" s="2" t="s">
        <v>33</v>
      </c>
      <c r="M391" s="6">
        <f ca="1">TODAY()-conversation_summary_by_conversation_2025_08_03T20_27_01[[#This Row],[conversation_start]]</f>
        <v>61.289583333331393</v>
      </c>
      <c r="N39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91" s="6">
        <v>45811.710416666669</v>
      </c>
      <c r="P391" s="3">
        <v>45811.714085648149</v>
      </c>
      <c r="Q391">
        <v>4</v>
      </c>
      <c r="R391">
        <v>2</v>
      </c>
      <c r="S391">
        <v>2</v>
      </c>
      <c r="T391" s="2" t="s">
        <v>34</v>
      </c>
      <c r="U391" s="2" t="s">
        <v>35</v>
      </c>
      <c r="V391" s="2" t="s">
        <v>36</v>
      </c>
      <c r="W391" s="2" t="s">
        <v>37</v>
      </c>
      <c r="X391">
        <v>9400</v>
      </c>
      <c r="Y391">
        <f>conversation_summary_by_conversation_2025_08_03T20_27_01[[#This Row],[avg_confidence_score]]/10000</f>
        <v>0.94</v>
      </c>
      <c r="Z391">
        <v>188</v>
      </c>
      <c r="AA391">
        <v>136</v>
      </c>
      <c r="AB391">
        <f>(conversation_summary_by_conversation_2025_08_03T20_27_01[[#This Row],[total_api_cost_usd]]/10000)*5.58</f>
        <v>7.5887999999999997E-2</v>
      </c>
      <c r="AC391">
        <v>12</v>
      </c>
      <c r="AD391">
        <f>(conversation_summary_by_conversation_2025_08_03T20_27_01[[#This Row],[total_processing_cost_usd]]/10000)*5.58</f>
        <v>6.6959999999999997E-3</v>
      </c>
      <c r="AE391">
        <f>conversation_summary_by_conversation_2025_08_03T20_27_01[[#This Row],[total_api_cost]]+conversation_summary_by_conversation_2025_08_03T20_27_01[[#This Row],[totao_processing_cost]]</f>
        <v>8.2583999999999991E-2</v>
      </c>
      <c r="AF391" s="2" t="s">
        <v>38</v>
      </c>
      <c r="AG391" s="2" t="s">
        <v>39</v>
      </c>
      <c r="AH391" s="2" t="s">
        <v>33</v>
      </c>
    </row>
    <row r="392" spans="1:34">
      <c r="A392" s="2" t="s">
        <v>465</v>
      </c>
      <c r="B392" s="2" t="s">
        <v>47</v>
      </c>
      <c r="C392" s="2" t="s">
        <v>47</v>
      </c>
      <c r="D392" s="2" t="s">
        <v>48</v>
      </c>
      <c r="E392" s="2" t="s">
        <v>66</v>
      </c>
      <c r="F392" s="2" t="s">
        <v>67</v>
      </c>
      <c r="G392">
        <v>551190000002</v>
      </c>
      <c r="H392">
        <v>90000</v>
      </c>
      <c r="I392">
        <f>conversation_summary_by_conversation_2025_08_03T20_27_01[[#This Row],[duration_minutes]]/10000</f>
        <v>9</v>
      </c>
      <c r="J392" s="2" t="s">
        <v>33</v>
      </c>
      <c r="K392" s="2" t="s">
        <v>33</v>
      </c>
      <c r="L392" s="2" t="s">
        <v>33</v>
      </c>
      <c r="M392" s="6">
        <f ca="1">TODAY()-conversation_summary_by_conversation_2025_08_03T20_27_01[[#This Row],[conversation_start]]</f>
        <v>61.240277777775191</v>
      </c>
      <c r="N39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92" s="6">
        <v>45811.759722222225</v>
      </c>
      <c r="P392" s="3">
        <v>45811.765520833331</v>
      </c>
      <c r="Q392">
        <v>6</v>
      </c>
      <c r="R392">
        <v>3</v>
      </c>
      <c r="S392">
        <v>3</v>
      </c>
      <c r="T392" s="2" t="s">
        <v>49</v>
      </c>
      <c r="U392" s="2" t="s">
        <v>118</v>
      </c>
      <c r="V392" s="2" t="s">
        <v>51</v>
      </c>
      <c r="W392" s="2" t="s">
        <v>37</v>
      </c>
      <c r="X392">
        <v>9167</v>
      </c>
      <c r="Y392">
        <f>conversation_summary_by_conversation_2025_08_03T20_27_01[[#This Row],[avg_confidence_score]]/10000</f>
        <v>0.91669999999999996</v>
      </c>
      <c r="Z392">
        <v>236</v>
      </c>
      <c r="AA392">
        <v>342</v>
      </c>
      <c r="AB392">
        <f>(conversation_summary_by_conversation_2025_08_03T20_27_01[[#This Row],[total_api_cost_usd]]/10000)*5.58</f>
        <v>0.19083600000000001</v>
      </c>
      <c r="AC392">
        <v>31</v>
      </c>
      <c r="AD392">
        <f>(conversation_summary_by_conversation_2025_08_03T20_27_01[[#This Row],[total_processing_cost_usd]]/10000)*5.58</f>
        <v>1.7298000000000001E-2</v>
      </c>
      <c r="AE392">
        <f>conversation_summary_by_conversation_2025_08_03T20_27_01[[#This Row],[total_api_cost]]+conversation_summary_by_conversation_2025_08_03T20_27_01[[#This Row],[totao_processing_cost]]</f>
        <v>0.20813400000000001</v>
      </c>
      <c r="AF392" s="2" t="s">
        <v>38</v>
      </c>
      <c r="AG392" s="2" t="s">
        <v>39</v>
      </c>
      <c r="AH392" s="2" t="s">
        <v>33</v>
      </c>
    </row>
    <row r="393" spans="1:34">
      <c r="A393" s="2" t="s">
        <v>466</v>
      </c>
      <c r="B393" s="2" t="s">
        <v>77</v>
      </c>
      <c r="C393" s="2" t="s">
        <v>78</v>
      </c>
      <c r="D393" s="2" t="s">
        <v>30</v>
      </c>
      <c r="E393" s="2" t="s">
        <v>43</v>
      </c>
      <c r="F393" s="2" t="s">
        <v>44</v>
      </c>
      <c r="G393">
        <v>551190000001</v>
      </c>
      <c r="H393">
        <v>50000</v>
      </c>
      <c r="I393">
        <f>conversation_summary_by_conversation_2025_08_03T20_27_01[[#This Row],[duration_minutes]]/10000</f>
        <v>5</v>
      </c>
      <c r="J393" s="2" t="s">
        <v>33</v>
      </c>
      <c r="K393" s="2" t="s">
        <v>33</v>
      </c>
      <c r="L393" s="2" t="s">
        <v>33</v>
      </c>
      <c r="M393" s="6">
        <f ca="1">TODAY()-conversation_summary_by_conversation_2025_08_03T20_27_01[[#This Row],[conversation_start]]</f>
        <v>61.233333333329938</v>
      </c>
      <c r="N39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93" s="6">
        <v>45811.76666666667</v>
      </c>
      <c r="P393" s="3">
        <v>45811.77003472222</v>
      </c>
      <c r="Q393">
        <v>3</v>
      </c>
      <c r="R393">
        <v>2</v>
      </c>
      <c r="S393">
        <v>1</v>
      </c>
      <c r="T393" s="2" t="s">
        <v>56</v>
      </c>
      <c r="U393" s="2" t="s">
        <v>57</v>
      </c>
      <c r="V393" s="2" t="s">
        <v>58</v>
      </c>
      <c r="W393" s="2" t="s">
        <v>59</v>
      </c>
      <c r="X393">
        <v>9250</v>
      </c>
      <c r="Y393">
        <f>conversation_summary_by_conversation_2025_08_03T20_27_01[[#This Row],[avg_confidence_score]]/10000</f>
        <v>0.92500000000000004</v>
      </c>
      <c r="Z393">
        <v>108</v>
      </c>
      <c r="AA393">
        <v>139</v>
      </c>
      <c r="AB393">
        <f>(conversation_summary_by_conversation_2025_08_03T20_27_01[[#This Row],[total_api_cost_usd]]/10000)*5.58</f>
        <v>7.7561999999999992E-2</v>
      </c>
      <c r="AC393">
        <v>21</v>
      </c>
      <c r="AD393">
        <f>(conversation_summary_by_conversation_2025_08_03T20_27_01[[#This Row],[total_processing_cost_usd]]/10000)*5.58</f>
        <v>1.1717999999999999E-2</v>
      </c>
      <c r="AE393">
        <f>conversation_summary_by_conversation_2025_08_03T20_27_01[[#This Row],[total_api_cost]]+conversation_summary_by_conversation_2025_08_03T20_27_01[[#This Row],[totao_processing_cost]]</f>
        <v>8.9279999999999998E-2</v>
      </c>
      <c r="AF393" s="2" t="s">
        <v>38</v>
      </c>
      <c r="AG393" s="2" t="s">
        <v>39</v>
      </c>
      <c r="AH393" s="2" t="s">
        <v>33</v>
      </c>
    </row>
    <row r="394" spans="1:34">
      <c r="A394" s="2" t="s">
        <v>467</v>
      </c>
      <c r="B394" s="2" t="s">
        <v>41</v>
      </c>
      <c r="C394" s="2" t="s">
        <v>42</v>
      </c>
      <c r="D394" s="2" t="s">
        <v>30</v>
      </c>
      <c r="E394" s="2" t="s">
        <v>43</v>
      </c>
      <c r="F394" s="2" t="s">
        <v>44</v>
      </c>
      <c r="G394">
        <v>551190000001</v>
      </c>
      <c r="H394">
        <v>90000</v>
      </c>
      <c r="I394">
        <f>conversation_summary_by_conversation_2025_08_03T20_27_01[[#This Row],[duration_minutes]]/10000</f>
        <v>9</v>
      </c>
      <c r="J394" s="2" t="s">
        <v>33</v>
      </c>
      <c r="K394" s="2" t="s">
        <v>33</v>
      </c>
      <c r="L394" s="2" t="s">
        <v>33</v>
      </c>
      <c r="M394" s="6">
        <f ca="1">TODAY()-conversation_summary_by_conversation_2025_08_03T20_27_01[[#This Row],[conversation_start]]</f>
        <v>61.23124999999709</v>
      </c>
      <c r="N39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94" s="6">
        <v>45811.768750000003</v>
      </c>
      <c r="P394" s="3">
        <v>45811.777488425927</v>
      </c>
      <c r="Q394">
        <v>6</v>
      </c>
      <c r="R394">
        <v>3</v>
      </c>
      <c r="S394">
        <v>3</v>
      </c>
      <c r="T394" s="2" t="s">
        <v>53</v>
      </c>
      <c r="U394" s="2" t="s">
        <v>69</v>
      </c>
      <c r="V394" s="2" t="s">
        <v>51</v>
      </c>
      <c r="W394" s="2" t="s">
        <v>37</v>
      </c>
      <c r="X394">
        <v>9200</v>
      </c>
      <c r="Y394">
        <f>conversation_summary_by_conversation_2025_08_03T20_27_01[[#This Row],[avg_confidence_score]]/10000</f>
        <v>0.92</v>
      </c>
      <c r="Z394">
        <v>191</v>
      </c>
      <c r="AA394">
        <v>237</v>
      </c>
      <c r="AB394">
        <f>(conversation_summary_by_conversation_2025_08_03T20_27_01[[#This Row],[total_api_cost_usd]]/10000)*5.58</f>
        <v>0.132246</v>
      </c>
      <c r="AC394">
        <v>31</v>
      </c>
      <c r="AD394">
        <f>(conversation_summary_by_conversation_2025_08_03T20_27_01[[#This Row],[total_processing_cost_usd]]/10000)*5.58</f>
        <v>1.7298000000000001E-2</v>
      </c>
      <c r="AE394">
        <f>conversation_summary_by_conversation_2025_08_03T20_27_01[[#This Row],[total_api_cost]]+conversation_summary_by_conversation_2025_08_03T20_27_01[[#This Row],[totao_processing_cost]]</f>
        <v>0.14954400000000001</v>
      </c>
      <c r="AF394" s="2" t="s">
        <v>38</v>
      </c>
      <c r="AG394" s="2" t="s">
        <v>39</v>
      </c>
      <c r="AH394" s="2" t="s">
        <v>33</v>
      </c>
    </row>
    <row r="395" spans="1:34">
      <c r="A395" s="2" t="s">
        <v>468</v>
      </c>
      <c r="B395" s="2" t="s">
        <v>41</v>
      </c>
      <c r="C395" s="2" t="s">
        <v>42</v>
      </c>
      <c r="D395" s="2" t="s">
        <v>30</v>
      </c>
      <c r="E395" s="2" t="s">
        <v>71</v>
      </c>
      <c r="F395" s="2" t="s">
        <v>72</v>
      </c>
      <c r="G395">
        <v>551190000003</v>
      </c>
      <c r="H395">
        <v>50000</v>
      </c>
      <c r="I395">
        <f>conversation_summary_by_conversation_2025_08_03T20_27_01[[#This Row],[duration_minutes]]/10000</f>
        <v>5</v>
      </c>
      <c r="J395" s="2" t="s">
        <v>33</v>
      </c>
      <c r="K395" s="2" t="s">
        <v>33</v>
      </c>
      <c r="L395" s="2" t="s">
        <v>33</v>
      </c>
      <c r="M395" s="6">
        <f ca="1">TODAY()-conversation_summary_by_conversation_2025_08_03T20_27_01[[#This Row],[conversation_start]]</f>
        <v>60.661111111112405</v>
      </c>
      <c r="N39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95" s="6">
        <v>45812.338888888888</v>
      </c>
      <c r="P395" s="3">
        <v>45812.340555555558</v>
      </c>
      <c r="Q395">
        <v>3</v>
      </c>
      <c r="R395">
        <v>2</v>
      </c>
      <c r="S395">
        <v>1</v>
      </c>
      <c r="T395" s="2" t="s">
        <v>56</v>
      </c>
      <c r="U395" s="2" t="s">
        <v>127</v>
      </c>
      <c r="V395" s="2" t="s">
        <v>58</v>
      </c>
      <c r="W395" s="2" t="s">
        <v>59</v>
      </c>
      <c r="X395">
        <v>9250</v>
      </c>
      <c r="Y395">
        <f>conversation_summary_by_conversation_2025_08_03T20_27_01[[#This Row],[avg_confidence_score]]/10000</f>
        <v>0.92500000000000004</v>
      </c>
      <c r="Z395">
        <v>129</v>
      </c>
      <c r="AA395">
        <v>196</v>
      </c>
      <c r="AB395">
        <f>(conversation_summary_by_conversation_2025_08_03T20_27_01[[#This Row],[total_api_cost_usd]]/10000)*5.58</f>
        <v>0.10936799999999999</v>
      </c>
      <c r="AC395">
        <v>18</v>
      </c>
      <c r="AD395">
        <f>(conversation_summary_by_conversation_2025_08_03T20_27_01[[#This Row],[total_processing_cost_usd]]/10000)*5.58</f>
        <v>1.0043999999999999E-2</v>
      </c>
      <c r="AE395">
        <f>conversation_summary_by_conversation_2025_08_03T20_27_01[[#This Row],[total_api_cost]]+conversation_summary_by_conversation_2025_08_03T20_27_01[[#This Row],[totao_processing_cost]]</f>
        <v>0.11941199999999999</v>
      </c>
      <c r="AF395" s="2" t="s">
        <v>38</v>
      </c>
      <c r="AG395" s="2" t="s">
        <v>39</v>
      </c>
      <c r="AH395" s="2" t="s">
        <v>33</v>
      </c>
    </row>
    <row r="396" spans="1:34">
      <c r="A396" s="2" t="s">
        <v>469</v>
      </c>
      <c r="B396" s="2" t="s">
        <v>83</v>
      </c>
      <c r="C396" s="2" t="s">
        <v>84</v>
      </c>
      <c r="D396" s="2" t="s">
        <v>48</v>
      </c>
      <c r="E396" s="2" t="s">
        <v>71</v>
      </c>
      <c r="F396" s="2" t="s">
        <v>72</v>
      </c>
      <c r="G396">
        <v>551190000003</v>
      </c>
      <c r="H396">
        <v>90000</v>
      </c>
      <c r="I396">
        <f>conversation_summary_by_conversation_2025_08_03T20_27_01[[#This Row],[duration_minutes]]/10000</f>
        <v>9</v>
      </c>
      <c r="J396" s="2" t="s">
        <v>33</v>
      </c>
      <c r="K396" s="2" t="s">
        <v>33</v>
      </c>
      <c r="L396" s="2" t="s">
        <v>33</v>
      </c>
      <c r="M396" s="6">
        <f ca="1">TODAY()-conversation_summary_by_conversation_2025_08_03T20_27_01[[#This Row],[conversation_start]]</f>
        <v>60.63749999999709</v>
      </c>
      <c r="N39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96" s="6">
        <v>45812.362500000003</v>
      </c>
      <c r="P396" s="3">
        <v>45812.367835648147</v>
      </c>
      <c r="Q396">
        <v>6</v>
      </c>
      <c r="R396">
        <v>3</v>
      </c>
      <c r="S396">
        <v>3</v>
      </c>
      <c r="T396" s="2" t="s">
        <v>49</v>
      </c>
      <c r="U396" s="2" t="s">
        <v>50</v>
      </c>
      <c r="V396" s="2" t="s">
        <v>51</v>
      </c>
      <c r="W396" s="2" t="s">
        <v>37</v>
      </c>
      <c r="X396">
        <v>9167</v>
      </c>
      <c r="Y396">
        <f>conversation_summary_by_conversation_2025_08_03T20_27_01[[#This Row],[avg_confidence_score]]/10000</f>
        <v>0.91669999999999996</v>
      </c>
      <c r="Z396">
        <v>261</v>
      </c>
      <c r="AA396">
        <v>146</v>
      </c>
      <c r="AB396">
        <f>(conversation_summary_by_conversation_2025_08_03T20_27_01[[#This Row],[total_api_cost_usd]]/10000)*5.58</f>
        <v>8.1467999999999999E-2</v>
      </c>
      <c r="AC396">
        <v>31</v>
      </c>
      <c r="AD396">
        <f>(conversation_summary_by_conversation_2025_08_03T20_27_01[[#This Row],[total_processing_cost_usd]]/10000)*5.58</f>
        <v>1.7298000000000001E-2</v>
      </c>
      <c r="AE396">
        <f>conversation_summary_by_conversation_2025_08_03T20_27_01[[#This Row],[total_api_cost]]+conversation_summary_by_conversation_2025_08_03T20_27_01[[#This Row],[totao_processing_cost]]</f>
        <v>9.8765999999999993E-2</v>
      </c>
      <c r="AF396" s="2" t="s">
        <v>38</v>
      </c>
      <c r="AG396" s="2" t="s">
        <v>39</v>
      </c>
      <c r="AH396" s="2" t="s">
        <v>33</v>
      </c>
    </row>
    <row r="397" spans="1:34">
      <c r="A397" s="2" t="s">
        <v>470</v>
      </c>
      <c r="B397" s="2" t="s">
        <v>41</v>
      </c>
      <c r="C397" s="2" t="s">
        <v>42</v>
      </c>
      <c r="D397" s="2" t="s">
        <v>30</v>
      </c>
      <c r="E397" s="2" t="s">
        <v>66</v>
      </c>
      <c r="F397" s="2" t="s">
        <v>67</v>
      </c>
      <c r="G397">
        <v>551190000002</v>
      </c>
      <c r="H397">
        <v>60000</v>
      </c>
      <c r="I397">
        <f>conversation_summary_by_conversation_2025_08_03T20_27_01[[#This Row],[duration_minutes]]/10000</f>
        <v>6</v>
      </c>
      <c r="J397" s="2" t="s">
        <v>33</v>
      </c>
      <c r="K397" s="2" t="s">
        <v>33</v>
      </c>
      <c r="L397" s="2" t="s">
        <v>33</v>
      </c>
      <c r="M397" s="6">
        <f ca="1">TODAY()-conversation_summary_by_conversation_2025_08_03T20_27_01[[#This Row],[conversation_start]]</f>
        <v>60.581944444442343</v>
      </c>
      <c r="N39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97" s="6">
        <v>45812.418055555558</v>
      </c>
      <c r="P397" s="3">
        <v>45812.423854166664</v>
      </c>
      <c r="Q397">
        <v>4</v>
      </c>
      <c r="R397">
        <v>2</v>
      </c>
      <c r="S397">
        <v>2</v>
      </c>
      <c r="T397" s="2" t="s">
        <v>34</v>
      </c>
      <c r="U397" s="2" t="s">
        <v>35</v>
      </c>
      <c r="V397" s="2" t="s">
        <v>36</v>
      </c>
      <c r="W397" s="2" t="s">
        <v>37</v>
      </c>
      <c r="X397">
        <v>9400</v>
      </c>
      <c r="Y397">
        <f>conversation_summary_by_conversation_2025_08_03T20_27_01[[#This Row],[avg_confidence_score]]/10000</f>
        <v>0.94</v>
      </c>
      <c r="Z397">
        <v>138</v>
      </c>
      <c r="AA397">
        <v>166</v>
      </c>
      <c r="AB397">
        <f>(conversation_summary_by_conversation_2025_08_03T20_27_01[[#This Row],[total_api_cost_usd]]/10000)*5.58</f>
        <v>9.2628000000000002E-2</v>
      </c>
      <c r="AC397">
        <v>22</v>
      </c>
      <c r="AD397">
        <f>(conversation_summary_by_conversation_2025_08_03T20_27_01[[#This Row],[total_processing_cost_usd]]/10000)*5.58</f>
        <v>1.2276E-2</v>
      </c>
      <c r="AE397">
        <f>conversation_summary_by_conversation_2025_08_03T20_27_01[[#This Row],[total_api_cost]]+conversation_summary_by_conversation_2025_08_03T20_27_01[[#This Row],[totao_processing_cost]]</f>
        <v>0.104904</v>
      </c>
      <c r="AF397" s="2" t="s">
        <v>38</v>
      </c>
      <c r="AG397" s="2" t="s">
        <v>39</v>
      </c>
      <c r="AH397" s="2" t="s">
        <v>33</v>
      </c>
    </row>
    <row r="398" spans="1:34">
      <c r="A398" s="2" t="s">
        <v>471</v>
      </c>
      <c r="B398" s="2" t="s">
        <v>28</v>
      </c>
      <c r="C398" s="2" t="s">
        <v>29</v>
      </c>
      <c r="D398" s="2" t="s">
        <v>30</v>
      </c>
      <c r="E398" s="2" t="s">
        <v>74</v>
      </c>
      <c r="F398" s="2" t="s">
        <v>75</v>
      </c>
      <c r="G398">
        <v>551190000000</v>
      </c>
      <c r="H398">
        <v>60000</v>
      </c>
      <c r="I398">
        <f>conversation_summary_by_conversation_2025_08_03T20_27_01[[#This Row],[duration_minutes]]/10000</f>
        <v>6</v>
      </c>
      <c r="J398" s="2" t="s">
        <v>33</v>
      </c>
      <c r="K398" s="2" t="s">
        <v>33</v>
      </c>
      <c r="L398" s="2" t="s">
        <v>33</v>
      </c>
      <c r="M398" s="6">
        <f ca="1">TODAY()-conversation_summary_by_conversation_2025_08_03T20_27_01[[#This Row],[conversation_start]]</f>
        <v>60.5625</v>
      </c>
      <c r="N39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98" s="6">
        <v>45812.4375</v>
      </c>
      <c r="P398" s="3">
        <v>45812.441111111111</v>
      </c>
      <c r="Q398">
        <v>4</v>
      </c>
      <c r="R398">
        <v>2</v>
      </c>
      <c r="S398">
        <v>2</v>
      </c>
      <c r="T398" s="2" t="s">
        <v>34</v>
      </c>
      <c r="U398" s="2" t="s">
        <v>35</v>
      </c>
      <c r="V398" s="2" t="s">
        <v>36</v>
      </c>
      <c r="W398" s="2" t="s">
        <v>37</v>
      </c>
      <c r="X398">
        <v>9400</v>
      </c>
      <c r="Y398">
        <f>conversation_summary_by_conversation_2025_08_03T20_27_01[[#This Row],[avg_confidence_score]]/10000</f>
        <v>0.94</v>
      </c>
      <c r="Z398">
        <v>167</v>
      </c>
      <c r="AA398">
        <v>291</v>
      </c>
      <c r="AB398">
        <f>(conversation_summary_by_conversation_2025_08_03T20_27_01[[#This Row],[total_api_cost_usd]]/10000)*5.58</f>
        <v>0.16237799999999999</v>
      </c>
      <c r="AC398">
        <v>29</v>
      </c>
      <c r="AD398">
        <f>(conversation_summary_by_conversation_2025_08_03T20_27_01[[#This Row],[total_processing_cost_usd]]/10000)*5.58</f>
        <v>1.6181999999999998E-2</v>
      </c>
      <c r="AE398">
        <f>conversation_summary_by_conversation_2025_08_03T20_27_01[[#This Row],[total_api_cost]]+conversation_summary_by_conversation_2025_08_03T20_27_01[[#This Row],[totao_processing_cost]]</f>
        <v>0.17856</v>
      </c>
      <c r="AF398" s="2" t="s">
        <v>38</v>
      </c>
      <c r="AG398" s="2" t="s">
        <v>39</v>
      </c>
      <c r="AH398" s="2" t="s">
        <v>33</v>
      </c>
    </row>
    <row r="399" spans="1:34">
      <c r="A399" s="2" t="s">
        <v>472</v>
      </c>
      <c r="B399" s="2" t="s">
        <v>83</v>
      </c>
      <c r="C399" s="2" t="s">
        <v>84</v>
      </c>
      <c r="D399" s="2" t="s">
        <v>48</v>
      </c>
      <c r="E399" s="2" t="s">
        <v>71</v>
      </c>
      <c r="F399" s="2" t="s">
        <v>72</v>
      </c>
      <c r="G399">
        <v>551190000003</v>
      </c>
      <c r="H399">
        <v>90000</v>
      </c>
      <c r="I399">
        <f>conversation_summary_by_conversation_2025_08_03T20_27_01[[#This Row],[duration_minutes]]/10000</f>
        <v>9</v>
      </c>
      <c r="J399" s="2" t="s">
        <v>33</v>
      </c>
      <c r="K399" s="2" t="s">
        <v>33</v>
      </c>
      <c r="L399" s="2" t="s">
        <v>33</v>
      </c>
      <c r="M399" s="6">
        <f ca="1">TODAY()-conversation_summary_by_conversation_2025_08_03T20_27_01[[#This Row],[conversation_start]]</f>
        <v>60.551388888889051</v>
      </c>
      <c r="N39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399" s="6">
        <v>45812.448611111111</v>
      </c>
      <c r="P399" s="3">
        <v>45812.455231481479</v>
      </c>
      <c r="Q399">
        <v>6</v>
      </c>
      <c r="R399">
        <v>3</v>
      </c>
      <c r="S399">
        <v>3</v>
      </c>
      <c r="T399" s="2" t="s">
        <v>49</v>
      </c>
      <c r="U399" s="2" t="s">
        <v>50</v>
      </c>
      <c r="V399" s="2" t="s">
        <v>51</v>
      </c>
      <c r="W399" s="2" t="s">
        <v>37</v>
      </c>
      <c r="X399">
        <v>9167</v>
      </c>
      <c r="Y399">
        <f>conversation_summary_by_conversation_2025_08_03T20_27_01[[#This Row],[avg_confidence_score]]/10000</f>
        <v>0.91669999999999996</v>
      </c>
      <c r="Z399">
        <v>209</v>
      </c>
      <c r="AA399">
        <v>281</v>
      </c>
      <c r="AB399">
        <f>(conversation_summary_by_conversation_2025_08_03T20_27_01[[#This Row],[total_api_cost_usd]]/10000)*5.58</f>
        <v>0.15679799999999999</v>
      </c>
      <c r="AC399">
        <v>31</v>
      </c>
      <c r="AD399">
        <f>(conversation_summary_by_conversation_2025_08_03T20_27_01[[#This Row],[total_processing_cost_usd]]/10000)*5.58</f>
        <v>1.7298000000000001E-2</v>
      </c>
      <c r="AE399">
        <f>conversation_summary_by_conversation_2025_08_03T20_27_01[[#This Row],[total_api_cost]]+conversation_summary_by_conversation_2025_08_03T20_27_01[[#This Row],[totao_processing_cost]]</f>
        <v>0.174096</v>
      </c>
      <c r="AF399" s="2" t="s">
        <v>38</v>
      </c>
      <c r="AG399" s="2" t="s">
        <v>39</v>
      </c>
      <c r="AH399" s="2" t="s">
        <v>33</v>
      </c>
    </row>
    <row r="400" spans="1:34">
      <c r="A400" s="2" t="s">
        <v>473</v>
      </c>
      <c r="B400" s="2" t="s">
        <v>83</v>
      </c>
      <c r="C400" s="2" t="s">
        <v>84</v>
      </c>
      <c r="D400" s="2" t="s">
        <v>48</v>
      </c>
      <c r="E400" s="2" t="s">
        <v>74</v>
      </c>
      <c r="F400" s="2" t="s">
        <v>75</v>
      </c>
      <c r="G400">
        <v>551190000000</v>
      </c>
      <c r="H400">
        <v>90000</v>
      </c>
      <c r="I400">
        <f>conversation_summary_by_conversation_2025_08_03T20_27_01[[#This Row],[duration_minutes]]/10000</f>
        <v>9</v>
      </c>
      <c r="J400" s="2" t="s">
        <v>33</v>
      </c>
      <c r="K400" s="2" t="s">
        <v>33</v>
      </c>
      <c r="L400" s="2" t="s">
        <v>33</v>
      </c>
      <c r="M400" s="6">
        <f ca="1">TODAY()-conversation_summary_by_conversation_2025_08_03T20_27_01[[#This Row],[conversation_start]]</f>
        <v>60.334027777775191</v>
      </c>
      <c r="N40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00" s="6">
        <v>45812.665972222225</v>
      </c>
      <c r="P400" s="3">
        <v>45812.6721875</v>
      </c>
      <c r="Q400">
        <v>6</v>
      </c>
      <c r="R400">
        <v>3</v>
      </c>
      <c r="S400">
        <v>3</v>
      </c>
      <c r="T400" s="2" t="s">
        <v>49</v>
      </c>
      <c r="U400" s="2" t="s">
        <v>90</v>
      </c>
      <c r="V400" s="2" t="s">
        <v>51</v>
      </c>
      <c r="W400" s="2" t="s">
        <v>37</v>
      </c>
      <c r="X400">
        <v>9167</v>
      </c>
      <c r="Y400">
        <f>conversation_summary_by_conversation_2025_08_03T20_27_01[[#This Row],[avg_confidence_score]]/10000</f>
        <v>0.91669999999999996</v>
      </c>
      <c r="Z400">
        <v>212</v>
      </c>
      <c r="AA400">
        <v>275</v>
      </c>
      <c r="AB400">
        <f>(conversation_summary_by_conversation_2025_08_03T20_27_01[[#This Row],[total_api_cost_usd]]/10000)*5.58</f>
        <v>0.15345</v>
      </c>
      <c r="AC400">
        <v>38</v>
      </c>
      <c r="AD400">
        <f>(conversation_summary_by_conversation_2025_08_03T20_27_01[[#This Row],[total_processing_cost_usd]]/10000)*5.58</f>
        <v>2.1204000000000001E-2</v>
      </c>
      <c r="AE400">
        <f>conversation_summary_by_conversation_2025_08_03T20_27_01[[#This Row],[total_api_cost]]+conversation_summary_by_conversation_2025_08_03T20_27_01[[#This Row],[totao_processing_cost]]</f>
        <v>0.174654</v>
      </c>
      <c r="AF400" s="2" t="s">
        <v>38</v>
      </c>
      <c r="AG400" s="2" t="s">
        <v>39</v>
      </c>
      <c r="AH400" s="2" t="s">
        <v>33</v>
      </c>
    </row>
    <row r="401" spans="1:34">
      <c r="A401" s="2" t="s">
        <v>474</v>
      </c>
      <c r="B401" s="2" t="s">
        <v>41</v>
      </c>
      <c r="C401" s="2" t="s">
        <v>42</v>
      </c>
      <c r="D401" s="2" t="s">
        <v>30</v>
      </c>
      <c r="E401" s="2" t="s">
        <v>66</v>
      </c>
      <c r="F401" s="2" t="s">
        <v>67</v>
      </c>
      <c r="G401">
        <v>551190000002</v>
      </c>
      <c r="H401">
        <v>60000</v>
      </c>
      <c r="I401">
        <f>conversation_summary_by_conversation_2025_08_03T20_27_01[[#This Row],[duration_minutes]]/10000</f>
        <v>6</v>
      </c>
      <c r="J401" s="2" t="s">
        <v>33</v>
      </c>
      <c r="K401" s="2" t="s">
        <v>33</v>
      </c>
      <c r="L401" s="2" t="s">
        <v>33</v>
      </c>
      <c r="M401" s="6">
        <f ca="1">TODAY()-conversation_summary_by_conversation_2025_08_03T20_27_01[[#This Row],[conversation_start]]</f>
        <v>60.304166666668607</v>
      </c>
      <c r="N40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01" s="6">
        <v>45812.695833333331</v>
      </c>
      <c r="P401" s="3">
        <v>45812.699062500003</v>
      </c>
      <c r="Q401">
        <v>4</v>
      </c>
      <c r="R401">
        <v>2</v>
      </c>
      <c r="S401">
        <v>2</v>
      </c>
      <c r="T401" s="2" t="s">
        <v>34</v>
      </c>
      <c r="U401" s="2" t="s">
        <v>45</v>
      </c>
      <c r="V401" s="2" t="s">
        <v>36</v>
      </c>
      <c r="W401" s="2" t="s">
        <v>37</v>
      </c>
      <c r="X401">
        <v>9400</v>
      </c>
      <c r="Y401">
        <f>conversation_summary_by_conversation_2025_08_03T20_27_01[[#This Row],[avg_confidence_score]]/10000</f>
        <v>0.94</v>
      </c>
      <c r="Z401">
        <v>128</v>
      </c>
      <c r="AA401">
        <v>142</v>
      </c>
      <c r="AB401">
        <f>(conversation_summary_by_conversation_2025_08_03T20_27_01[[#This Row],[total_api_cost_usd]]/10000)*5.58</f>
        <v>7.9236000000000001E-2</v>
      </c>
      <c r="AC401">
        <v>16</v>
      </c>
      <c r="AD401">
        <f>(conversation_summary_by_conversation_2025_08_03T20_27_01[[#This Row],[total_processing_cost_usd]]/10000)*5.58</f>
        <v>8.9280000000000002E-3</v>
      </c>
      <c r="AE401">
        <f>conversation_summary_by_conversation_2025_08_03T20_27_01[[#This Row],[total_api_cost]]+conversation_summary_by_conversation_2025_08_03T20_27_01[[#This Row],[totao_processing_cost]]</f>
        <v>8.8164000000000006E-2</v>
      </c>
      <c r="AF401" s="2" t="s">
        <v>38</v>
      </c>
      <c r="AG401" s="2" t="s">
        <v>39</v>
      </c>
      <c r="AH401" s="2" t="s">
        <v>33</v>
      </c>
    </row>
    <row r="402" spans="1:34">
      <c r="A402" s="2" t="s">
        <v>475</v>
      </c>
      <c r="B402" s="2" t="s">
        <v>83</v>
      </c>
      <c r="C402" s="2" t="s">
        <v>84</v>
      </c>
      <c r="D402" s="2" t="s">
        <v>48</v>
      </c>
      <c r="E402" s="2" t="s">
        <v>74</v>
      </c>
      <c r="F402" s="2" t="s">
        <v>75</v>
      </c>
      <c r="G402">
        <v>551190000000</v>
      </c>
      <c r="H402">
        <v>50000</v>
      </c>
      <c r="I402">
        <f>conversation_summary_by_conversation_2025_08_03T20_27_01[[#This Row],[duration_minutes]]/10000</f>
        <v>5</v>
      </c>
      <c r="J402" s="2" t="s">
        <v>33</v>
      </c>
      <c r="K402" s="2" t="s">
        <v>33</v>
      </c>
      <c r="L402" s="2" t="s">
        <v>33</v>
      </c>
      <c r="M402" s="6">
        <f ca="1">TODAY()-conversation_summary_by_conversation_2025_08_03T20_27_01[[#This Row],[conversation_start]]</f>
        <v>60.288194444445253</v>
      </c>
      <c r="N40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02" s="6">
        <v>45812.711805555555</v>
      </c>
      <c r="P402" s="3">
        <v>45812.715474537035</v>
      </c>
      <c r="Q402">
        <v>3</v>
      </c>
      <c r="R402">
        <v>2</v>
      </c>
      <c r="S402">
        <v>1</v>
      </c>
      <c r="T402" s="2" t="s">
        <v>61</v>
      </c>
      <c r="U402" s="2" t="s">
        <v>62</v>
      </c>
      <c r="V402" s="2" t="s">
        <v>63</v>
      </c>
      <c r="W402" s="2" t="s">
        <v>59</v>
      </c>
      <c r="X402">
        <v>8800</v>
      </c>
      <c r="Y402">
        <f>conversation_summary_by_conversation_2025_08_03T20_27_01[[#This Row],[avg_confidence_score]]/10000</f>
        <v>0.88</v>
      </c>
      <c r="Z402">
        <v>134</v>
      </c>
      <c r="AA402">
        <v>83</v>
      </c>
      <c r="AB402">
        <f>(conversation_summary_by_conversation_2025_08_03T20_27_01[[#This Row],[total_api_cost_usd]]/10000)*5.58</f>
        <v>4.6314000000000001E-2</v>
      </c>
      <c r="AC402">
        <v>11</v>
      </c>
      <c r="AD402">
        <f>(conversation_summary_by_conversation_2025_08_03T20_27_01[[#This Row],[total_processing_cost_usd]]/10000)*5.58</f>
        <v>6.1380000000000002E-3</v>
      </c>
      <c r="AE402">
        <f>conversation_summary_by_conversation_2025_08_03T20_27_01[[#This Row],[total_api_cost]]+conversation_summary_by_conversation_2025_08_03T20_27_01[[#This Row],[totao_processing_cost]]</f>
        <v>5.2451999999999999E-2</v>
      </c>
      <c r="AF402" s="2" t="s">
        <v>38</v>
      </c>
      <c r="AG402" s="2" t="s">
        <v>39</v>
      </c>
      <c r="AH402" s="2" t="s">
        <v>33</v>
      </c>
    </row>
    <row r="403" spans="1:34">
      <c r="A403" s="2" t="s">
        <v>476</v>
      </c>
      <c r="B403" s="2" t="s">
        <v>77</v>
      </c>
      <c r="C403" s="2" t="s">
        <v>78</v>
      </c>
      <c r="D403" s="2" t="s">
        <v>30</v>
      </c>
      <c r="E403" s="2" t="s">
        <v>71</v>
      </c>
      <c r="F403" s="2" t="s">
        <v>72</v>
      </c>
      <c r="G403">
        <v>551190000003</v>
      </c>
      <c r="H403">
        <v>60000</v>
      </c>
      <c r="I403">
        <f>conversation_summary_by_conversation_2025_08_03T20_27_01[[#This Row],[duration_minutes]]/10000</f>
        <v>6</v>
      </c>
      <c r="J403" s="2" t="s">
        <v>33</v>
      </c>
      <c r="K403" s="2" t="s">
        <v>33</v>
      </c>
      <c r="L403" s="2" t="s">
        <v>33</v>
      </c>
      <c r="M403" s="6">
        <f ca="1">TODAY()-conversation_summary_by_conversation_2025_08_03T20_27_01[[#This Row],[conversation_start]]</f>
        <v>60.265277777776646</v>
      </c>
      <c r="N40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03" s="6">
        <v>45812.734722222223</v>
      </c>
      <c r="P403" s="3">
        <v>45812.739178240743</v>
      </c>
      <c r="Q403">
        <v>4</v>
      </c>
      <c r="R403">
        <v>2</v>
      </c>
      <c r="S403">
        <v>2</v>
      </c>
      <c r="T403" s="2" t="s">
        <v>34</v>
      </c>
      <c r="U403" s="2" t="s">
        <v>35</v>
      </c>
      <c r="V403" s="2" t="s">
        <v>36</v>
      </c>
      <c r="W403" s="2" t="s">
        <v>37</v>
      </c>
      <c r="X403">
        <v>9400</v>
      </c>
      <c r="Y403">
        <f>conversation_summary_by_conversation_2025_08_03T20_27_01[[#This Row],[avg_confidence_score]]/10000</f>
        <v>0.94</v>
      </c>
      <c r="Z403">
        <v>163</v>
      </c>
      <c r="AA403">
        <v>245</v>
      </c>
      <c r="AB403">
        <f>(conversation_summary_by_conversation_2025_08_03T20_27_01[[#This Row],[total_api_cost_usd]]/10000)*5.58</f>
        <v>0.13671</v>
      </c>
      <c r="AC403">
        <v>14</v>
      </c>
      <c r="AD403">
        <f>(conversation_summary_by_conversation_2025_08_03T20_27_01[[#This Row],[total_processing_cost_usd]]/10000)*5.58</f>
        <v>7.8120000000000004E-3</v>
      </c>
      <c r="AE403">
        <f>conversation_summary_by_conversation_2025_08_03T20_27_01[[#This Row],[total_api_cost]]+conversation_summary_by_conversation_2025_08_03T20_27_01[[#This Row],[totao_processing_cost]]</f>
        <v>0.14452200000000001</v>
      </c>
      <c r="AF403" s="2" t="s">
        <v>38</v>
      </c>
      <c r="AG403" s="2" t="s">
        <v>39</v>
      </c>
      <c r="AH403" s="2" t="s">
        <v>33</v>
      </c>
    </row>
    <row r="404" spans="1:34">
      <c r="A404" s="2" t="s">
        <v>477</v>
      </c>
      <c r="B404" s="2" t="s">
        <v>77</v>
      </c>
      <c r="C404" s="2" t="s">
        <v>78</v>
      </c>
      <c r="D404" s="2" t="s">
        <v>30</v>
      </c>
      <c r="E404" s="2" t="s">
        <v>71</v>
      </c>
      <c r="F404" s="2" t="s">
        <v>72</v>
      </c>
      <c r="G404">
        <v>551190000003</v>
      </c>
      <c r="H404">
        <v>90000</v>
      </c>
      <c r="I404">
        <f>conversation_summary_by_conversation_2025_08_03T20_27_01[[#This Row],[duration_minutes]]/10000</f>
        <v>9</v>
      </c>
      <c r="J404" s="2" t="s">
        <v>33</v>
      </c>
      <c r="K404" s="2" t="s">
        <v>33</v>
      </c>
      <c r="L404" s="2" t="s">
        <v>33</v>
      </c>
      <c r="M404" s="6">
        <f ca="1">TODAY()-conversation_summary_by_conversation_2025_08_03T20_27_01[[#This Row],[conversation_start]]</f>
        <v>60.225694444445253</v>
      </c>
      <c r="N40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04" s="6">
        <v>45812.774305555555</v>
      </c>
      <c r="P404" s="3">
        <v>45812.779004629629</v>
      </c>
      <c r="Q404">
        <v>6</v>
      </c>
      <c r="R404">
        <v>3</v>
      </c>
      <c r="S404">
        <v>3</v>
      </c>
      <c r="T404" s="2" t="s">
        <v>53</v>
      </c>
      <c r="U404" s="2" t="s">
        <v>69</v>
      </c>
      <c r="V404" s="2" t="s">
        <v>51</v>
      </c>
      <c r="W404" s="2" t="s">
        <v>37</v>
      </c>
      <c r="X404">
        <v>9200</v>
      </c>
      <c r="Y404">
        <f>conversation_summary_by_conversation_2025_08_03T20_27_01[[#This Row],[avg_confidence_score]]/10000</f>
        <v>0.92</v>
      </c>
      <c r="Z404">
        <v>196</v>
      </c>
      <c r="AA404">
        <v>385</v>
      </c>
      <c r="AB404">
        <f>(conversation_summary_by_conversation_2025_08_03T20_27_01[[#This Row],[total_api_cost_usd]]/10000)*5.58</f>
        <v>0.21482999999999999</v>
      </c>
      <c r="AC404">
        <v>36</v>
      </c>
      <c r="AD404">
        <f>(conversation_summary_by_conversation_2025_08_03T20_27_01[[#This Row],[total_processing_cost_usd]]/10000)*5.58</f>
        <v>2.0087999999999998E-2</v>
      </c>
      <c r="AE404">
        <f>conversation_summary_by_conversation_2025_08_03T20_27_01[[#This Row],[total_api_cost]]+conversation_summary_by_conversation_2025_08_03T20_27_01[[#This Row],[totao_processing_cost]]</f>
        <v>0.23491799999999999</v>
      </c>
      <c r="AF404" s="2" t="s">
        <v>38</v>
      </c>
      <c r="AG404" s="2" t="s">
        <v>39</v>
      </c>
      <c r="AH404" s="2" t="s">
        <v>33</v>
      </c>
    </row>
    <row r="405" spans="1:34">
      <c r="A405" s="2" t="s">
        <v>478</v>
      </c>
      <c r="B405" s="2" t="s">
        <v>41</v>
      </c>
      <c r="C405" s="2" t="s">
        <v>42</v>
      </c>
      <c r="D405" s="2" t="s">
        <v>30</v>
      </c>
      <c r="E405" s="2" t="s">
        <v>71</v>
      </c>
      <c r="F405" s="2" t="s">
        <v>72</v>
      </c>
      <c r="G405">
        <v>551190000003</v>
      </c>
      <c r="H405">
        <v>60000</v>
      </c>
      <c r="I405">
        <f>conversation_summary_by_conversation_2025_08_03T20_27_01[[#This Row],[duration_minutes]]/10000</f>
        <v>6</v>
      </c>
      <c r="J405" s="2" t="s">
        <v>33</v>
      </c>
      <c r="K405" s="2" t="s">
        <v>33</v>
      </c>
      <c r="L405" s="2" t="s">
        <v>33</v>
      </c>
      <c r="M405" s="6">
        <f ca="1">TODAY()-conversation_summary_by_conversation_2025_08_03T20_27_01[[#This Row],[conversation_start]]</f>
        <v>60.196527777778101</v>
      </c>
      <c r="N40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05" s="6">
        <v>45812.803472222222</v>
      </c>
      <c r="P405" s="3">
        <v>45812.808622685188</v>
      </c>
      <c r="Q405">
        <v>4</v>
      </c>
      <c r="R405">
        <v>2</v>
      </c>
      <c r="S405">
        <v>2</v>
      </c>
      <c r="T405" s="2" t="s">
        <v>34</v>
      </c>
      <c r="U405" s="2" t="s">
        <v>35</v>
      </c>
      <c r="V405" s="2" t="s">
        <v>36</v>
      </c>
      <c r="W405" s="2" t="s">
        <v>37</v>
      </c>
      <c r="X405">
        <v>9400</v>
      </c>
      <c r="Y405">
        <f>conversation_summary_by_conversation_2025_08_03T20_27_01[[#This Row],[avg_confidence_score]]/10000</f>
        <v>0.94</v>
      </c>
      <c r="Z405">
        <v>200</v>
      </c>
      <c r="AA405">
        <v>158</v>
      </c>
      <c r="AB405">
        <f>(conversation_summary_by_conversation_2025_08_03T20_27_01[[#This Row],[total_api_cost_usd]]/10000)*5.58</f>
        <v>8.8164000000000006E-2</v>
      </c>
      <c r="AC405">
        <v>15</v>
      </c>
      <c r="AD405">
        <f>(conversation_summary_by_conversation_2025_08_03T20_27_01[[#This Row],[total_processing_cost_usd]]/10000)*5.58</f>
        <v>8.3700000000000007E-3</v>
      </c>
      <c r="AE405">
        <f>conversation_summary_by_conversation_2025_08_03T20_27_01[[#This Row],[total_api_cost]]+conversation_summary_by_conversation_2025_08_03T20_27_01[[#This Row],[totao_processing_cost]]</f>
        <v>9.6534000000000009E-2</v>
      </c>
      <c r="AF405" s="2" t="s">
        <v>38</v>
      </c>
      <c r="AG405" s="2" t="s">
        <v>39</v>
      </c>
      <c r="AH405" s="2" t="s">
        <v>33</v>
      </c>
    </row>
    <row r="406" spans="1:34">
      <c r="A406" s="2" t="s">
        <v>479</v>
      </c>
      <c r="B406" s="2" t="s">
        <v>77</v>
      </c>
      <c r="C406" s="2" t="s">
        <v>78</v>
      </c>
      <c r="D406" s="2" t="s">
        <v>30</v>
      </c>
      <c r="E406" s="2" t="s">
        <v>31</v>
      </c>
      <c r="F406" s="2" t="s">
        <v>32</v>
      </c>
      <c r="G406">
        <v>551190000004</v>
      </c>
      <c r="H406">
        <v>60000</v>
      </c>
      <c r="I406">
        <f>conversation_summary_by_conversation_2025_08_03T20_27_01[[#This Row],[duration_minutes]]/10000</f>
        <v>6</v>
      </c>
      <c r="J406" s="2" t="s">
        <v>33</v>
      </c>
      <c r="K406" s="2" t="s">
        <v>33</v>
      </c>
      <c r="L406" s="2" t="s">
        <v>33</v>
      </c>
      <c r="M406" s="6">
        <f ca="1">TODAY()-conversation_summary_by_conversation_2025_08_03T20_27_01[[#This Row],[conversation_start]]</f>
        <v>60.174305555556202</v>
      </c>
      <c r="N40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06" s="6">
        <v>45812.825694444444</v>
      </c>
      <c r="P406" s="3">
        <v>45812.830613425926</v>
      </c>
      <c r="Q406">
        <v>4</v>
      </c>
      <c r="R406">
        <v>2</v>
      </c>
      <c r="S406">
        <v>2</v>
      </c>
      <c r="T406" s="2" t="s">
        <v>34</v>
      </c>
      <c r="U406" s="2" t="s">
        <v>35</v>
      </c>
      <c r="V406" s="2" t="s">
        <v>36</v>
      </c>
      <c r="W406" s="2" t="s">
        <v>37</v>
      </c>
      <c r="X406">
        <v>9400</v>
      </c>
      <c r="Y406">
        <f>conversation_summary_by_conversation_2025_08_03T20_27_01[[#This Row],[avg_confidence_score]]/10000</f>
        <v>0.94</v>
      </c>
      <c r="Z406">
        <v>134</v>
      </c>
      <c r="AA406">
        <v>212</v>
      </c>
      <c r="AB406">
        <f>(conversation_summary_by_conversation_2025_08_03T20_27_01[[#This Row],[total_api_cost_usd]]/10000)*5.58</f>
        <v>0.118296</v>
      </c>
      <c r="AC406">
        <v>30</v>
      </c>
      <c r="AD406">
        <f>(conversation_summary_by_conversation_2025_08_03T20_27_01[[#This Row],[total_processing_cost_usd]]/10000)*5.58</f>
        <v>1.6740000000000001E-2</v>
      </c>
      <c r="AE406">
        <f>conversation_summary_by_conversation_2025_08_03T20_27_01[[#This Row],[total_api_cost]]+conversation_summary_by_conversation_2025_08_03T20_27_01[[#This Row],[totao_processing_cost]]</f>
        <v>0.13503599999999999</v>
      </c>
      <c r="AF406" s="2" t="s">
        <v>38</v>
      </c>
      <c r="AG406" s="2" t="s">
        <v>39</v>
      </c>
      <c r="AH406" s="2" t="s">
        <v>33</v>
      </c>
    </row>
    <row r="407" spans="1:34">
      <c r="A407" s="2" t="s">
        <v>480</v>
      </c>
      <c r="B407" s="2" t="s">
        <v>83</v>
      </c>
      <c r="C407" s="2" t="s">
        <v>84</v>
      </c>
      <c r="D407" s="2" t="s">
        <v>48</v>
      </c>
      <c r="E407" s="2" t="s">
        <v>31</v>
      </c>
      <c r="F407" s="2" t="s">
        <v>32</v>
      </c>
      <c r="G407">
        <v>551190000004</v>
      </c>
      <c r="H407">
        <v>90000</v>
      </c>
      <c r="I407">
        <f>conversation_summary_by_conversation_2025_08_03T20_27_01[[#This Row],[duration_minutes]]/10000</f>
        <v>9</v>
      </c>
      <c r="J407" s="2" t="s">
        <v>33</v>
      </c>
      <c r="K407" s="2" t="s">
        <v>33</v>
      </c>
      <c r="L407" s="2" t="s">
        <v>33</v>
      </c>
      <c r="M407" s="6">
        <f ca="1">TODAY()-conversation_summary_by_conversation_2025_08_03T20_27_01[[#This Row],[conversation_start]]</f>
        <v>59.658333333332848</v>
      </c>
      <c r="N40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07" s="6">
        <v>45813.341666666667</v>
      </c>
      <c r="P407" s="3">
        <v>45813.34920138889</v>
      </c>
      <c r="Q407">
        <v>6</v>
      </c>
      <c r="R407">
        <v>3</v>
      </c>
      <c r="S407">
        <v>3</v>
      </c>
      <c r="T407" s="2" t="s">
        <v>49</v>
      </c>
      <c r="U407" s="2" t="s">
        <v>50</v>
      </c>
      <c r="V407" s="2" t="s">
        <v>51</v>
      </c>
      <c r="W407" s="2" t="s">
        <v>37</v>
      </c>
      <c r="X407">
        <v>9167</v>
      </c>
      <c r="Y407">
        <f>conversation_summary_by_conversation_2025_08_03T20_27_01[[#This Row],[avg_confidence_score]]/10000</f>
        <v>0.91669999999999996</v>
      </c>
      <c r="Z407">
        <v>251</v>
      </c>
      <c r="AA407">
        <v>309</v>
      </c>
      <c r="AB407">
        <f>(conversation_summary_by_conversation_2025_08_03T20_27_01[[#This Row],[total_api_cost_usd]]/10000)*5.58</f>
        <v>0.17242199999999999</v>
      </c>
      <c r="AC407">
        <v>29</v>
      </c>
      <c r="AD407">
        <f>(conversation_summary_by_conversation_2025_08_03T20_27_01[[#This Row],[total_processing_cost_usd]]/10000)*5.58</f>
        <v>1.6181999999999998E-2</v>
      </c>
      <c r="AE407">
        <f>conversation_summary_by_conversation_2025_08_03T20_27_01[[#This Row],[total_api_cost]]+conversation_summary_by_conversation_2025_08_03T20_27_01[[#This Row],[totao_processing_cost]]</f>
        <v>0.18860399999999999</v>
      </c>
      <c r="AF407" s="2" t="s">
        <v>38</v>
      </c>
      <c r="AG407" s="2" t="s">
        <v>39</v>
      </c>
      <c r="AH407" s="2" t="s">
        <v>33</v>
      </c>
    </row>
    <row r="408" spans="1:34">
      <c r="A408" s="2" t="s">
        <v>481</v>
      </c>
      <c r="B408" s="2" t="s">
        <v>83</v>
      </c>
      <c r="C408" s="2" t="s">
        <v>84</v>
      </c>
      <c r="D408" s="2" t="s">
        <v>48</v>
      </c>
      <c r="E408" s="2" t="s">
        <v>43</v>
      </c>
      <c r="F408" s="2" t="s">
        <v>44</v>
      </c>
      <c r="G408">
        <v>551190000001</v>
      </c>
      <c r="H408">
        <v>90000</v>
      </c>
      <c r="I408">
        <f>conversation_summary_by_conversation_2025_08_03T20_27_01[[#This Row],[duration_minutes]]/10000</f>
        <v>9</v>
      </c>
      <c r="J408" s="2" t="s">
        <v>33</v>
      </c>
      <c r="K408" s="2" t="s">
        <v>33</v>
      </c>
      <c r="L408" s="2" t="s">
        <v>33</v>
      </c>
      <c r="M408" s="6">
        <f ca="1">TODAY()-conversation_summary_by_conversation_2025_08_03T20_27_01[[#This Row],[conversation_start]]</f>
        <v>59.645138888889051</v>
      </c>
      <c r="N40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08" s="6">
        <v>45813.354861111111</v>
      </c>
      <c r="P408" s="3">
        <v>45813.361956018518</v>
      </c>
      <c r="Q408">
        <v>6</v>
      </c>
      <c r="R408">
        <v>3</v>
      </c>
      <c r="S408">
        <v>3</v>
      </c>
      <c r="T408" s="2" t="s">
        <v>49</v>
      </c>
      <c r="U408" s="2" t="s">
        <v>50</v>
      </c>
      <c r="V408" s="2" t="s">
        <v>51</v>
      </c>
      <c r="W408" s="2" t="s">
        <v>37</v>
      </c>
      <c r="X408">
        <v>9167</v>
      </c>
      <c r="Y408">
        <f>conversation_summary_by_conversation_2025_08_03T20_27_01[[#This Row],[avg_confidence_score]]/10000</f>
        <v>0.91669999999999996</v>
      </c>
      <c r="Z408">
        <v>259</v>
      </c>
      <c r="AA408">
        <v>457</v>
      </c>
      <c r="AB408">
        <f>(conversation_summary_by_conversation_2025_08_03T20_27_01[[#This Row],[total_api_cost_usd]]/10000)*5.58</f>
        <v>0.25500600000000001</v>
      </c>
      <c r="AC408">
        <v>26</v>
      </c>
      <c r="AD408">
        <f>(conversation_summary_by_conversation_2025_08_03T20_27_01[[#This Row],[total_processing_cost_usd]]/10000)*5.58</f>
        <v>1.4508E-2</v>
      </c>
      <c r="AE408">
        <f>conversation_summary_by_conversation_2025_08_03T20_27_01[[#This Row],[total_api_cost]]+conversation_summary_by_conversation_2025_08_03T20_27_01[[#This Row],[totao_processing_cost]]</f>
        <v>0.26951400000000003</v>
      </c>
      <c r="AF408" s="2" t="s">
        <v>38</v>
      </c>
      <c r="AG408" s="2" t="s">
        <v>39</v>
      </c>
      <c r="AH408" s="2" t="s">
        <v>33</v>
      </c>
    </row>
    <row r="409" spans="1:34">
      <c r="A409" s="2" t="s">
        <v>482</v>
      </c>
      <c r="B409" s="2" t="s">
        <v>41</v>
      </c>
      <c r="C409" s="2" t="s">
        <v>42</v>
      </c>
      <c r="D409" s="2" t="s">
        <v>30</v>
      </c>
      <c r="E409" s="2" t="s">
        <v>71</v>
      </c>
      <c r="F409" s="2" t="s">
        <v>72</v>
      </c>
      <c r="G409">
        <v>551190000003</v>
      </c>
      <c r="H409">
        <v>50000</v>
      </c>
      <c r="I409">
        <f>conversation_summary_by_conversation_2025_08_03T20_27_01[[#This Row],[duration_minutes]]/10000</f>
        <v>5</v>
      </c>
      <c r="J409" s="2" t="s">
        <v>33</v>
      </c>
      <c r="K409" s="2" t="s">
        <v>33</v>
      </c>
      <c r="L409" s="2" t="s">
        <v>33</v>
      </c>
      <c r="M409" s="6">
        <f ca="1">TODAY()-conversation_summary_by_conversation_2025_08_03T20_27_01[[#This Row],[conversation_start]]</f>
        <v>59.615972222221899</v>
      </c>
      <c r="N40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09" s="6">
        <v>45813.384027777778</v>
      </c>
      <c r="P409" s="3">
        <v>45813.386261574073</v>
      </c>
      <c r="Q409">
        <v>3</v>
      </c>
      <c r="R409">
        <v>2</v>
      </c>
      <c r="S409">
        <v>1</v>
      </c>
      <c r="T409" s="2" t="s">
        <v>56</v>
      </c>
      <c r="U409" s="2" t="s">
        <v>57</v>
      </c>
      <c r="V409" s="2" t="s">
        <v>58</v>
      </c>
      <c r="W409" s="2" t="s">
        <v>59</v>
      </c>
      <c r="X409">
        <v>9250</v>
      </c>
      <c r="Y409">
        <f>conversation_summary_by_conversation_2025_08_03T20_27_01[[#This Row],[avg_confidence_score]]/10000</f>
        <v>0.92500000000000004</v>
      </c>
      <c r="Z409">
        <v>130</v>
      </c>
      <c r="AA409">
        <v>144</v>
      </c>
      <c r="AB409">
        <f>(conversation_summary_by_conversation_2025_08_03T20_27_01[[#This Row],[total_api_cost_usd]]/10000)*5.58</f>
        <v>8.0351999999999993E-2</v>
      </c>
      <c r="AC409">
        <v>22</v>
      </c>
      <c r="AD409">
        <f>(conversation_summary_by_conversation_2025_08_03T20_27_01[[#This Row],[total_processing_cost_usd]]/10000)*5.58</f>
        <v>1.2276E-2</v>
      </c>
      <c r="AE409">
        <f>conversation_summary_by_conversation_2025_08_03T20_27_01[[#This Row],[total_api_cost]]+conversation_summary_by_conversation_2025_08_03T20_27_01[[#This Row],[totao_processing_cost]]</f>
        <v>9.2627999999999988E-2</v>
      </c>
      <c r="AF409" s="2" t="s">
        <v>38</v>
      </c>
      <c r="AG409" s="2" t="s">
        <v>39</v>
      </c>
      <c r="AH409" s="2" t="s">
        <v>33</v>
      </c>
    </row>
    <row r="410" spans="1:34">
      <c r="A410" s="2" t="s">
        <v>483</v>
      </c>
      <c r="B410" s="2" t="s">
        <v>28</v>
      </c>
      <c r="C410" s="2" t="s">
        <v>29</v>
      </c>
      <c r="D410" s="2" t="s">
        <v>30</v>
      </c>
      <c r="E410" s="2" t="s">
        <v>43</v>
      </c>
      <c r="F410" s="2" t="s">
        <v>44</v>
      </c>
      <c r="G410">
        <v>551190000001</v>
      </c>
      <c r="H410">
        <v>50000</v>
      </c>
      <c r="I410">
        <f>conversation_summary_by_conversation_2025_08_03T20_27_01[[#This Row],[duration_minutes]]/10000</f>
        <v>5</v>
      </c>
      <c r="J410" s="2" t="s">
        <v>33</v>
      </c>
      <c r="K410" s="2" t="s">
        <v>33</v>
      </c>
      <c r="L410" s="2" t="s">
        <v>33</v>
      </c>
      <c r="M410" s="6">
        <f ca="1">TODAY()-conversation_summary_by_conversation_2025_08_03T20_27_01[[#This Row],[conversation_start]]</f>
        <v>59.60624999999709</v>
      </c>
      <c r="N41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10" s="6">
        <v>45813.393750000003</v>
      </c>
      <c r="P410" s="3">
        <v>45813.397824074076</v>
      </c>
      <c r="Q410">
        <v>3</v>
      </c>
      <c r="R410">
        <v>2</v>
      </c>
      <c r="S410">
        <v>1</v>
      </c>
      <c r="T410" s="2" t="s">
        <v>56</v>
      </c>
      <c r="U410" s="2" t="s">
        <v>57</v>
      </c>
      <c r="V410" s="2" t="s">
        <v>58</v>
      </c>
      <c r="W410" s="2" t="s">
        <v>59</v>
      </c>
      <c r="X410">
        <v>9250</v>
      </c>
      <c r="Y410">
        <f>conversation_summary_by_conversation_2025_08_03T20_27_01[[#This Row],[avg_confidence_score]]/10000</f>
        <v>0.92500000000000004</v>
      </c>
      <c r="Z410">
        <v>100</v>
      </c>
      <c r="AA410">
        <v>208</v>
      </c>
      <c r="AB410">
        <f>(conversation_summary_by_conversation_2025_08_03T20_27_01[[#This Row],[total_api_cost_usd]]/10000)*5.58</f>
        <v>0.116064</v>
      </c>
      <c r="AC410">
        <v>19</v>
      </c>
      <c r="AD410">
        <f>(conversation_summary_by_conversation_2025_08_03T20_27_01[[#This Row],[total_processing_cost_usd]]/10000)*5.58</f>
        <v>1.0602E-2</v>
      </c>
      <c r="AE410">
        <f>conversation_summary_by_conversation_2025_08_03T20_27_01[[#This Row],[total_api_cost]]+conversation_summary_by_conversation_2025_08_03T20_27_01[[#This Row],[totao_processing_cost]]</f>
        <v>0.126666</v>
      </c>
      <c r="AF410" s="2" t="s">
        <v>38</v>
      </c>
      <c r="AG410" s="2" t="s">
        <v>39</v>
      </c>
      <c r="AH410" s="2" t="s">
        <v>33</v>
      </c>
    </row>
    <row r="411" spans="1:34">
      <c r="A411" s="2" t="s">
        <v>484</v>
      </c>
      <c r="B411" s="2" t="s">
        <v>83</v>
      </c>
      <c r="C411" s="2" t="s">
        <v>84</v>
      </c>
      <c r="D411" s="2" t="s">
        <v>48</v>
      </c>
      <c r="E411" s="2" t="s">
        <v>43</v>
      </c>
      <c r="F411" s="2" t="s">
        <v>44</v>
      </c>
      <c r="G411">
        <v>551190000001</v>
      </c>
      <c r="H411">
        <v>90000</v>
      </c>
      <c r="I411">
        <f>conversation_summary_by_conversation_2025_08_03T20_27_01[[#This Row],[duration_minutes]]/10000</f>
        <v>9</v>
      </c>
      <c r="J411" s="2" t="s">
        <v>33</v>
      </c>
      <c r="K411" s="2" t="s">
        <v>33</v>
      </c>
      <c r="L411" s="2" t="s">
        <v>33</v>
      </c>
      <c r="M411" s="6">
        <f ca="1">TODAY()-conversation_summary_by_conversation_2025_08_03T20_27_01[[#This Row],[conversation_start]]</f>
        <v>59.582638888889051</v>
      </c>
      <c r="N41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11" s="6">
        <v>45813.417361111111</v>
      </c>
      <c r="P411" s="3">
        <v>45813.426631944443</v>
      </c>
      <c r="Q411">
        <v>6</v>
      </c>
      <c r="R411">
        <v>3</v>
      </c>
      <c r="S411">
        <v>3</v>
      </c>
      <c r="T411" s="2" t="s">
        <v>49</v>
      </c>
      <c r="U411" s="2" t="s">
        <v>50</v>
      </c>
      <c r="V411" s="2" t="s">
        <v>51</v>
      </c>
      <c r="W411" s="2" t="s">
        <v>37</v>
      </c>
      <c r="X411">
        <v>9167</v>
      </c>
      <c r="Y411">
        <f>conversation_summary_by_conversation_2025_08_03T20_27_01[[#This Row],[avg_confidence_score]]/10000</f>
        <v>0.91669999999999996</v>
      </c>
      <c r="Z411">
        <v>277</v>
      </c>
      <c r="AA411">
        <v>262</v>
      </c>
      <c r="AB411">
        <f>(conversation_summary_by_conversation_2025_08_03T20_27_01[[#This Row],[total_api_cost_usd]]/10000)*5.58</f>
        <v>0.14619600000000002</v>
      </c>
      <c r="AC411">
        <v>31</v>
      </c>
      <c r="AD411">
        <f>(conversation_summary_by_conversation_2025_08_03T20_27_01[[#This Row],[total_processing_cost_usd]]/10000)*5.58</f>
        <v>1.7298000000000001E-2</v>
      </c>
      <c r="AE411">
        <f>conversation_summary_by_conversation_2025_08_03T20_27_01[[#This Row],[total_api_cost]]+conversation_summary_by_conversation_2025_08_03T20_27_01[[#This Row],[totao_processing_cost]]</f>
        <v>0.16349400000000003</v>
      </c>
      <c r="AF411" s="2" t="s">
        <v>38</v>
      </c>
      <c r="AG411" s="2" t="s">
        <v>39</v>
      </c>
      <c r="AH411" s="2" t="s">
        <v>33</v>
      </c>
    </row>
    <row r="412" spans="1:34">
      <c r="A412" s="2" t="s">
        <v>485</v>
      </c>
      <c r="B412" s="2" t="s">
        <v>41</v>
      </c>
      <c r="C412" s="2" t="s">
        <v>42</v>
      </c>
      <c r="D412" s="2" t="s">
        <v>30</v>
      </c>
      <c r="E412" s="2" t="s">
        <v>31</v>
      </c>
      <c r="F412" s="2" t="s">
        <v>32</v>
      </c>
      <c r="G412">
        <v>551190000004</v>
      </c>
      <c r="H412">
        <v>90000</v>
      </c>
      <c r="I412">
        <f>conversation_summary_by_conversation_2025_08_03T20_27_01[[#This Row],[duration_minutes]]/10000</f>
        <v>9</v>
      </c>
      <c r="J412" s="2" t="s">
        <v>33</v>
      </c>
      <c r="K412" s="2" t="s">
        <v>33</v>
      </c>
      <c r="L412" s="2" t="s">
        <v>33</v>
      </c>
      <c r="M412" s="6">
        <f ca="1">TODAY()-conversation_summary_by_conversation_2025_08_03T20_27_01[[#This Row],[conversation_start]]</f>
        <v>59.544444444443798</v>
      </c>
      <c r="N41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12" s="6">
        <v>45813.455555555556</v>
      </c>
      <c r="P412" s="3">
        <v>45813.460694444446</v>
      </c>
      <c r="Q412">
        <v>6</v>
      </c>
      <c r="R412">
        <v>3</v>
      </c>
      <c r="S412">
        <v>3</v>
      </c>
      <c r="T412" s="2" t="s">
        <v>53</v>
      </c>
      <c r="U412" s="2" t="s">
        <v>236</v>
      </c>
      <c r="V412" s="2" t="s">
        <v>51</v>
      </c>
      <c r="W412" s="2" t="s">
        <v>102</v>
      </c>
      <c r="X412">
        <v>9200</v>
      </c>
      <c r="Y412">
        <f>conversation_summary_by_conversation_2025_08_03T20_27_01[[#This Row],[avg_confidence_score]]/10000</f>
        <v>0.92</v>
      </c>
      <c r="Z412">
        <v>255</v>
      </c>
      <c r="AA412">
        <v>380</v>
      </c>
      <c r="AB412">
        <f>(conversation_summary_by_conversation_2025_08_03T20_27_01[[#This Row],[total_api_cost_usd]]/10000)*5.58</f>
        <v>0.21204000000000001</v>
      </c>
      <c r="AC412">
        <v>12</v>
      </c>
      <c r="AD412">
        <f>(conversation_summary_by_conversation_2025_08_03T20_27_01[[#This Row],[total_processing_cost_usd]]/10000)*5.58</f>
        <v>6.6959999999999997E-3</v>
      </c>
      <c r="AE412">
        <f>conversation_summary_by_conversation_2025_08_03T20_27_01[[#This Row],[total_api_cost]]+conversation_summary_by_conversation_2025_08_03T20_27_01[[#This Row],[totao_processing_cost]]</f>
        <v>0.21873600000000001</v>
      </c>
      <c r="AF412" s="2" t="s">
        <v>38</v>
      </c>
      <c r="AG412" s="2" t="s">
        <v>39</v>
      </c>
      <c r="AH412" s="2" t="s">
        <v>33</v>
      </c>
    </row>
    <row r="413" spans="1:34">
      <c r="A413" s="2" t="s">
        <v>486</v>
      </c>
      <c r="B413" s="2" t="s">
        <v>83</v>
      </c>
      <c r="C413" s="2" t="s">
        <v>84</v>
      </c>
      <c r="D413" s="2" t="s">
        <v>48</v>
      </c>
      <c r="E413" s="2" t="s">
        <v>66</v>
      </c>
      <c r="F413" s="2" t="s">
        <v>67</v>
      </c>
      <c r="G413">
        <v>551190000002</v>
      </c>
      <c r="H413">
        <v>50000</v>
      </c>
      <c r="I413">
        <f>conversation_summary_by_conversation_2025_08_03T20_27_01[[#This Row],[duration_minutes]]/10000</f>
        <v>5</v>
      </c>
      <c r="J413" s="2" t="s">
        <v>33</v>
      </c>
      <c r="K413" s="2" t="s">
        <v>33</v>
      </c>
      <c r="L413" s="2" t="s">
        <v>33</v>
      </c>
      <c r="M413" s="6">
        <f ca="1">TODAY()-conversation_summary_by_conversation_2025_08_03T20_27_01[[#This Row],[conversation_start]]</f>
        <v>59.511805555557657</v>
      </c>
      <c r="N41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13" s="6">
        <v>45813.488194444442</v>
      </c>
      <c r="P413" s="3">
        <v>45813.491053240738</v>
      </c>
      <c r="Q413">
        <v>3</v>
      </c>
      <c r="R413">
        <v>2</v>
      </c>
      <c r="S413">
        <v>1</v>
      </c>
      <c r="T413" s="2" t="s">
        <v>61</v>
      </c>
      <c r="U413" s="2" t="s">
        <v>62</v>
      </c>
      <c r="V413" s="2" t="s">
        <v>63</v>
      </c>
      <c r="W413" s="2" t="s">
        <v>59</v>
      </c>
      <c r="X413">
        <v>8800</v>
      </c>
      <c r="Y413">
        <f>conversation_summary_by_conversation_2025_08_03T20_27_01[[#This Row],[avg_confidence_score]]/10000</f>
        <v>0.88</v>
      </c>
      <c r="Z413">
        <v>123</v>
      </c>
      <c r="AA413">
        <v>166</v>
      </c>
      <c r="AB413">
        <f>(conversation_summary_by_conversation_2025_08_03T20_27_01[[#This Row],[total_api_cost_usd]]/10000)*5.58</f>
        <v>9.2628000000000002E-2</v>
      </c>
      <c r="AC413">
        <v>17</v>
      </c>
      <c r="AD413">
        <f>(conversation_summary_by_conversation_2025_08_03T20_27_01[[#This Row],[total_processing_cost_usd]]/10000)*5.58</f>
        <v>9.4859999999999996E-3</v>
      </c>
      <c r="AE413">
        <f>conversation_summary_by_conversation_2025_08_03T20_27_01[[#This Row],[total_api_cost]]+conversation_summary_by_conversation_2025_08_03T20_27_01[[#This Row],[totao_processing_cost]]</f>
        <v>0.102114</v>
      </c>
      <c r="AF413" s="2" t="s">
        <v>38</v>
      </c>
      <c r="AG413" s="2" t="s">
        <v>39</v>
      </c>
      <c r="AH413" s="2" t="s">
        <v>33</v>
      </c>
    </row>
    <row r="414" spans="1:34">
      <c r="A414" s="2" t="s">
        <v>487</v>
      </c>
      <c r="B414" s="2" t="s">
        <v>28</v>
      </c>
      <c r="C414" s="2" t="s">
        <v>29</v>
      </c>
      <c r="D414" s="2" t="s">
        <v>30</v>
      </c>
      <c r="E414" s="2" t="s">
        <v>66</v>
      </c>
      <c r="F414" s="2" t="s">
        <v>67</v>
      </c>
      <c r="G414">
        <v>551190000002</v>
      </c>
      <c r="H414">
        <v>50000</v>
      </c>
      <c r="I414">
        <f>conversation_summary_by_conversation_2025_08_03T20_27_01[[#This Row],[duration_minutes]]/10000</f>
        <v>5</v>
      </c>
      <c r="J414" s="2" t="s">
        <v>33</v>
      </c>
      <c r="K414" s="2" t="s">
        <v>33</v>
      </c>
      <c r="L414" s="2" t="s">
        <v>33</v>
      </c>
      <c r="M414" s="6">
        <f ca="1">TODAY()-conversation_summary_by_conversation_2025_08_03T20_27_01[[#This Row],[conversation_start]]</f>
        <v>59.504166666665697</v>
      </c>
      <c r="N41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14" s="6">
        <v>45813.495833333334</v>
      </c>
      <c r="P414" s="3">
        <v>45813.498912037037</v>
      </c>
      <c r="Q414">
        <v>3</v>
      </c>
      <c r="R414">
        <v>2</v>
      </c>
      <c r="S414">
        <v>1</v>
      </c>
      <c r="T414" s="2" t="s">
        <v>56</v>
      </c>
      <c r="U414" s="2" t="s">
        <v>57</v>
      </c>
      <c r="V414" s="2" t="s">
        <v>58</v>
      </c>
      <c r="W414" s="2" t="s">
        <v>59</v>
      </c>
      <c r="X414">
        <v>9250</v>
      </c>
      <c r="Y414">
        <f>conversation_summary_by_conversation_2025_08_03T20_27_01[[#This Row],[avg_confidence_score]]/10000</f>
        <v>0.92500000000000004</v>
      </c>
      <c r="Z414">
        <v>86</v>
      </c>
      <c r="AA414">
        <v>124</v>
      </c>
      <c r="AB414">
        <f>(conversation_summary_by_conversation_2025_08_03T20_27_01[[#This Row],[total_api_cost_usd]]/10000)*5.58</f>
        <v>6.9192000000000004E-2</v>
      </c>
      <c r="AC414">
        <v>15</v>
      </c>
      <c r="AD414">
        <f>(conversation_summary_by_conversation_2025_08_03T20_27_01[[#This Row],[total_processing_cost_usd]]/10000)*5.58</f>
        <v>8.3700000000000007E-3</v>
      </c>
      <c r="AE414">
        <f>conversation_summary_by_conversation_2025_08_03T20_27_01[[#This Row],[total_api_cost]]+conversation_summary_by_conversation_2025_08_03T20_27_01[[#This Row],[totao_processing_cost]]</f>
        <v>7.7562000000000006E-2</v>
      </c>
      <c r="AF414" s="2" t="s">
        <v>38</v>
      </c>
      <c r="AG414" s="2" t="s">
        <v>39</v>
      </c>
      <c r="AH414" s="2" t="s">
        <v>33</v>
      </c>
    </row>
    <row r="415" spans="1:34">
      <c r="A415" s="2" t="s">
        <v>488</v>
      </c>
      <c r="B415" s="2" t="s">
        <v>77</v>
      </c>
      <c r="C415" s="2" t="s">
        <v>78</v>
      </c>
      <c r="D415" s="2" t="s">
        <v>30</v>
      </c>
      <c r="E415" s="2" t="s">
        <v>66</v>
      </c>
      <c r="F415" s="2" t="s">
        <v>67</v>
      </c>
      <c r="G415">
        <v>551190000002</v>
      </c>
      <c r="H415">
        <v>90000</v>
      </c>
      <c r="I415">
        <f>conversation_summary_by_conversation_2025_08_03T20_27_01[[#This Row],[duration_minutes]]/10000</f>
        <v>9</v>
      </c>
      <c r="J415" s="2" t="s">
        <v>33</v>
      </c>
      <c r="K415" s="2" t="s">
        <v>33</v>
      </c>
      <c r="L415" s="2" t="s">
        <v>33</v>
      </c>
      <c r="M415" s="6">
        <f ca="1">TODAY()-conversation_summary_by_conversation_2025_08_03T20_27_01[[#This Row],[conversation_start]]</f>
        <v>59.372916666667152</v>
      </c>
      <c r="N41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15" s="6">
        <v>45813.627083333333</v>
      </c>
      <c r="P415" s="3">
        <v>45813.634120370371</v>
      </c>
      <c r="Q415">
        <v>6</v>
      </c>
      <c r="R415">
        <v>3</v>
      </c>
      <c r="S415">
        <v>3</v>
      </c>
      <c r="T415" s="2" t="s">
        <v>53</v>
      </c>
      <c r="U415" s="2" t="s">
        <v>69</v>
      </c>
      <c r="V415" s="2" t="s">
        <v>51</v>
      </c>
      <c r="W415" s="2" t="s">
        <v>37</v>
      </c>
      <c r="X415">
        <v>9200</v>
      </c>
      <c r="Y415">
        <f>conversation_summary_by_conversation_2025_08_03T20_27_01[[#This Row],[avg_confidence_score]]/10000</f>
        <v>0.92</v>
      </c>
      <c r="Z415">
        <v>219</v>
      </c>
      <c r="AA415">
        <v>205</v>
      </c>
      <c r="AB415">
        <f>(conversation_summary_by_conversation_2025_08_03T20_27_01[[#This Row],[total_api_cost_usd]]/10000)*5.58</f>
        <v>0.11439000000000001</v>
      </c>
      <c r="AC415">
        <v>31</v>
      </c>
      <c r="AD415">
        <f>(conversation_summary_by_conversation_2025_08_03T20_27_01[[#This Row],[total_processing_cost_usd]]/10000)*5.58</f>
        <v>1.7298000000000001E-2</v>
      </c>
      <c r="AE415">
        <f>conversation_summary_by_conversation_2025_08_03T20_27_01[[#This Row],[total_api_cost]]+conversation_summary_by_conversation_2025_08_03T20_27_01[[#This Row],[totao_processing_cost]]</f>
        <v>0.131688</v>
      </c>
      <c r="AF415" s="2" t="s">
        <v>38</v>
      </c>
      <c r="AG415" s="2" t="s">
        <v>39</v>
      </c>
      <c r="AH415" s="2" t="s">
        <v>33</v>
      </c>
    </row>
    <row r="416" spans="1:34">
      <c r="A416" s="2" t="s">
        <v>489</v>
      </c>
      <c r="B416" s="2" t="s">
        <v>41</v>
      </c>
      <c r="C416" s="2" t="s">
        <v>42</v>
      </c>
      <c r="D416" s="2" t="s">
        <v>30</v>
      </c>
      <c r="E416" s="2" t="s">
        <v>71</v>
      </c>
      <c r="F416" s="2" t="s">
        <v>72</v>
      </c>
      <c r="G416">
        <v>551190000003</v>
      </c>
      <c r="H416">
        <v>60000</v>
      </c>
      <c r="I416">
        <f>conversation_summary_by_conversation_2025_08_03T20_27_01[[#This Row],[duration_minutes]]/10000</f>
        <v>6</v>
      </c>
      <c r="J416" s="2" t="s">
        <v>33</v>
      </c>
      <c r="K416" s="2" t="s">
        <v>33</v>
      </c>
      <c r="L416" s="2" t="s">
        <v>33</v>
      </c>
      <c r="M416" s="6">
        <f ca="1">TODAY()-conversation_summary_by_conversation_2025_08_03T20_27_01[[#This Row],[conversation_start]]</f>
        <v>59.344444444446708</v>
      </c>
      <c r="N41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16" s="6">
        <v>45813.655555555553</v>
      </c>
      <c r="P416" s="3">
        <v>45813.661539351851</v>
      </c>
      <c r="Q416">
        <v>4</v>
      </c>
      <c r="R416">
        <v>2</v>
      </c>
      <c r="S416">
        <v>2</v>
      </c>
      <c r="T416" s="2" t="s">
        <v>34</v>
      </c>
      <c r="U416" s="2" t="s">
        <v>35</v>
      </c>
      <c r="V416" s="2" t="s">
        <v>36</v>
      </c>
      <c r="W416" s="2" t="s">
        <v>37</v>
      </c>
      <c r="X416">
        <v>9400</v>
      </c>
      <c r="Y416">
        <f>conversation_summary_by_conversation_2025_08_03T20_27_01[[#This Row],[avg_confidence_score]]/10000</f>
        <v>0.94</v>
      </c>
      <c r="Z416">
        <v>141</v>
      </c>
      <c r="AA416">
        <v>160</v>
      </c>
      <c r="AB416">
        <f>(conversation_summary_by_conversation_2025_08_03T20_27_01[[#This Row],[total_api_cost_usd]]/10000)*5.58</f>
        <v>8.9279999999999998E-2</v>
      </c>
      <c r="AC416">
        <v>19</v>
      </c>
      <c r="AD416">
        <f>(conversation_summary_by_conversation_2025_08_03T20_27_01[[#This Row],[total_processing_cost_usd]]/10000)*5.58</f>
        <v>1.0602E-2</v>
      </c>
      <c r="AE416">
        <f>conversation_summary_by_conversation_2025_08_03T20_27_01[[#This Row],[total_api_cost]]+conversation_summary_by_conversation_2025_08_03T20_27_01[[#This Row],[totao_processing_cost]]</f>
        <v>9.9881999999999999E-2</v>
      </c>
      <c r="AF416" s="2" t="s">
        <v>38</v>
      </c>
      <c r="AG416" s="2" t="s">
        <v>39</v>
      </c>
      <c r="AH416" s="2" t="s">
        <v>33</v>
      </c>
    </row>
    <row r="417" spans="1:34">
      <c r="A417" s="2" t="s">
        <v>490</v>
      </c>
      <c r="B417" s="2" t="s">
        <v>47</v>
      </c>
      <c r="C417" s="2" t="s">
        <v>47</v>
      </c>
      <c r="D417" s="2" t="s">
        <v>48</v>
      </c>
      <c r="E417" s="2" t="s">
        <v>43</v>
      </c>
      <c r="F417" s="2" t="s">
        <v>44</v>
      </c>
      <c r="G417">
        <v>551190000001</v>
      </c>
      <c r="H417">
        <v>50000</v>
      </c>
      <c r="I417">
        <f>conversation_summary_by_conversation_2025_08_03T20_27_01[[#This Row],[duration_minutes]]/10000</f>
        <v>5</v>
      </c>
      <c r="J417" s="2" t="s">
        <v>33</v>
      </c>
      <c r="K417" s="2" t="s">
        <v>33</v>
      </c>
      <c r="L417" s="2" t="s">
        <v>33</v>
      </c>
      <c r="M417" s="6">
        <f ca="1">TODAY()-conversation_summary_by_conversation_2025_08_03T20_27_01[[#This Row],[conversation_start]]</f>
        <v>59.256944444445253</v>
      </c>
      <c r="N41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17" s="6">
        <v>45813.743055555555</v>
      </c>
      <c r="P417" s="3">
        <v>45813.746446759258</v>
      </c>
      <c r="Q417">
        <v>3</v>
      </c>
      <c r="R417">
        <v>2</v>
      </c>
      <c r="S417">
        <v>1</v>
      </c>
      <c r="T417" s="2" t="s">
        <v>61</v>
      </c>
      <c r="U417" s="2" t="s">
        <v>62</v>
      </c>
      <c r="V417" s="2" t="s">
        <v>63</v>
      </c>
      <c r="W417" s="2" t="s">
        <v>59</v>
      </c>
      <c r="X417">
        <v>8800</v>
      </c>
      <c r="Y417">
        <f>conversation_summary_by_conversation_2025_08_03T20_27_01[[#This Row],[avg_confidence_score]]/10000</f>
        <v>0.88</v>
      </c>
      <c r="Z417">
        <v>103</v>
      </c>
      <c r="AA417">
        <v>143</v>
      </c>
      <c r="AB417">
        <f>(conversation_summary_by_conversation_2025_08_03T20_27_01[[#This Row],[total_api_cost_usd]]/10000)*5.58</f>
        <v>7.9794000000000004E-2</v>
      </c>
      <c r="AC417">
        <v>12</v>
      </c>
      <c r="AD417">
        <f>(conversation_summary_by_conversation_2025_08_03T20_27_01[[#This Row],[total_processing_cost_usd]]/10000)*5.58</f>
        <v>6.6959999999999997E-3</v>
      </c>
      <c r="AE417">
        <f>conversation_summary_by_conversation_2025_08_03T20_27_01[[#This Row],[total_api_cost]]+conversation_summary_by_conversation_2025_08_03T20_27_01[[#This Row],[totao_processing_cost]]</f>
        <v>8.6489999999999997E-2</v>
      </c>
      <c r="AF417" s="2" t="s">
        <v>38</v>
      </c>
      <c r="AG417" s="2" t="s">
        <v>39</v>
      </c>
      <c r="AH417" s="2" t="s">
        <v>33</v>
      </c>
    </row>
    <row r="418" spans="1:34">
      <c r="A418" s="2" t="s">
        <v>491</v>
      </c>
      <c r="B418" s="2" t="s">
        <v>28</v>
      </c>
      <c r="C418" s="2" t="s">
        <v>29</v>
      </c>
      <c r="D418" s="2" t="s">
        <v>30</v>
      </c>
      <c r="E418" s="2" t="s">
        <v>66</v>
      </c>
      <c r="F418" s="2" t="s">
        <v>67</v>
      </c>
      <c r="G418">
        <v>551190000002</v>
      </c>
      <c r="H418">
        <v>50000</v>
      </c>
      <c r="I418">
        <f>conversation_summary_by_conversation_2025_08_03T20_27_01[[#This Row],[duration_minutes]]/10000</f>
        <v>5</v>
      </c>
      <c r="J418" s="2" t="s">
        <v>33</v>
      </c>
      <c r="K418" s="2" t="s">
        <v>33</v>
      </c>
      <c r="L418" s="2" t="s">
        <v>33</v>
      </c>
      <c r="M418" s="6">
        <f ca="1">TODAY()-conversation_summary_by_conversation_2025_08_03T20_27_01[[#This Row],[conversation_start]]</f>
        <v>59.228472222224809</v>
      </c>
      <c r="N41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18" s="6">
        <v>45813.771527777775</v>
      </c>
      <c r="P418" s="3">
        <v>45813.773946759262</v>
      </c>
      <c r="Q418">
        <v>3</v>
      </c>
      <c r="R418">
        <v>2</v>
      </c>
      <c r="S418">
        <v>1</v>
      </c>
      <c r="T418" s="2" t="s">
        <v>56</v>
      </c>
      <c r="U418" s="2" t="s">
        <v>57</v>
      </c>
      <c r="V418" s="2" t="s">
        <v>58</v>
      </c>
      <c r="W418" s="2" t="s">
        <v>59</v>
      </c>
      <c r="X418">
        <v>9250</v>
      </c>
      <c r="Y418">
        <f>conversation_summary_by_conversation_2025_08_03T20_27_01[[#This Row],[avg_confidence_score]]/10000</f>
        <v>0.92500000000000004</v>
      </c>
      <c r="Z418">
        <v>120</v>
      </c>
      <c r="AA418">
        <v>202</v>
      </c>
      <c r="AB418">
        <f>(conversation_summary_by_conversation_2025_08_03T20_27_01[[#This Row],[total_api_cost_usd]]/10000)*5.58</f>
        <v>0.112716</v>
      </c>
      <c r="AC418">
        <v>23</v>
      </c>
      <c r="AD418">
        <f>(conversation_summary_by_conversation_2025_08_03T20_27_01[[#This Row],[total_processing_cost_usd]]/10000)*5.58</f>
        <v>1.2834E-2</v>
      </c>
      <c r="AE418">
        <f>conversation_summary_by_conversation_2025_08_03T20_27_01[[#This Row],[total_api_cost]]+conversation_summary_by_conversation_2025_08_03T20_27_01[[#This Row],[totao_processing_cost]]</f>
        <v>0.12554999999999999</v>
      </c>
      <c r="AF418" s="2" t="s">
        <v>38</v>
      </c>
      <c r="AG418" s="2" t="s">
        <v>39</v>
      </c>
      <c r="AH418" s="2" t="s">
        <v>33</v>
      </c>
    </row>
    <row r="419" spans="1:34">
      <c r="A419" s="2" t="s">
        <v>492</v>
      </c>
      <c r="B419" s="2" t="s">
        <v>77</v>
      </c>
      <c r="C419" s="2" t="s">
        <v>78</v>
      </c>
      <c r="D419" s="2" t="s">
        <v>30</v>
      </c>
      <c r="E419" s="2" t="s">
        <v>43</v>
      </c>
      <c r="F419" s="2" t="s">
        <v>44</v>
      </c>
      <c r="G419">
        <v>551190000001</v>
      </c>
      <c r="H419">
        <v>50000</v>
      </c>
      <c r="I419">
        <f>conversation_summary_by_conversation_2025_08_03T20_27_01[[#This Row],[duration_minutes]]/10000</f>
        <v>5</v>
      </c>
      <c r="J419" s="2" t="s">
        <v>33</v>
      </c>
      <c r="K419" s="2" t="s">
        <v>33</v>
      </c>
      <c r="L419" s="2" t="s">
        <v>33</v>
      </c>
      <c r="M419" s="6">
        <f ca="1">TODAY()-conversation_summary_by_conversation_2025_08_03T20_27_01[[#This Row],[conversation_start]]</f>
        <v>58.640972222223354</v>
      </c>
      <c r="N41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19" s="6">
        <v>45814.359027777777</v>
      </c>
      <c r="P419" s="3">
        <v>45814.362569444442</v>
      </c>
      <c r="Q419">
        <v>3</v>
      </c>
      <c r="R419">
        <v>2</v>
      </c>
      <c r="S419">
        <v>1</v>
      </c>
      <c r="T419" s="2" t="s">
        <v>56</v>
      </c>
      <c r="U419" s="2" t="s">
        <v>57</v>
      </c>
      <c r="V419" s="2" t="s">
        <v>58</v>
      </c>
      <c r="W419" s="2" t="s">
        <v>59</v>
      </c>
      <c r="X419">
        <v>9250</v>
      </c>
      <c r="Y419">
        <f>conversation_summary_by_conversation_2025_08_03T20_27_01[[#This Row],[avg_confidence_score]]/10000</f>
        <v>0.92500000000000004</v>
      </c>
      <c r="Z419">
        <v>134</v>
      </c>
      <c r="AA419">
        <v>173</v>
      </c>
      <c r="AB419">
        <f>(conversation_summary_by_conversation_2025_08_03T20_27_01[[#This Row],[total_api_cost_usd]]/10000)*5.58</f>
        <v>9.6533999999999995E-2</v>
      </c>
      <c r="AC419">
        <v>23</v>
      </c>
      <c r="AD419">
        <f>(conversation_summary_by_conversation_2025_08_03T20_27_01[[#This Row],[total_processing_cost_usd]]/10000)*5.58</f>
        <v>1.2834E-2</v>
      </c>
      <c r="AE419">
        <f>conversation_summary_by_conversation_2025_08_03T20_27_01[[#This Row],[total_api_cost]]+conversation_summary_by_conversation_2025_08_03T20_27_01[[#This Row],[totao_processing_cost]]</f>
        <v>0.10936799999999999</v>
      </c>
      <c r="AF419" s="2" t="s">
        <v>38</v>
      </c>
      <c r="AG419" s="2" t="s">
        <v>39</v>
      </c>
      <c r="AH419" s="2" t="s">
        <v>33</v>
      </c>
    </row>
    <row r="420" spans="1:34">
      <c r="A420" s="2" t="s">
        <v>493</v>
      </c>
      <c r="B420" s="2" t="s">
        <v>28</v>
      </c>
      <c r="C420" s="2" t="s">
        <v>29</v>
      </c>
      <c r="D420" s="2" t="s">
        <v>30</v>
      </c>
      <c r="E420" s="2" t="s">
        <v>31</v>
      </c>
      <c r="F420" s="2" t="s">
        <v>32</v>
      </c>
      <c r="G420">
        <v>551190000004</v>
      </c>
      <c r="H420">
        <v>90000</v>
      </c>
      <c r="I420">
        <f>conversation_summary_by_conversation_2025_08_03T20_27_01[[#This Row],[duration_minutes]]/10000</f>
        <v>9</v>
      </c>
      <c r="J420" s="2" t="s">
        <v>33</v>
      </c>
      <c r="K420" s="2" t="s">
        <v>33</v>
      </c>
      <c r="L420" s="2" t="s">
        <v>33</v>
      </c>
      <c r="M420" s="6">
        <f ca="1">TODAY()-conversation_summary_by_conversation_2025_08_03T20_27_01[[#This Row],[conversation_start]]</f>
        <v>58.634027777778101</v>
      </c>
      <c r="N42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20" s="6">
        <v>45814.365972222222</v>
      </c>
      <c r="P420" s="3">
        <v>45814.375138888892</v>
      </c>
      <c r="Q420">
        <v>6</v>
      </c>
      <c r="R420">
        <v>3</v>
      </c>
      <c r="S420">
        <v>3</v>
      </c>
      <c r="T420" s="2" t="s">
        <v>53</v>
      </c>
      <c r="U420" s="2" t="s">
        <v>69</v>
      </c>
      <c r="V420" s="2" t="s">
        <v>51</v>
      </c>
      <c r="W420" s="2" t="s">
        <v>37</v>
      </c>
      <c r="X420">
        <v>9200</v>
      </c>
      <c r="Y420">
        <f>conversation_summary_by_conversation_2025_08_03T20_27_01[[#This Row],[avg_confidence_score]]/10000</f>
        <v>0.92</v>
      </c>
      <c r="Z420">
        <v>244</v>
      </c>
      <c r="AA420">
        <v>360</v>
      </c>
      <c r="AB420">
        <f>(conversation_summary_by_conversation_2025_08_03T20_27_01[[#This Row],[total_api_cost_usd]]/10000)*5.58</f>
        <v>0.20087999999999998</v>
      </c>
      <c r="AC420">
        <v>23</v>
      </c>
      <c r="AD420">
        <f>(conversation_summary_by_conversation_2025_08_03T20_27_01[[#This Row],[total_processing_cost_usd]]/10000)*5.58</f>
        <v>1.2834E-2</v>
      </c>
      <c r="AE420">
        <f>conversation_summary_by_conversation_2025_08_03T20_27_01[[#This Row],[total_api_cost]]+conversation_summary_by_conversation_2025_08_03T20_27_01[[#This Row],[totao_processing_cost]]</f>
        <v>0.21371399999999999</v>
      </c>
      <c r="AF420" s="2" t="s">
        <v>38</v>
      </c>
      <c r="AG420" s="2" t="s">
        <v>39</v>
      </c>
      <c r="AH420" s="2" t="s">
        <v>33</v>
      </c>
    </row>
    <row r="421" spans="1:34">
      <c r="A421" s="2" t="s">
        <v>494</v>
      </c>
      <c r="B421" s="2" t="s">
        <v>28</v>
      </c>
      <c r="C421" s="2" t="s">
        <v>29</v>
      </c>
      <c r="D421" s="2" t="s">
        <v>30</v>
      </c>
      <c r="E421" s="2" t="s">
        <v>74</v>
      </c>
      <c r="F421" s="2" t="s">
        <v>75</v>
      </c>
      <c r="G421">
        <v>551190000000</v>
      </c>
      <c r="H421">
        <v>60000</v>
      </c>
      <c r="I421">
        <f>conversation_summary_by_conversation_2025_08_03T20_27_01[[#This Row],[duration_minutes]]/10000</f>
        <v>6</v>
      </c>
      <c r="J421" s="2" t="s">
        <v>33</v>
      </c>
      <c r="K421" s="2" t="s">
        <v>33</v>
      </c>
      <c r="L421" s="2" t="s">
        <v>33</v>
      </c>
      <c r="M421" s="6">
        <f ca="1">TODAY()-conversation_summary_by_conversation_2025_08_03T20_27_01[[#This Row],[conversation_start]]</f>
        <v>58.574305555557657</v>
      </c>
      <c r="N42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21" s="6">
        <v>45814.425694444442</v>
      </c>
      <c r="P421" s="3">
        <v>45814.429166666669</v>
      </c>
      <c r="Q421">
        <v>4</v>
      </c>
      <c r="R421">
        <v>2</v>
      </c>
      <c r="S421">
        <v>2</v>
      </c>
      <c r="T421" s="2" t="s">
        <v>34</v>
      </c>
      <c r="U421" s="2" t="s">
        <v>35</v>
      </c>
      <c r="V421" s="2" t="s">
        <v>36</v>
      </c>
      <c r="W421" s="2" t="s">
        <v>37</v>
      </c>
      <c r="X421">
        <v>9400</v>
      </c>
      <c r="Y421">
        <f>conversation_summary_by_conversation_2025_08_03T20_27_01[[#This Row],[avg_confidence_score]]/10000</f>
        <v>0.94</v>
      </c>
      <c r="Z421">
        <v>133</v>
      </c>
      <c r="AA421">
        <v>246</v>
      </c>
      <c r="AB421">
        <f>(conversation_summary_by_conversation_2025_08_03T20_27_01[[#This Row],[total_api_cost_usd]]/10000)*5.58</f>
        <v>0.137268</v>
      </c>
      <c r="AC421">
        <v>11</v>
      </c>
      <c r="AD421">
        <f>(conversation_summary_by_conversation_2025_08_03T20_27_01[[#This Row],[total_processing_cost_usd]]/10000)*5.58</f>
        <v>6.1380000000000002E-3</v>
      </c>
      <c r="AE421">
        <f>conversation_summary_by_conversation_2025_08_03T20_27_01[[#This Row],[total_api_cost]]+conversation_summary_by_conversation_2025_08_03T20_27_01[[#This Row],[totao_processing_cost]]</f>
        <v>0.14340600000000001</v>
      </c>
      <c r="AF421" s="2" t="s">
        <v>38</v>
      </c>
      <c r="AG421" s="2" t="s">
        <v>39</v>
      </c>
      <c r="AH421" s="2" t="s">
        <v>33</v>
      </c>
    </row>
    <row r="422" spans="1:34">
      <c r="A422" s="2" t="s">
        <v>495</v>
      </c>
      <c r="B422" s="2" t="s">
        <v>41</v>
      </c>
      <c r="C422" s="2" t="s">
        <v>42</v>
      </c>
      <c r="D422" s="2" t="s">
        <v>30</v>
      </c>
      <c r="E422" s="2" t="s">
        <v>31</v>
      </c>
      <c r="F422" s="2" t="s">
        <v>32</v>
      </c>
      <c r="G422">
        <v>551190000004</v>
      </c>
      <c r="H422">
        <v>50000</v>
      </c>
      <c r="I422">
        <f>conversation_summary_by_conversation_2025_08_03T20_27_01[[#This Row],[duration_minutes]]/10000</f>
        <v>5</v>
      </c>
      <c r="J422" s="2" t="s">
        <v>33</v>
      </c>
      <c r="K422" s="2" t="s">
        <v>33</v>
      </c>
      <c r="L422" s="2" t="s">
        <v>33</v>
      </c>
      <c r="M422" s="6">
        <f ca="1">TODAY()-conversation_summary_by_conversation_2025_08_03T20_27_01[[#This Row],[conversation_start]]</f>
        <v>58.520833333335759</v>
      </c>
      <c r="N42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22" s="6">
        <v>45814.479166666664</v>
      </c>
      <c r="P422" s="3">
        <v>45814.481539351851</v>
      </c>
      <c r="Q422">
        <v>3</v>
      </c>
      <c r="R422">
        <v>2</v>
      </c>
      <c r="S422">
        <v>1</v>
      </c>
      <c r="T422" s="2" t="s">
        <v>56</v>
      </c>
      <c r="U422" s="2" t="s">
        <v>57</v>
      </c>
      <c r="V422" s="2" t="s">
        <v>58</v>
      </c>
      <c r="W422" s="2" t="s">
        <v>59</v>
      </c>
      <c r="X422">
        <v>9250</v>
      </c>
      <c r="Y422">
        <f>conversation_summary_by_conversation_2025_08_03T20_27_01[[#This Row],[avg_confidence_score]]/10000</f>
        <v>0.92500000000000004</v>
      </c>
      <c r="Z422">
        <v>178</v>
      </c>
      <c r="AA422">
        <v>169</v>
      </c>
      <c r="AB422">
        <f>(conversation_summary_by_conversation_2025_08_03T20_27_01[[#This Row],[total_api_cost_usd]]/10000)*5.58</f>
        <v>9.4301999999999997E-2</v>
      </c>
      <c r="AC422">
        <v>10</v>
      </c>
      <c r="AD422">
        <f>(conversation_summary_by_conversation_2025_08_03T20_27_01[[#This Row],[total_processing_cost_usd]]/10000)*5.58</f>
        <v>5.5799999999999999E-3</v>
      </c>
      <c r="AE422">
        <f>conversation_summary_by_conversation_2025_08_03T20_27_01[[#This Row],[total_api_cost]]+conversation_summary_by_conversation_2025_08_03T20_27_01[[#This Row],[totao_processing_cost]]</f>
        <v>9.9881999999999999E-2</v>
      </c>
      <c r="AF422" s="2" t="s">
        <v>38</v>
      </c>
      <c r="AG422" s="2" t="s">
        <v>39</v>
      </c>
      <c r="AH422" s="2" t="s">
        <v>33</v>
      </c>
    </row>
    <row r="423" spans="1:34">
      <c r="A423" s="2" t="s">
        <v>496</v>
      </c>
      <c r="B423" s="2" t="s">
        <v>83</v>
      </c>
      <c r="C423" s="2" t="s">
        <v>84</v>
      </c>
      <c r="D423" s="2" t="s">
        <v>48</v>
      </c>
      <c r="E423" s="2" t="s">
        <v>66</v>
      </c>
      <c r="F423" s="2" t="s">
        <v>67</v>
      </c>
      <c r="G423">
        <v>551190000002</v>
      </c>
      <c r="H423">
        <v>50000</v>
      </c>
      <c r="I423">
        <f>conversation_summary_by_conversation_2025_08_03T20_27_01[[#This Row],[duration_minutes]]/10000</f>
        <v>5</v>
      </c>
      <c r="J423" s="2" t="s">
        <v>33</v>
      </c>
      <c r="K423" s="2" t="s">
        <v>33</v>
      </c>
      <c r="L423" s="2" t="s">
        <v>33</v>
      </c>
      <c r="M423" s="6">
        <f ca="1">TODAY()-conversation_summary_by_conversation_2025_08_03T20_27_01[[#This Row],[conversation_start]]</f>
        <v>58.502777777779556</v>
      </c>
      <c r="N42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23" s="6">
        <v>45814.49722222222</v>
      </c>
      <c r="P423" s="3">
        <v>45814.500960648147</v>
      </c>
      <c r="Q423">
        <v>3</v>
      </c>
      <c r="R423">
        <v>2</v>
      </c>
      <c r="S423">
        <v>1</v>
      </c>
      <c r="T423" s="2" t="s">
        <v>61</v>
      </c>
      <c r="U423" s="2" t="s">
        <v>62</v>
      </c>
      <c r="V423" s="2" t="s">
        <v>63</v>
      </c>
      <c r="W423" s="2" t="s">
        <v>59</v>
      </c>
      <c r="X423">
        <v>8800</v>
      </c>
      <c r="Y423">
        <f>conversation_summary_by_conversation_2025_08_03T20_27_01[[#This Row],[avg_confidence_score]]/10000</f>
        <v>0.88</v>
      </c>
      <c r="Z423">
        <v>124</v>
      </c>
      <c r="AA423">
        <v>244</v>
      </c>
      <c r="AB423">
        <f>(conversation_summary_by_conversation_2025_08_03T20_27_01[[#This Row],[total_api_cost_usd]]/10000)*5.58</f>
        <v>0.13615200000000002</v>
      </c>
      <c r="AC423">
        <v>22</v>
      </c>
      <c r="AD423">
        <f>(conversation_summary_by_conversation_2025_08_03T20_27_01[[#This Row],[total_processing_cost_usd]]/10000)*5.58</f>
        <v>1.2276E-2</v>
      </c>
      <c r="AE423">
        <f>conversation_summary_by_conversation_2025_08_03T20_27_01[[#This Row],[total_api_cost]]+conversation_summary_by_conversation_2025_08_03T20_27_01[[#This Row],[totao_processing_cost]]</f>
        <v>0.14842800000000003</v>
      </c>
      <c r="AF423" s="2" t="s">
        <v>38</v>
      </c>
      <c r="AG423" s="2" t="s">
        <v>39</v>
      </c>
      <c r="AH423" s="2" t="s">
        <v>33</v>
      </c>
    </row>
    <row r="424" spans="1:34">
      <c r="A424" s="2" t="s">
        <v>497</v>
      </c>
      <c r="B424" s="2" t="s">
        <v>47</v>
      </c>
      <c r="C424" s="2" t="s">
        <v>47</v>
      </c>
      <c r="D424" s="2" t="s">
        <v>48</v>
      </c>
      <c r="E424" s="2" t="s">
        <v>31</v>
      </c>
      <c r="F424" s="2" t="s">
        <v>32</v>
      </c>
      <c r="G424">
        <v>551190000004</v>
      </c>
      <c r="H424">
        <v>50000</v>
      </c>
      <c r="I424">
        <f>conversation_summary_by_conversation_2025_08_03T20_27_01[[#This Row],[duration_minutes]]/10000</f>
        <v>5</v>
      </c>
      <c r="J424" s="2" t="s">
        <v>33</v>
      </c>
      <c r="K424" s="2" t="s">
        <v>33</v>
      </c>
      <c r="L424" s="2" t="s">
        <v>33</v>
      </c>
      <c r="M424" s="6">
        <f ca="1">TODAY()-conversation_summary_by_conversation_2025_08_03T20_27_01[[#This Row],[conversation_start]]</f>
        <v>58.381944444445253</v>
      </c>
      <c r="N42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24" s="6">
        <v>45814.618055555555</v>
      </c>
      <c r="P424" s="3">
        <v>45814.620069444441</v>
      </c>
      <c r="Q424">
        <v>3</v>
      </c>
      <c r="R424">
        <v>2</v>
      </c>
      <c r="S424">
        <v>1</v>
      </c>
      <c r="T424" s="2" t="s">
        <v>61</v>
      </c>
      <c r="U424" s="2" t="s">
        <v>62</v>
      </c>
      <c r="V424" s="2" t="s">
        <v>63</v>
      </c>
      <c r="W424" s="2" t="s">
        <v>59</v>
      </c>
      <c r="X424">
        <v>8800</v>
      </c>
      <c r="Y424">
        <f>conversation_summary_by_conversation_2025_08_03T20_27_01[[#This Row],[avg_confidence_score]]/10000</f>
        <v>0.88</v>
      </c>
      <c r="Z424">
        <v>111</v>
      </c>
      <c r="AA424">
        <v>170</v>
      </c>
      <c r="AB424">
        <f>(conversation_summary_by_conversation_2025_08_03T20_27_01[[#This Row],[total_api_cost_usd]]/10000)*5.58</f>
        <v>9.4860000000000014E-2</v>
      </c>
      <c r="AC424">
        <v>17</v>
      </c>
      <c r="AD424">
        <f>(conversation_summary_by_conversation_2025_08_03T20_27_01[[#This Row],[total_processing_cost_usd]]/10000)*5.58</f>
        <v>9.4859999999999996E-3</v>
      </c>
      <c r="AE424">
        <f>conversation_summary_by_conversation_2025_08_03T20_27_01[[#This Row],[total_api_cost]]+conversation_summary_by_conversation_2025_08_03T20_27_01[[#This Row],[totao_processing_cost]]</f>
        <v>0.10434600000000001</v>
      </c>
      <c r="AF424" s="2" t="s">
        <v>38</v>
      </c>
      <c r="AG424" s="2" t="s">
        <v>39</v>
      </c>
      <c r="AH424" s="2" t="s">
        <v>33</v>
      </c>
    </row>
    <row r="425" spans="1:34">
      <c r="A425" s="2" t="s">
        <v>498</v>
      </c>
      <c r="B425" s="2" t="s">
        <v>41</v>
      </c>
      <c r="C425" s="2" t="s">
        <v>42</v>
      </c>
      <c r="D425" s="2" t="s">
        <v>30</v>
      </c>
      <c r="E425" s="2" t="s">
        <v>66</v>
      </c>
      <c r="F425" s="2" t="s">
        <v>67</v>
      </c>
      <c r="G425">
        <v>551190000002</v>
      </c>
      <c r="H425">
        <v>90000</v>
      </c>
      <c r="I425">
        <f>conversation_summary_by_conversation_2025_08_03T20_27_01[[#This Row],[duration_minutes]]/10000</f>
        <v>9</v>
      </c>
      <c r="J425" s="2" t="s">
        <v>33</v>
      </c>
      <c r="K425" s="2" t="s">
        <v>33</v>
      </c>
      <c r="L425" s="2" t="s">
        <v>33</v>
      </c>
      <c r="M425" s="6">
        <f ca="1">TODAY()-conversation_summary_by_conversation_2025_08_03T20_27_01[[#This Row],[conversation_start]]</f>
        <v>58.360416666670062</v>
      </c>
      <c r="N42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25" s="6">
        <v>45814.63958333333</v>
      </c>
      <c r="P425" s="3">
        <v>45814.646458333336</v>
      </c>
      <c r="Q425">
        <v>6</v>
      </c>
      <c r="R425">
        <v>3</v>
      </c>
      <c r="S425">
        <v>3</v>
      </c>
      <c r="T425" s="2" t="s">
        <v>53</v>
      </c>
      <c r="U425" s="2" t="s">
        <v>69</v>
      </c>
      <c r="V425" s="2" t="s">
        <v>51</v>
      </c>
      <c r="W425" s="2" t="s">
        <v>37</v>
      </c>
      <c r="X425">
        <v>9200</v>
      </c>
      <c r="Y425">
        <f>conversation_summary_by_conversation_2025_08_03T20_27_01[[#This Row],[avg_confidence_score]]/10000</f>
        <v>0.92</v>
      </c>
      <c r="Z425">
        <v>268</v>
      </c>
      <c r="AA425">
        <v>416</v>
      </c>
      <c r="AB425">
        <f>(conversation_summary_by_conversation_2025_08_03T20_27_01[[#This Row],[total_api_cost_usd]]/10000)*5.58</f>
        <v>0.232128</v>
      </c>
      <c r="AC425">
        <v>37</v>
      </c>
      <c r="AD425">
        <f>(conversation_summary_by_conversation_2025_08_03T20_27_01[[#This Row],[total_processing_cost_usd]]/10000)*5.58</f>
        <v>2.0646000000000001E-2</v>
      </c>
      <c r="AE425">
        <f>conversation_summary_by_conversation_2025_08_03T20_27_01[[#This Row],[total_api_cost]]+conversation_summary_by_conversation_2025_08_03T20_27_01[[#This Row],[totao_processing_cost]]</f>
        <v>0.252774</v>
      </c>
      <c r="AF425" s="2" t="s">
        <v>38</v>
      </c>
      <c r="AG425" s="2" t="s">
        <v>39</v>
      </c>
      <c r="AH425" s="2" t="s">
        <v>33</v>
      </c>
    </row>
    <row r="426" spans="1:34">
      <c r="A426" s="2" t="s">
        <v>499</v>
      </c>
      <c r="B426" s="2" t="s">
        <v>83</v>
      </c>
      <c r="C426" s="2" t="s">
        <v>84</v>
      </c>
      <c r="D426" s="2" t="s">
        <v>48</v>
      </c>
      <c r="E426" s="2" t="s">
        <v>66</v>
      </c>
      <c r="F426" s="2" t="s">
        <v>67</v>
      </c>
      <c r="G426">
        <v>551190000002</v>
      </c>
      <c r="H426">
        <v>50000</v>
      </c>
      <c r="I426">
        <f>conversation_summary_by_conversation_2025_08_03T20_27_01[[#This Row],[duration_minutes]]/10000</f>
        <v>5</v>
      </c>
      <c r="J426" s="2" t="s">
        <v>33</v>
      </c>
      <c r="K426" s="2" t="s">
        <v>33</v>
      </c>
      <c r="L426" s="2" t="s">
        <v>33</v>
      </c>
      <c r="M426" s="6">
        <f ca="1">TODAY()-conversation_summary_by_conversation_2025_08_03T20_27_01[[#This Row],[conversation_start]]</f>
        <v>58.332638888889051</v>
      </c>
      <c r="N42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26" s="6">
        <v>45814.667361111111</v>
      </c>
      <c r="P426" s="3">
        <v>45814.670162037037</v>
      </c>
      <c r="Q426">
        <v>3</v>
      </c>
      <c r="R426">
        <v>2</v>
      </c>
      <c r="S426">
        <v>1</v>
      </c>
      <c r="T426" s="2" t="s">
        <v>61</v>
      </c>
      <c r="U426" s="2" t="s">
        <v>62</v>
      </c>
      <c r="V426" s="2" t="s">
        <v>63</v>
      </c>
      <c r="W426" s="2" t="s">
        <v>59</v>
      </c>
      <c r="X426">
        <v>8800</v>
      </c>
      <c r="Y426">
        <f>conversation_summary_by_conversation_2025_08_03T20_27_01[[#This Row],[avg_confidence_score]]/10000</f>
        <v>0.88</v>
      </c>
      <c r="Z426">
        <v>168</v>
      </c>
      <c r="AA426">
        <v>81</v>
      </c>
      <c r="AB426">
        <f>(conversation_summary_by_conversation_2025_08_03T20_27_01[[#This Row],[total_api_cost_usd]]/10000)*5.58</f>
        <v>4.5197999999999995E-2</v>
      </c>
      <c r="AC426">
        <v>22</v>
      </c>
      <c r="AD426">
        <f>(conversation_summary_by_conversation_2025_08_03T20_27_01[[#This Row],[total_processing_cost_usd]]/10000)*5.58</f>
        <v>1.2276E-2</v>
      </c>
      <c r="AE426">
        <f>conversation_summary_by_conversation_2025_08_03T20_27_01[[#This Row],[total_api_cost]]+conversation_summary_by_conversation_2025_08_03T20_27_01[[#This Row],[totao_processing_cost]]</f>
        <v>5.7473999999999997E-2</v>
      </c>
      <c r="AF426" s="2" t="s">
        <v>38</v>
      </c>
      <c r="AG426" s="2" t="s">
        <v>39</v>
      </c>
      <c r="AH426" s="2" t="s">
        <v>33</v>
      </c>
    </row>
    <row r="427" spans="1:34">
      <c r="A427" s="2" t="s">
        <v>500</v>
      </c>
      <c r="B427" s="2" t="s">
        <v>28</v>
      </c>
      <c r="C427" s="2" t="s">
        <v>29</v>
      </c>
      <c r="D427" s="2" t="s">
        <v>30</v>
      </c>
      <c r="E427" s="2" t="s">
        <v>74</v>
      </c>
      <c r="F427" s="2" t="s">
        <v>75</v>
      </c>
      <c r="G427">
        <v>551190000000</v>
      </c>
      <c r="H427">
        <v>50000</v>
      </c>
      <c r="I427">
        <f>conversation_summary_by_conversation_2025_08_03T20_27_01[[#This Row],[duration_minutes]]/10000</f>
        <v>5</v>
      </c>
      <c r="J427" s="2" t="s">
        <v>33</v>
      </c>
      <c r="K427" s="2" t="s">
        <v>33</v>
      </c>
      <c r="L427" s="2" t="s">
        <v>33</v>
      </c>
      <c r="M427" s="6">
        <f ca="1">TODAY()-conversation_summary_by_conversation_2025_08_03T20_27_01[[#This Row],[conversation_start]]</f>
        <v>58.301388888889051</v>
      </c>
      <c r="N42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27" s="6">
        <v>45814.698611111111</v>
      </c>
      <c r="P427" s="3">
        <v>45814.701053240744</v>
      </c>
      <c r="Q427">
        <v>3</v>
      </c>
      <c r="R427">
        <v>2</v>
      </c>
      <c r="S427">
        <v>1</v>
      </c>
      <c r="T427" s="2" t="s">
        <v>56</v>
      </c>
      <c r="U427" s="2" t="s">
        <v>57</v>
      </c>
      <c r="V427" s="2" t="s">
        <v>58</v>
      </c>
      <c r="W427" s="2" t="s">
        <v>59</v>
      </c>
      <c r="X427">
        <v>9250</v>
      </c>
      <c r="Y427">
        <f>conversation_summary_by_conversation_2025_08_03T20_27_01[[#This Row],[avg_confidence_score]]/10000</f>
        <v>0.92500000000000004</v>
      </c>
      <c r="Z427">
        <v>142</v>
      </c>
      <c r="AA427">
        <v>209</v>
      </c>
      <c r="AB427">
        <f>(conversation_summary_by_conversation_2025_08_03T20_27_01[[#This Row],[total_api_cost_usd]]/10000)*5.58</f>
        <v>0.11662199999999999</v>
      </c>
      <c r="AC427">
        <v>22</v>
      </c>
      <c r="AD427">
        <f>(conversation_summary_by_conversation_2025_08_03T20_27_01[[#This Row],[total_processing_cost_usd]]/10000)*5.58</f>
        <v>1.2276E-2</v>
      </c>
      <c r="AE427">
        <f>conversation_summary_by_conversation_2025_08_03T20_27_01[[#This Row],[total_api_cost]]+conversation_summary_by_conversation_2025_08_03T20_27_01[[#This Row],[totao_processing_cost]]</f>
        <v>0.12889799999999998</v>
      </c>
      <c r="AF427" s="2" t="s">
        <v>38</v>
      </c>
      <c r="AG427" s="2" t="s">
        <v>39</v>
      </c>
      <c r="AH427" s="2" t="s">
        <v>33</v>
      </c>
    </row>
    <row r="428" spans="1:34">
      <c r="A428" s="2" t="s">
        <v>501</v>
      </c>
      <c r="B428" s="2" t="s">
        <v>77</v>
      </c>
      <c r="C428" s="2" t="s">
        <v>78</v>
      </c>
      <c r="D428" s="2" t="s">
        <v>30</v>
      </c>
      <c r="E428" s="2" t="s">
        <v>66</v>
      </c>
      <c r="F428" s="2" t="s">
        <v>67</v>
      </c>
      <c r="G428">
        <v>551190000002</v>
      </c>
      <c r="H428">
        <v>50000</v>
      </c>
      <c r="I428">
        <f>conversation_summary_by_conversation_2025_08_03T20_27_01[[#This Row],[duration_minutes]]/10000</f>
        <v>5</v>
      </c>
      <c r="J428" s="2" t="s">
        <v>33</v>
      </c>
      <c r="K428" s="2" t="s">
        <v>33</v>
      </c>
      <c r="L428" s="2" t="s">
        <v>33</v>
      </c>
      <c r="M428" s="6">
        <f ca="1">TODAY()-conversation_summary_by_conversation_2025_08_03T20_27_01[[#This Row],[conversation_start]]</f>
        <v>58.241666666668607</v>
      </c>
      <c r="N42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28" s="6">
        <v>45814.758333333331</v>
      </c>
      <c r="P428" s="3">
        <v>45814.760208333333</v>
      </c>
      <c r="Q428">
        <v>3</v>
      </c>
      <c r="R428">
        <v>2</v>
      </c>
      <c r="S428">
        <v>1</v>
      </c>
      <c r="T428" s="2" t="s">
        <v>56</v>
      </c>
      <c r="U428" s="2" t="s">
        <v>127</v>
      </c>
      <c r="V428" s="2" t="s">
        <v>58</v>
      </c>
      <c r="W428" s="2" t="s">
        <v>59</v>
      </c>
      <c r="X428">
        <v>9250</v>
      </c>
      <c r="Y428">
        <f>conversation_summary_by_conversation_2025_08_03T20_27_01[[#This Row],[avg_confidence_score]]/10000</f>
        <v>0.92500000000000004</v>
      </c>
      <c r="Z428">
        <v>94</v>
      </c>
      <c r="AA428">
        <v>151</v>
      </c>
      <c r="AB428">
        <f>(conversation_summary_by_conversation_2025_08_03T20_27_01[[#This Row],[total_api_cost_usd]]/10000)*5.58</f>
        <v>8.4258E-2</v>
      </c>
      <c r="AC428">
        <v>14</v>
      </c>
      <c r="AD428">
        <f>(conversation_summary_by_conversation_2025_08_03T20_27_01[[#This Row],[total_processing_cost_usd]]/10000)*5.58</f>
        <v>7.8120000000000004E-3</v>
      </c>
      <c r="AE428">
        <f>conversation_summary_by_conversation_2025_08_03T20_27_01[[#This Row],[total_api_cost]]+conversation_summary_by_conversation_2025_08_03T20_27_01[[#This Row],[totao_processing_cost]]</f>
        <v>9.2069999999999999E-2</v>
      </c>
      <c r="AF428" s="2" t="s">
        <v>38</v>
      </c>
      <c r="AG428" s="2" t="s">
        <v>39</v>
      </c>
      <c r="AH428" s="2" t="s">
        <v>33</v>
      </c>
    </row>
    <row r="429" spans="1:34">
      <c r="A429" s="2" t="s">
        <v>502</v>
      </c>
      <c r="B429" s="2" t="s">
        <v>41</v>
      </c>
      <c r="C429" s="2" t="s">
        <v>42</v>
      </c>
      <c r="D429" s="2" t="s">
        <v>30</v>
      </c>
      <c r="E429" s="2" t="s">
        <v>43</v>
      </c>
      <c r="F429" s="2" t="s">
        <v>44</v>
      </c>
      <c r="G429">
        <v>551190000001</v>
      </c>
      <c r="H429">
        <v>60000</v>
      </c>
      <c r="I429">
        <f>conversation_summary_by_conversation_2025_08_03T20_27_01[[#This Row],[duration_minutes]]/10000</f>
        <v>6</v>
      </c>
      <c r="J429" s="2" t="s">
        <v>33</v>
      </c>
      <c r="K429" s="2" t="s">
        <v>33</v>
      </c>
      <c r="L429" s="2" t="s">
        <v>33</v>
      </c>
      <c r="M429" s="6">
        <f ca="1">TODAY()-conversation_summary_by_conversation_2025_08_03T20_27_01[[#This Row],[conversation_start]]</f>
        <v>57.561805555553292</v>
      </c>
      <c r="N42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29" s="6">
        <v>45815.438194444447</v>
      </c>
      <c r="P429" s="3">
        <v>45815.441805555558</v>
      </c>
      <c r="Q429">
        <v>4</v>
      </c>
      <c r="R429">
        <v>2</v>
      </c>
      <c r="S429">
        <v>2</v>
      </c>
      <c r="T429" s="2" t="s">
        <v>34</v>
      </c>
      <c r="U429" s="2" t="s">
        <v>35</v>
      </c>
      <c r="V429" s="2" t="s">
        <v>36</v>
      </c>
      <c r="W429" s="2" t="s">
        <v>37</v>
      </c>
      <c r="X429">
        <v>9400</v>
      </c>
      <c r="Y429">
        <f>conversation_summary_by_conversation_2025_08_03T20_27_01[[#This Row],[avg_confidence_score]]/10000</f>
        <v>0.94</v>
      </c>
      <c r="Z429">
        <v>182</v>
      </c>
      <c r="AA429">
        <v>182</v>
      </c>
      <c r="AB429">
        <f>(conversation_summary_by_conversation_2025_08_03T20_27_01[[#This Row],[total_api_cost_usd]]/10000)*5.58</f>
        <v>0.10155600000000001</v>
      </c>
      <c r="AC429">
        <v>25</v>
      </c>
      <c r="AD429">
        <f>(conversation_summary_by_conversation_2025_08_03T20_27_01[[#This Row],[total_processing_cost_usd]]/10000)*5.58</f>
        <v>1.3950000000000001E-2</v>
      </c>
      <c r="AE429">
        <f>conversation_summary_by_conversation_2025_08_03T20_27_01[[#This Row],[total_api_cost]]+conversation_summary_by_conversation_2025_08_03T20_27_01[[#This Row],[totao_processing_cost]]</f>
        <v>0.11550600000000001</v>
      </c>
      <c r="AF429" s="2" t="s">
        <v>38</v>
      </c>
      <c r="AG429" s="2" t="s">
        <v>39</v>
      </c>
      <c r="AH429" s="2" t="s">
        <v>33</v>
      </c>
    </row>
    <row r="430" spans="1:34">
      <c r="A430" s="2" t="s">
        <v>503</v>
      </c>
      <c r="B430" s="2" t="s">
        <v>83</v>
      </c>
      <c r="C430" s="2" t="s">
        <v>84</v>
      </c>
      <c r="D430" s="2" t="s">
        <v>48</v>
      </c>
      <c r="E430" s="2" t="s">
        <v>66</v>
      </c>
      <c r="F430" s="2" t="s">
        <v>67</v>
      </c>
      <c r="G430">
        <v>551190000002</v>
      </c>
      <c r="H430">
        <v>50000</v>
      </c>
      <c r="I430">
        <f>conversation_summary_by_conversation_2025_08_03T20_27_01[[#This Row],[duration_minutes]]/10000</f>
        <v>5</v>
      </c>
      <c r="J430" s="2" t="s">
        <v>33</v>
      </c>
      <c r="K430" s="2" t="s">
        <v>33</v>
      </c>
      <c r="L430" s="2" t="s">
        <v>33</v>
      </c>
      <c r="M430" s="6">
        <f ca="1">TODAY()-conversation_summary_by_conversation_2025_08_03T20_27_01[[#This Row],[conversation_start]]</f>
        <v>57.552777777775191</v>
      </c>
      <c r="N43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30" s="6">
        <v>45815.447222222225</v>
      </c>
      <c r="P430" s="3">
        <v>45815.450844907406</v>
      </c>
      <c r="Q430">
        <v>3</v>
      </c>
      <c r="R430">
        <v>2</v>
      </c>
      <c r="S430">
        <v>1</v>
      </c>
      <c r="T430" s="2" t="s">
        <v>61</v>
      </c>
      <c r="U430" s="2" t="s">
        <v>62</v>
      </c>
      <c r="V430" s="2" t="s">
        <v>63</v>
      </c>
      <c r="W430" s="2" t="s">
        <v>59</v>
      </c>
      <c r="X430">
        <v>8800</v>
      </c>
      <c r="Y430">
        <f>conversation_summary_by_conversation_2025_08_03T20_27_01[[#This Row],[avg_confidence_score]]/10000</f>
        <v>0.88</v>
      </c>
      <c r="Z430">
        <v>131</v>
      </c>
      <c r="AA430">
        <v>126</v>
      </c>
      <c r="AB430">
        <f>(conversation_summary_by_conversation_2025_08_03T20_27_01[[#This Row],[total_api_cost_usd]]/10000)*5.58</f>
        <v>7.0307999999999995E-2</v>
      </c>
      <c r="AC430">
        <v>8</v>
      </c>
      <c r="AD430">
        <f>(conversation_summary_by_conversation_2025_08_03T20_27_01[[#This Row],[total_processing_cost_usd]]/10000)*5.58</f>
        <v>4.4640000000000001E-3</v>
      </c>
      <c r="AE430">
        <f>conversation_summary_by_conversation_2025_08_03T20_27_01[[#This Row],[total_api_cost]]+conversation_summary_by_conversation_2025_08_03T20_27_01[[#This Row],[totao_processing_cost]]</f>
        <v>7.4771999999999991E-2</v>
      </c>
      <c r="AF430" s="2" t="s">
        <v>38</v>
      </c>
      <c r="AG430" s="2" t="s">
        <v>39</v>
      </c>
      <c r="AH430" s="2" t="s">
        <v>33</v>
      </c>
    </row>
    <row r="431" spans="1:34">
      <c r="A431" s="2" t="s">
        <v>504</v>
      </c>
      <c r="B431" s="2" t="s">
        <v>47</v>
      </c>
      <c r="C431" s="2" t="s">
        <v>47</v>
      </c>
      <c r="D431" s="2" t="s">
        <v>48</v>
      </c>
      <c r="E431" s="2" t="s">
        <v>31</v>
      </c>
      <c r="F431" s="2" t="s">
        <v>32</v>
      </c>
      <c r="G431">
        <v>551190000004</v>
      </c>
      <c r="H431">
        <v>50000</v>
      </c>
      <c r="I431">
        <f>conversation_summary_by_conversation_2025_08_03T20_27_01[[#This Row],[duration_minutes]]/10000</f>
        <v>5</v>
      </c>
      <c r="J431" s="2" t="s">
        <v>33</v>
      </c>
      <c r="K431" s="2" t="s">
        <v>33</v>
      </c>
      <c r="L431" s="2" t="s">
        <v>33</v>
      </c>
      <c r="M431" s="6">
        <f ca="1">TODAY()-conversation_summary_by_conversation_2025_08_03T20_27_01[[#This Row],[conversation_start]]</f>
        <v>57.518055555556202</v>
      </c>
      <c r="N43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31" s="6">
        <v>45815.481944444444</v>
      </c>
      <c r="P431" s="3">
        <v>45815.485266203701</v>
      </c>
      <c r="Q431">
        <v>3</v>
      </c>
      <c r="R431">
        <v>2</v>
      </c>
      <c r="S431">
        <v>1</v>
      </c>
      <c r="T431" s="2" t="s">
        <v>61</v>
      </c>
      <c r="U431" s="2" t="s">
        <v>62</v>
      </c>
      <c r="V431" s="2" t="s">
        <v>63</v>
      </c>
      <c r="W431" s="2" t="s">
        <v>59</v>
      </c>
      <c r="X431">
        <v>8800</v>
      </c>
      <c r="Y431">
        <f>conversation_summary_by_conversation_2025_08_03T20_27_01[[#This Row],[avg_confidence_score]]/10000</f>
        <v>0.88</v>
      </c>
      <c r="Z431">
        <v>115</v>
      </c>
      <c r="AA431">
        <v>170</v>
      </c>
      <c r="AB431">
        <f>(conversation_summary_by_conversation_2025_08_03T20_27_01[[#This Row],[total_api_cost_usd]]/10000)*5.58</f>
        <v>9.4860000000000014E-2</v>
      </c>
      <c r="AC431">
        <v>19</v>
      </c>
      <c r="AD431">
        <f>(conversation_summary_by_conversation_2025_08_03T20_27_01[[#This Row],[total_processing_cost_usd]]/10000)*5.58</f>
        <v>1.0602E-2</v>
      </c>
      <c r="AE431">
        <f>conversation_summary_by_conversation_2025_08_03T20_27_01[[#This Row],[total_api_cost]]+conversation_summary_by_conversation_2025_08_03T20_27_01[[#This Row],[totao_processing_cost]]</f>
        <v>0.10546200000000001</v>
      </c>
      <c r="AF431" s="2" t="s">
        <v>38</v>
      </c>
      <c r="AG431" s="2" t="s">
        <v>39</v>
      </c>
      <c r="AH431" s="2" t="s">
        <v>33</v>
      </c>
    </row>
    <row r="432" spans="1:34">
      <c r="A432" s="2" t="s">
        <v>505</v>
      </c>
      <c r="B432" s="2" t="s">
        <v>47</v>
      </c>
      <c r="C432" s="2" t="s">
        <v>47</v>
      </c>
      <c r="D432" s="2" t="s">
        <v>48</v>
      </c>
      <c r="E432" s="2" t="s">
        <v>43</v>
      </c>
      <c r="F432" s="2" t="s">
        <v>44</v>
      </c>
      <c r="G432">
        <v>551190000001</v>
      </c>
      <c r="H432">
        <v>50000</v>
      </c>
      <c r="I432">
        <f>conversation_summary_by_conversation_2025_08_03T20_27_01[[#This Row],[duration_minutes]]/10000</f>
        <v>5</v>
      </c>
      <c r="J432" s="2" t="s">
        <v>33</v>
      </c>
      <c r="K432" s="2" t="s">
        <v>33</v>
      </c>
      <c r="L432" s="2" t="s">
        <v>33</v>
      </c>
      <c r="M432" s="6">
        <f ca="1">TODAY()-conversation_summary_by_conversation_2025_08_03T20_27_01[[#This Row],[conversation_start]]</f>
        <v>57.509027777778101</v>
      </c>
      <c r="N43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32" s="6">
        <v>45815.490972222222</v>
      </c>
      <c r="P432" s="3">
        <v>45815.49322916667</v>
      </c>
      <c r="Q432">
        <v>3</v>
      </c>
      <c r="R432">
        <v>2</v>
      </c>
      <c r="S432">
        <v>1</v>
      </c>
      <c r="T432" s="2" t="s">
        <v>61</v>
      </c>
      <c r="U432" s="2" t="s">
        <v>62</v>
      </c>
      <c r="V432" s="2" t="s">
        <v>63</v>
      </c>
      <c r="W432" s="2" t="s">
        <v>59</v>
      </c>
      <c r="X432">
        <v>8800</v>
      </c>
      <c r="Y432">
        <f>conversation_summary_by_conversation_2025_08_03T20_27_01[[#This Row],[avg_confidence_score]]/10000</f>
        <v>0.88</v>
      </c>
      <c r="Z432">
        <v>103</v>
      </c>
      <c r="AA432">
        <v>152</v>
      </c>
      <c r="AB432">
        <f>(conversation_summary_by_conversation_2025_08_03T20_27_01[[#This Row],[total_api_cost_usd]]/10000)*5.58</f>
        <v>8.4816000000000003E-2</v>
      </c>
      <c r="AC432">
        <v>26</v>
      </c>
      <c r="AD432">
        <f>(conversation_summary_by_conversation_2025_08_03T20_27_01[[#This Row],[total_processing_cost_usd]]/10000)*5.58</f>
        <v>1.4508E-2</v>
      </c>
      <c r="AE432">
        <f>conversation_summary_by_conversation_2025_08_03T20_27_01[[#This Row],[total_api_cost]]+conversation_summary_by_conversation_2025_08_03T20_27_01[[#This Row],[totao_processing_cost]]</f>
        <v>9.9323999999999996E-2</v>
      </c>
      <c r="AF432" s="2" t="s">
        <v>38</v>
      </c>
      <c r="AG432" s="2" t="s">
        <v>39</v>
      </c>
      <c r="AH432" s="2" t="s">
        <v>33</v>
      </c>
    </row>
    <row r="433" spans="1:34">
      <c r="A433" s="2" t="s">
        <v>506</v>
      </c>
      <c r="B433" s="2" t="s">
        <v>77</v>
      </c>
      <c r="C433" s="2" t="s">
        <v>78</v>
      </c>
      <c r="D433" s="2" t="s">
        <v>30</v>
      </c>
      <c r="E433" s="2" t="s">
        <v>71</v>
      </c>
      <c r="F433" s="2" t="s">
        <v>72</v>
      </c>
      <c r="G433">
        <v>551190000003</v>
      </c>
      <c r="H433">
        <v>50000</v>
      </c>
      <c r="I433">
        <f>conversation_summary_by_conversation_2025_08_03T20_27_01[[#This Row],[duration_minutes]]/10000</f>
        <v>5</v>
      </c>
      <c r="J433" s="2" t="s">
        <v>33</v>
      </c>
      <c r="K433" s="2" t="s">
        <v>33</v>
      </c>
      <c r="L433" s="2" t="s">
        <v>33</v>
      </c>
      <c r="M433" s="6">
        <f ca="1">TODAY()-conversation_summary_by_conversation_2025_08_03T20_27_01[[#This Row],[conversation_start]]</f>
        <v>57.392361111109494</v>
      </c>
      <c r="N43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33" s="6">
        <v>45815.607638888891</v>
      </c>
      <c r="P433" s="3">
        <v>45815.61136574074</v>
      </c>
      <c r="Q433">
        <v>3</v>
      </c>
      <c r="R433">
        <v>2</v>
      </c>
      <c r="S433">
        <v>1</v>
      </c>
      <c r="T433" s="2" t="s">
        <v>56</v>
      </c>
      <c r="U433" s="2" t="s">
        <v>57</v>
      </c>
      <c r="V433" s="2" t="s">
        <v>58</v>
      </c>
      <c r="W433" s="2" t="s">
        <v>59</v>
      </c>
      <c r="X433">
        <v>9250</v>
      </c>
      <c r="Y433">
        <f>conversation_summary_by_conversation_2025_08_03T20_27_01[[#This Row],[avg_confidence_score]]/10000</f>
        <v>0.92500000000000004</v>
      </c>
      <c r="Z433">
        <v>97</v>
      </c>
      <c r="AA433">
        <v>131</v>
      </c>
      <c r="AB433">
        <f>(conversation_summary_by_conversation_2025_08_03T20_27_01[[#This Row],[total_api_cost_usd]]/10000)*5.58</f>
        <v>7.309800000000001E-2</v>
      </c>
      <c r="AC433">
        <v>22</v>
      </c>
      <c r="AD433">
        <f>(conversation_summary_by_conversation_2025_08_03T20_27_01[[#This Row],[total_processing_cost_usd]]/10000)*5.58</f>
        <v>1.2276E-2</v>
      </c>
      <c r="AE433">
        <f>conversation_summary_by_conversation_2025_08_03T20_27_01[[#This Row],[total_api_cost]]+conversation_summary_by_conversation_2025_08_03T20_27_01[[#This Row],[totao_processing_cost]]</f>
        <v>8.5374000000000005E-2</v>
      </c>
      <c r="AF433" s="2" t="s">
        <v>38</v>
      </c>
      <c r="AG433" s="2" t="s">
        <v>39</v>
      </c>
      <c r="AH433" s="2" t="s">
        <v>33</v>
      </c>
    </row>
    <row r="434" spans="1:34">
      <c r="A434" s="2" t="s">
        <v>507</v>
      </c>
      <c r="B434" s="2" t="s">
        <v>77</v>
      </c>
      <c r="C434" s="2" t="s">
        <v>78</v>
      </c>
      <c r="D434" s="2" t="s">
        <v>30</v>
      </c>
      <c r="E434" s="2" t="s">
        <v>71</v>
      </c>
      <c r="F434" s="2" t="s">
        <v>72</v>
      </c>
      <c r="G434">
        <v>551190000003</v>
      </c>
      <c r="H434">
        <v>90000</v>
      </c>
      <c r="I434">
        <f>conversation_summary_by_conversation_2025_08_03T20_27_01[[#This Row],[duration_minutes]]/10000</f>
        <v>9</v>
      </c>
      <c r="J434" s="2" t="s">
        <v>33</v>
      </c>
      <c r="K434" s="2" t="s">
        <v>33</v>
      </c>
      <c r="L434" s="2" t="s">
        <v>33</v>
      </c>
      <c r="M434" s="6">
        <f ca="1">TODAY()-conversation_summary_by_conversation_2025_08_03T20_27_01[[#This Row],[conversation_start]]</f>
        <v>57.381944444445253</v>
      </c>
      <c r="N43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34" s="6">
        <v>45815.618055555555</v>
      </c>
      <c r="P434" s="3">
        <v>45815.623310185183</v>
      </c>
      <c r="Q434">
        <v>6</v>
      </c>
      <c r="R434">
        <v>3</v>
      </c>
      <c r="S434">
        <v>3</v>
      </c>
      <c r="T434" s="2" t="s">
        <v>53</v>
      </c>
      <c r="U434" s="2" t="s">
        <v>54</v>
      </c>
      <c r="V434" s="2" t="s">
        <v>51</v>
      </c>
      <c r="W434" s="2" t="s">
        <v>37</v>
      </c>
      <c r="X434">
        <v>9200</v>
      </c>
      <c r="Y434">
        <f>conversation_summary_by_conversation_2025_08_03T20_27_01[[#This Row],[avg_confidence_score]]/10000</f>
        <v>0.92</v>
      </c>
      <c r="Z434">
        <v>257</v>
      </c>
      <c r="AA434">
        <v>271</v>
      </c>
      <c r="AB434">
        <f>(conversation_summary_by_conversation_2025_08_03T20_27_01[[#This Row],[total_api_cost_usd]]/10000)*5.58</f>
        <v>0.15121799999999999</v>
      </c>
      <c r="AC434">
        <v>38</v>
      </c>
      <c r="AD434">
        <f>(conversation_summary_by_conversation_2025_08_03T20_27_01[[#This Row],[total_processing_cost_usd]]/10000)*5.58</f>
        <v>2.1204000000000001E-2</v>
      </c>
      <c r="AE434">
        <f>conversation_summary_by_conversation_2025_08_03T20_27_01[[#This Row],[total_api_cost]]+conversation_summary_by_conversation_2025_08_03T20_27_01[[#This Row],[totao_processing_cost]]</f>
        <v>0.17242199999999999</v>
      </c>
      <c r="AF434" s="2" t="s">
        <v>38</v>
      </c>
      <c r="AG434" s="2" t="s">
        <v>39</v>
      </c>
      <c r="AH434" s="2" t="s">
        <v>33</v>
      </c>
    </row>
    <row r="435" spans="1:34">
      <c r="A435" s="2" t="s">
        <v>508</v>
      </c>
      <c r="B435" s="2" t="s">
        <v>77</v>
      </c>
      <c r="C435" s="2" t="s">
        <v>78</v>
      </c>
      <c r="D435" s="2" t="s">
        <v>30</v>
      </c>
      <c r="E435" s="2" t="s">
        <v>74</v>
      </c>
      <c r="F435" s="2" t="s">
        <v>75</v>
      </c>
      <c r="G435">
        <v>551190000000</v>
      </c>
      <c r="H435">
        <v>60000</v>
      </c>
      <c r="I435">
        <f>conversation_summary_by_conversation_2025_08_03T20_27_01[[#This Row],[duration_minutes]]/10000</f>
        <v>6</v>
      </c>
      <c r="J435" s="2" t="s">
        <v>33</v>
      </c>
      <c r="K435" s="2" t="s">
        <v>33</v>
      </c>
      <c r="L435" s="2" t="s">
        <v>33</v>
      </c>
      <c r="M435" s="6">
        <f ca="1">TODAY()-conversation_summary_by_conversation_2025_08_03T20_27_01[[#This Row],[conversation_start]]</f>
        <v>57.35624999999709</v>
      </c>
      <c r="N43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35" s="6">
        <v>45815.643750000003</v>
      </c>
      <c r="P435" s="3">
        <v>45815.649328703701</v>
      </c>
      <c r="Q435">
        <v>4</v>
      </c>
      <c r="R435">
        <v>2</v>
      </c>
      <c r="S435">
        <v>2</v>
      </c>
      <c r="T435" s="2" t="s">
        <v>34</v>
      </c>
      <c r="U435" s="2" t="s">
        <v>35</v>
      </c>
      <c r="V435" s="2" t="s">
        <v>36</v>
      </c>
      <c r="W435" s="2" t="s">
        <v>37</v>
      </c>
      <c r="X435">
        <v>9400</v>
      </c>
      <c r="Y435">
        <f>conversation_summary_by_conversation_2025_08_03T20_27_01[[#This Row],[avg_confidence_score]]/10000</f>
        <v>0.94</v>
      </c>
      <c r="Z435">
        <v>144</v>
      </c>
      <c r="AA435">
        <v>267</v>
      </c>
      <c r="AB435">
        <f>(conversation_summary_by_conversation_2025_08_03T20_27_01[[#This Row],[total_api_cost_usd]]/10000)*5.58</f>
        <v>0.14898600000000001</v>
      </c>
      <c r="AC435">
        <v>14</v>
      </c>
      <c r="AD435">
        <f>(conversation_summary_by_conversation_2025_08_03T20_27_01[[#This Row],[total_processing_cost_usd]]/10000)*5.58</f>
        <v>7.8120000000000004E-3</v>
      </c>
      <c r="AE435">
        <f>conversation_summary_by_conversation_2025_08_03T20_27_01[[#This Row],[total_api_cost]]+conversation_summary_by_conversation_2025_08_03T20_27_01[[#This Row],[totao_processing_cost]]</f>
        <v>0.15679800000000002</v>
      </c>
      <c r="AF435" s="2" t="s">
        <v>38</v>
      </c>
      <c r="AG435" s="2" t="s">
        <v>39</v>
      </c>
      <c r="AH435" s="2" t="s">
        <v>33</v>
      </c>
    </row>
    <row r="436" spans="1:34">
      <c r="A436" s="2" t="s">
        <v>509</v>
      </c>
      <c r="B436" s="2" t="s">
        <v>41</v>
      </c>
      <c r="C436" s="2" t="s">
        <v>42</v>
      </c>
      <c r="D436" s="2" t="s">
        <v>30</v>
      </c>
      <c r="E436" s="2" t="s">
        <v>74</v>
      </c>
      <c r="F436" s="2" t="s">
        <v>75</v>
      </c>
      <c r="G436">
        <v>551190000000</v>
      </c>
      <c r="H436">
        <v>60000</v>
      </c>
      <c r="I436">
        <f>conversation_summary_by_conversation_2025_08_03T20_27_01[[#This Row],[duration_minutes]]/10000</f>
        <v>6</v>
      </c>
      <c r="J436" s="2" t="s">
        <v>33</v>
      </c>
      <c r="K436" s="2" t="s">
        <v>33</v>
      </c>
      <c r="L436" s="2" t="s">
        <v>33</v>
      </c>
      <c r="M436" s="6">
        <f ca="1">TODAY()-conversation_summary_by_conversation_2025_08_03T20_27_01[[#This Row],[conversation_start]]</f>
        <v>57.329861111109494</v>
      </c>
      <c r="N43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36" s="6">
        <v>45815.670138888891</v>
      </c>
      <c r="P436" s="3">
        <v>45815.672581018516</v>
      </c>
      <c r="Q436">
        <v>4</v>
      </c>
      <c r="R436">
        <v>2</v>
      </c>
      <c r="S436">
        <v>2</v>
      </c>
      <c r="T436" s="2" t="s">
        <v>34</v>
      </c>
      <c r="U436" s="2" t="s">
        <v>35</v>
      </c>
      <c r="V436" s="2" t="s">
        <v>36</v>
      </c>
      <c r="W436" s="2" t="s">
        <v>37</v>
      </c>
      <c r="X436">
        <v>9400</v>
      </c>
      <c r="Y436">
        <f>conversation_summary_by_conversation_2025_08_03T20_27_01[[#This Row],[avg_confidence_score]]/10000</f>
        <v>0.94</v>
      </c>
      <c r="Z436">
        <v>179</v>
      </c>
      <c r="AA436">
        <v>143</v>
      </c>
      <c r="AB436">
        <f>(conversation_summary_by_conversation_2025_08_03T20_27_01[[#This Row],[total_api_cost_usd]]/10000)*5.58</f>
        <v>7.9794000000000004E-2</v>
      </c>
      <c r="AC436">
        <v>12</v>
      </c>
      <c r="AD436">
        <f>(conversation_summary_by_conversation_2025_08_03T20_27_01[[#This Row],[total_processing_cost_usd]]/10000)*5.58</f>
        <v>6.6959999999999997E-3</v>
      </c>
      <c r="AE436">
        <f>conversation_summary_by_conversation_2025_08_03T20_27_01[[#This Row],[total_api_cost]]+conversation_summary_by_conversation_2025_08_03T20_27_01[[#This Row],[totao_processing_cost]]</f>
        <v>8.6489999999999997E-2</v>
      </c>
      <c r="AF436" s="2" t="s">
        <v>38</v>
      </c>
      <c r="AG436" s="2" t="s">
        <v>39</v>
      </c>
      <c r="AH436" s="2" t="s">
        <v>33</v>
      </c>
    </row>
    <row r="437" spans="1:34">
      <c r="A437" s="2" t="s">
        <v>510</v>
      </c>
      <c r="B437" s="2" t="s">
        <v>28</v>
      </c>
      <c r="C437" s="2" t="s">
        <v>29</v>
      </c>
      <c r="D437" s="2" t="s">
        <v>30</v>
      </c>
      <c r="E437" s="2" t="s">
        <v>31</v>
      </c>
      <c r="F437" s="2" t="s">
        <v>32</v>
      </c>
      <c r="G437">
        <v>551190000004</v>
      </c>
      <c r="H437">
        <v>50000</v>
      </c>
      <c r="I437">
        <f>conversation_summary_by_conversation_2025_08_03T20_27_01[[#This Row],[duration_minutes]]/10000</f>
        <v>5</v>
      </c>
      <c r="J437" s="2" t="s">
        <v>33</v>
      </c>
      <c r="K437" s="2" t="s">
        <v>33</v>
      </c>
      <c r="L437" s="2" t="s">
        <v>33</v>
      </c>
      <c r="M437" s="6">
        <f ca="1">TODAY()-conversation_summary_by_conversation_2025_08_03T20_27_01[[#This Row],[conversation_start]]</f>
        <v>57.303472222221899</v>
      </c>
      <c r="N43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37" s="6">
        <v>45815.696527777778</v>
      </c>
      <c r="P437" s="3">
        <v>45815.700428240743</v>
      </c>
      <c r="Q437">
        <v>3</v>
      </c>
      <c r="R437">
        <v>2</v>
      </c>
      <c r="S437">
        <v>1</v>
      </c>
      <c r="T437" s="2" t="s">
        <v>56</v>
      </c>
      <c r="U437" s="2" t="s">
        <v>57</v>
      </c>
      <c r="V437" s="2" t="s">
        <v>58</v>
      </c>
      <c r="W437" s="2" t="s">
        <v>59</v>
      </c>
      <c r="X437">
        <v>9250</v>
      </c>
      <c r="Y437">
        <f>conversation_summary_by_conversation_2025_08_03T20_27_01[[#This Row],[avg_confidence_score]]/10000</f>
        <v>0.92500000000000004</v>
      </c>
      <c r="Z437">
        <v>87</v>
      </c>
      <c r="AA437">
        <v>55</v>
      </c>
      <c r="AB437">
        <f>(conversation_summary_by_conversation_2025_08_03T20_27_01[[#This Row],[total_api_cost_usd]]/10000)*5.58</f>
        <v>3.0689999999999999E-2</v>
      </c>
      <c r="AC437">
        <v>14</v>
      </c>
      <c r="AD437">
        <f>(conversation_summary_by_conversation_2025_08_03T20_27_01[[#This Row],[total_processing_cost_usd]]/10000)*5.58</f>
        <v>7.8120000000000004E-3</v>
      </c>
      <c r="AE437">
        <f>conversation_summary_by_conversation_2025_08_03T20_27_01[[#This Row],[total_api_cost]]+conversation_summary_by_conversation_2025_08_03T20_27_01[[#This Row],[totao_processing_cost]]</f>
        <v>3.8502000000000002E-2</v>
      </c>
      <c r="AF437" s="2" t="s">
        <v>38</v>
      </c>
      <c r="AG437" s="2" t="s">
        <v>39</v>
      </c>
      <c r="AH437" s="2" t="s">
        <v>33</v>
      </c>
    </row>
    <row r="438" spans="1:34">
      <c r="A438" s="2" t="s">
        <v>511</v>
      </c>
      <c r="B438" s="2" t="s">
        <v>41</v>
      </c>
      <c r="C438" s="2" t="s">
        <v>42</v>
      </c>
      <c r="D438" s="2" t="s">
        <v>30</v>
      </c>
      <c r="E438" s="2" t="s">
        <v>74</v>
      </c>
      <c r="F438" s="2" t="s">
        <v>75</v>
      </c>
      <c r="G438">
        <v>551190000000</v>
      </c>
      <c r="H438">
        <v>50000</v>
      </c>
      <c r="I438">
        <f>conversation_summary_by_conversation_2025_08_03T20_27_01[[#This Row],[duration_minutes]]/10000</f>
        <v>5</v>
      </c>
      <c r="J438" s="2" t="s">
        <v>33</v>
      </c>
      <c r="K438" s="2" t="s">
        <v>33</v>
      </c>
      <c r="L438" s="2" t="s">
        <v>33</v>
      </c>
      <c r="M438" s="6">
        <f ca="1">TODAY()-conversation_summary_by_conversation_2025_08_03T20_27_01[[#This Row],[conversation_start]]</f>
        <v>57.269444444442343</v>
      </c>
      <c r="N43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38" s="6">
        <v>45815.730555555558</v>
      </c>
      <c r="P438" s="3">
        <v>45815.734259259261</v>
      </c>
      <c r="Q438">
        <v>3</v>
      </c>
      <c r="R438">
        <v>2</v>
      </c>
      <c r="S438">
        <v>1</v>
      </c>
      <c r="T438" s="2" t="s">
        <v>56</v>
      </c>
      <c r="U438" s="2" t="s">
        <v>57</v>
      </c>
      <c r="V438" s="2" t="s">
        <v>58</v>
      </c>
      <c r="W438" s="2" t="s">
        <v>59</v>
      </c>
      <c r="X438">
        <v>9250</v>
      </c>
      <c r="Y438">
        <f>conversation_summary_by_conversation_2025_08_03T20_27_01[[#This Row],[avg_confidence_score]]/10000</f>
        <v>0.92500000000000004</v>
      </c>
      <c r="Z438">
        <v>61</v>
      </c>
      <c r="AA438">
        <v>169</v>
      </c>
      <c r="AB438">
        <f>(conversation_summary_by_conversation_2025_08_03T20_27_01[[#This Row],[total_api_cost_usd]]/10000)*5.58</f>
        <v>9.4301999999999997E-2</v>
      </c>
      <c r="AC438">
        <v>16</v>
      </c>
      <c r="AD438">
        <f>(conversation_summary_by_conversation_2025_08_03T20_27_01[[#This Row],[total_processing_cost_usd]]/10000)*5.58</f>
        <v>8.9280000000000002E-3</v>
      </c>
      <c r="AE438">
        <f>conversation_summary_by_conversation_2025_08_03T20_27_01[[#This Row],[total_api_cost]]+conversation_summary_by_conversation_2025_08_03T20_27_01[[#This Row],[totao_processing_cost]]</f>
        <v>0.10323</v>
      </c>
      <c r="AF438" s="2" t="s">
        <v>38</v>
      </c>
      <c r="AG438" s="2" t="s">
        <v>39</v>
      </c>
      <c r="AH438" s="2" t="s">
        <v>33</v>
      </c>
    </row>
    <row r="439" spans="1:34">
      <c r="A439" s="2" t="s">
        <v>512</v>
      </c>
      <c r="B439" s="2" t="s">
        <v>83</v>
      </c>
      <c r="C439" s="2" t="s">
        <v>84</v>
      </c>
      <c r="D439" s="2" t="s">
        <v>48</v>
      </c>
      <c r="E439" s="2" t="s">
        <v>66</v>
      </c>
      <c r="F439" s="2" t="s">
        <v>67</v>
      </c>
      <c r="G439">
        <v>551190000002</v>
      </c>
      <c r="H439">
        <v>50000</v>
      </c>
      <c r="I439">
        <f>conversation_summary_by_conversation_2025_08_03T20_27_01[[#This Row],[duration_minutes]]/10000</f>
        <v>5</v>
      </c>
      <c r="J439" s="2" t="s">
        <v>33</v>
      </c>
      <c r="K439" s="2" t="s">
        <v>33</v>
      </c>
      <c r="L439" s="2" t="s">
        <v>33</v>
      </c>
      <c r="M439" s="6">
        <f ca="1">TODAY()-conversation_summary_by_conversation_2025_08_03T20_27_01[[#This Row],[conversation_start]]</f>
        <v>57.222222222218988</v>
      </c>
      <c r="N43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39" s="6">
        <v>45815.777777777781</v>
      </c>
      <c r="P439" s="3">
        <v>45815.781527777777</v>
      </c>
      <c r="Q439">
        <v>3</v>
      </c>
      <c r="R439">
        <v>2</v>
      </c>
      <c r="S439">
        <v>1</v>
      </c>
      <c r="T439" s="2" t="s">
        <v>61</v>
      </c>
      <c r="U439" s="2" t="s">
        <v>62</v>
      </c>
      <c r="V439" s="2" t="s">
        <v>63</v>
      </c>
      <c r="W439" s="2" t="s">
        <v>59</v>
      </c>
      <c r="X439">
        <v>8800</v>
      </c>
      <c r="Y439">
        <f>conversation_summary_by_conversation_2025_08_03T20_27_01[[#This Row],[avg_confidence_score]]/10000</f>
        <v>0.88</v>
      </c>
      <c r="Z439">
        <v>164</v>
      </c>
      <c r="AA439">
        <v>143</v>
      </c>
      <c r="AB439">
        <f>(conversation_summary_by_conversation_2025_08_03T20_27_01[[#This Row],[total_api_cost_usd]]/10000)*5.58</f>
        <v>7.9794000000000004E-2</v>
      </c>
      <c r="AC439">
        <v>11</v>
      </c>
      <c r="AD439">
        <f>(conversation_summary_by_conversation_2025_08_03T20_27_01[[#This Row],[total_processing_cost_usd]]/10000)*5.58</f>
        <v>6.1380000000000002E-3</v>
      </c>
      <c r="AE439">
        <f>conversation_summary_by_conversation_2025_08_03T20_27_01[[#This Row],[total_api_cost]]+conversation_summary_by_conversation_2025_08_03T20_27_01[[#This Row],[totao_processing_cost]]</f>
        <v>8.5932000000000008E-2</v>
      </c>
      <c r="AF439" s="2" t="s">
        <v>38</v>
      </c>
      <c r="AG439" s="2" t="s">
        <v>39</v>
      </c>
      <c r="AH439" s="2" t="s">
        <v>33</v>
      </c>
    </row>
    <row r="440" spans="1:34">
      <c r="A440" s="2" t="s">
        <v>513</v>
      </c>
      <c r="B440" s="2" t="s">
        <v>83</v>
      </c>
      <c r="C440" s="2" t="s">
        <v>84</v>
      </c>
      <c r="D440" s="2" t="s">
        <v>48</v>
      </c>
      <c r="E440" s="2" t="s">
        <v>31</v>
      </c>
      <c r="F440" s="2" t="s">
        <v>32</v>
      </c>
      <c r="G440">
        <v>551190000004</v>
      </c>
      <c r="H440">
        <v>50000</v>
      </c>
      <c r="I440">
        <f>conversation_summary_by_conversation_2025_08_03T20_27_01[[#This Row],[duration_minutes]]/10000</f>
        <v>5</v>
      </c>
      <c r="J440" s="2" t="s">
        <v>33</v>
      </c>
      <c r="K440" s="2" t="s">
        <v>33</v>
      </c>
      <c r="L440" s="2" t="s">
        <v>33</v>
      </c>
      <c r="M440" s="6">
        <f ca="1">TODAY()-conversation_summary_by_conversation_2025_08_03T20_27_01[[#This Row],[conversation_start]]</f>
        <v>57.195138888891961</v>
      </c>
      <c r="N44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40" s="6">
        <v>45815.804861111108</v>
      </c>
      <c r="P440" s="3">
        <v>45815.808391203704</v>
      </c>
      <c r="Q440">
        <v>3</v>
      </c>
      <c r="R440">
        <v>2</v>
      </c>
      <c r="S440">
        <v>1</v>
      </c>
      <c r="T440" s="2" t="s">
        <v>61</v>
      </c>
      <c r="U440" s="2" t="s">
        <v>62</v>
      </c>
      <c r="V440" s="2" t="s">
        <v>63</v>
      </c>
      <c r="W440" s="2" t="s">
        <v>59</v>
      </c>
      <c r="X440">
        <v>8800</v>
      </c>
      <c r="Y440">
        <f>conversation_summary_by_conversation_2025_08_03T20_27_01[[#This Row],[avg_confidence_score]]/10000</f>
        <v>0.88</v>
      </c>
      <c r="Z440">
        <v>136</v>
      </c>
      <c r="AA440">
        <v>213</v>
      </c>
      <c r="AB440">
        <f>(conversation_summary_by_conversation_2025_08_03T20_27_01[[#This Row],[total_api_cost_usd]]/10000)*5.58</f>
        <v>0.118854</v>
      </c>
      <c r="AC440">
        <v>24</v>
      </c>
      <c r="AD440">
        <f>(conversation_summary_by_conversation_2025_08_03T20_27_01[[#This Row],[total_processing_cost_usd]]/10000)*5.58</f>
        <v>1.3391999999999999E-2</v>
      </c>
      <c r="AE440">
        <f>conversation_summary_by_conversation_2025_08_03T20_27_01[[#This Row],[total_api_cost]]+conversation_summary_by_conversation_2025_08_03T20_27_01[[#This Row],[totao_processing_cost]]</f>
        <v>0.132246</v>
      </c>
      <c r="AF440" s="2" t="s">
        <v>38</v>
      </c>
      <c r="AG440" s="2" t="s">
        <v>39</v>
      </c>
      <c r="AH440" s="2" t="s">
        <v>33</v>
      </c>
    </row>
    <row r="441" spans="1:34">
      <c r="A441" s="2" t="s">
        <v>514</v>
      </c>
      <c r="B441" s="2" t="s">
        <v>41</v>
      </c>
      <c r="C441" s="2" t="s">
        <v>42</v>
      </c>
      <c r="D441" s="2" t="s">
        <v>30</v>
      </c>
      <c r="E441" s="2" t="s">
        <v>66</v>
      </c>
      <c r="F441" s="2" t="s">
        <v>67</v>
      </c>
      <c r="G441">
        <v>551190000002</v>
      </c>
      <c r="H441">
        <v>60000</v>
      </c>
      <c r="I441">
        <f>conversation_summary_by_conversation_2025_08_03T20_27_01[[#This Row],[duration_minutes]]/10000</f>
        <v>6</v>
      </c>
      <c r="J441" s="2" t="s">
        <v>33</v>
      </c>
      <c r="K441" s="2" t="s">
        <v>33</v>
      </c>
      <c r="L441" s="2" t="s">
        <v>33</v>
      </c>
      <c r="M441" s="6">
        <f ca="1">TODAY()-conversation_summary_by_conversation_2025_08_03T20_27_01[[#This Row],[conversation_start]]</f>
        <v>56.62361111111386</v>
      </c>
      <c r="N44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41" s="6">
        <v>45816.376388888886</v>
      </c>
      <c r="P441" s="3">
        <v>45816.381886574076</v>
      </c>
      <c r="Q441">
        <v>4</v>
      </c>
      <c r="R441">
        <v>2</v>
      </c>
      <c r="S441">
        <v>2</v>
      </c>
      <c r="T441" s="2" t="s">
        <v>34</v>
      </c>
      <c r="U441" s="2" t="s">
        <v>35</v>
      </c>
      <c r="V441" s="2" t="s">
        <v>36</v>
      </c>
      <c r="W441" s="2" t="s">
        <v>37</v>
      </c>
      <c r="X441">
        <v>9400</v>
      </c>
      <c r="Y441">
        <f>conversation_summary_by_conversation_2025_08_03T20_27_01[[#This Row],[avg_confidence_score]]/10000</f>
        <v>0.94</v>
      </c>
      <c r="Z441">
        <v>147</v>
      </c>
      <c r="AA441">
        <v>155</v>
      </c>
      <c r="AB441">
        <f>(conversation_summary_by_conversation_2025_08_03T20_27_01[[#This Row],[total_api_cost_usd]]/10000)*5.58</f>
        <v>8.6489999999999997E-2</v>
      </c>
      <c r="AC441">
        <v>25</v>
      </c>
      <c r="AD441">
        <f>(conversation_summary_by_conversation_2025_08_03T20_27_01[[#This Row],[total_processing_cost_usd]]/10000)*5.58</f>
        <v>1.3950000000000001E-2</v>
      </c>
      <c r="AE441">
        <f>conversation_summary_by_conversation_2025_08_03T20_27_01[[#This Row],[total_api_cost]]+conversation_summary_by_conversation_2025_08_03T20_27_01[[#This Row],[totao_processing_cost]]</f>
        <v>0.10044</v>
      </c>
      <c r="AF441" s="2" t="s">
        <v>38</v>
      </c>
      <c r="AG441" s="2" t="s">
        <v>39</v>
      </c>
      <c r="AH441" s="2" t="s">
        <v>33</v>
      </c>
    </row>
    <row r="442" spans="1:34">
      <c r="A442" s="2" t="s">
        <v>515</v>
      </c>
      <c r="B442" s="2" t="s">
        <v>77</v>
      </c>
      <c r="C442" s="2" t="s">
        <v>78</v>
      </c>
      <c r="D442" s="2" t="s">
        <v>30</v>
      </c>
      <c r="E442" s="2" t="s">
        <v>74</v>
      </c>
      <c r="F442" s="2" t="s">
        <v>75</v>
      </c>
      <c r="G442">
        <v>551190000000</v>
      </c>
      <c r="H442">
        <v>50000</v>
      </c>
      <c r="I442">
        <f>conversation_summary_by_conversation_2025_08_03T20_27_01[[#This Row],[duration_minutes]]/10000</f>
        <v>5</v>
      </c>
      <c r="J442" s="2" t="s">
        <v>33</v>
      </c>
      <c r="K442" s="2" t="s">
        <v>33</v>
      </c>
      <c r="L442" s="2" t="s">
        <v>33</v>
      </c>
      <c r="M442" s="6">
        <f ca="1">TODAY()-conversation_summary_by_conversation_2025_08_03T20_27_01[[#This Row],[conversation_start]]</f>
        <v>56.541666666664241</v>
      </c>
      <c r="N44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42" s="6">
        <v>45816.458333333336</v>
      </c>
      <c r="P442" s="3">
        <v>45816.461354166669</v>
      </c>
      <c r="Q442">
        <v>3</v>
      </c>
      <c r="R442">
        <v>2</v>
      </c>
      <c r="S442">
        <v>1</v>
      </c>
      <c r="T442" s="2" t="s">
        <v>56</v>
      </c>
      <c r="U442" s="2" t="s">
        <v>57</v>
      </c>
      <c r="V442" s="2" t="s">
        <v>58</v>
      </c>
      <c r="W442" s="2" t="s">
        <v>59</v>
      </c>
      <c r="X442">
        <v>9250</v>
      </c>
      <c r="Y442">
        <f>conversation_summary_by_conversation_2025_08_03T20_27_01[[#This Row],[avg_confidence_score]]/10000</f>
        <v>0.92500000000000004</v>
      </c>
      <c r="Z442">
        <v>85</v>
      </c>
      <c r="AA442">
        <v>189</v>
      </c>
      <c r="AB442">
        <f>(conversation_summary_by_conversation_2025_08_03T20_27_01[[#This Row],[total_api_cost_usd]]/10000)*5.58</f>
        <v>0.105462</v>
      </c>
      <c r="AC442">
        <v>19</v>
      </c>
      <c r="AD442">
        <f>(conversation_summary_by_conversation_2025_08_03T20_27_01[[#This Row],[total_processing_cost_usd]]/10000)*5.58</f>
        <v>1.0602E-2</v>
      </c>
      <c r="AE442">
        <f>conversation_summary_by_conversation_2025_08_03T20_27_01[[#This Row],[total_api_cost]]+conversation_summary_by_conversation_2025_08_03T20_27_01[[#This Row],[totao_processing_cost]]</f>
        <v>0.116064</v>
      </c>
      <c r="AF442" s="2" t="s">
        <v>38</v>
      </c>
      <c r="AG442" s="2" t="s">
        <v>39</v>
      </c>
      <c r="AH442" s="2" t="s">
        <v>33</v>
      </c>
    </row>
    <row r="443" spans="1:34">
      <c r="A443" s="2" t="s">
        <v>516</v>
      </c>
      <c r="B443" s="2" t="s">
        <v>41</v>
      </c>
      <c r="C443" s="2" t="s">
        <v>42</v>
      </c>
      <c r="D443" s="2" t="s">
        <v>30</v>
      </c>
      <c r="E443" s="2" t="s">
        <v>74</v>
      </c>
      <c r="F443" s="2" t="s">
        <v>75</v>
      </c>
      <c r="G443">
        <v>551190000000</v>
      </c>
      <c r="H443">
        <v>90000</v>
      </c>
      <c r="I443">
        <f>conversation_summary_by_conversation_2025_08_03T20_27_01[[#This Row],[duration_minutes]]/10000</f>
        <v>9</v>
      </c>
      <c r="J443" s="2" t="s">
        <v>33</v>
      </c>
      <c r="K443" s="2" t="s">
        <v>33</v>
      </c>
      <c r="L443" s="2" t="s">
        <v>33</v>
      </c>
      <c r="M443" s="6">
        <f ca="1">TODAY()-conversation_summary_by_conversation_2025_08_03T20_27_01[[#This Row],[conversation_start]]</f>
        <v>56.390972222223354</v>
      </c>
      <c r="N44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43" s="6">
        <v>45816.609027777777</v>
      </c>
      <c r="P443" s="3">
        <v>45816.616296296299</v>
      </c>
      <c r="Q443">
        <v>6</v>
      </c>
      <c r="R443">
        <v>3</v>
      </c>
      <c r="S443">
        <v>3</v>
      </c>
      <c r="T443" s="2" t="s">
        <v>53</v>
      </c>
      <c r="U443" s="2" t="s">
        <v>69</v>
      </c>
      <c r="V443" s="2" t="s">
        <v>51</v>
      </c>
      <c r="W443" s="2" t="s">
        <v>37</v>
      </c>
      <c r="X443">
        <v>9200</v>
      </c>
      <c r="Y443">
        <f>conversation_summary_by_conversation_2025_08_03T20_27_01[[#This Row],[avg_confidence_score]]/10000</f>
        <v>0.92</v>
      </c>
      <c r="Z443">
        <v>213</v>
      </c>
      <c r="AA443">
        <v>219</v>
      </c>
      <c r="AB443">
        <f>(conversation_summary_by_conversation_2025_08_03T20_27_01[[#This Row],[total_api_cost_usd]]/10000)*5.58</f>
        <v>0.12220199999999999</v>
      </c>
      <c r="AC443">
        <v>43</v>
      </c>
      <c r="AD443">
        <f>(conversation_summary_by_conversation_2025_08_03T20_27_01[[#This Row],[total_processing_cost_usd]]/10000)*5.58</f>
        <v>2.3994000000000001E-2</v>
      </c>
      <c r="AE443">
        <f>conversation_summary_by_conversation_2025_08_03T20_27_01[[#This Row],[total_api_cost]]+conversation_summary_by_conversation_2025_08_03T20_27_01[[#This Row],[totao_processing_cost]]</f>
        <v>0.14619599999999999</v>
      </c>
      <c r="AF443" s="2" t="s">
        <v>38</v>
      </c>
      <c r="AG443" s="2" t="s">
        <v>39</v>
      </c>
      <c r="AH443" s="2" t="s">
        <v>33</v>
      </c>
    </row>
    <row r="444" spans="1:34">
      <c r="A444" s="2" t="s">
        <v>517</v>
      </c>
      <c r="B444" s="2" t="s">
        <v>47</v>
      </c>
      <c r="C444" s="2" t="s">
        <v>47</v>
      </c>
      <c r="D444" s="2" t="s">
        <v>48</v>
      </c>
      <c r="E444" s="2" t="s">
        <v>74</v>
      </c>
      <c r="F444" s="2" t="s">
        <v>75</v>
      </c>
      <c r="G444">
        <v>551190000000</v>
      </c>
      <c r="H444">
        <v>90000</v>
      </c>
      <c r="I444">
        <f>conversation_summary_by_conversation_2025_08_03T20_27_01[[#This Row],[duration_minutes]]/10000</f>
        <v>9</v>
      </c>
      <c r="J444" s="2" t="s">
        <v>33</v>
      </c>
      <c r="K444" s="2" t="s">
        <v>33</v>
      </c>
      <c r="L444" s="2" t="s">
        <v>33</v>
      </c>
      <c r="M444" s="6">
        <f ca="1">TODAY()-conversation_summary_by_conversation_2025_08_03T20_27_01[[#This Row],[conversation_start]]</f>
        <v>56.388194444443798</v>
      </c>
      <c r="N44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44" s="6">
        <v>45816.611805555556</v>
      </c>
      <c r="P444" s="3">
        <v>45816.619421296295</v>
      </c>
      <c r="Q444">
        <v>6</v>
      </c>
      <c r="R444">
        <v>3</v>
      </c>
      <c r="S444">
        <v>3</v>
      </c>
      <c r="T444" s="2" t="s">
        <v>49</v>
      </c>
      <c r="U444" s="2" t="s">
        <v>90</v>
      </c>
      <c r="V444" s="2" t="s">
        <v>51</v>
      </c>
      <c r="W444" s="2" t="s">
        <v>37</v>
      </c>
      <c r="X444">
        <v>9167</v>
      </c>
      <c r="Y444">
        <f>conversation_summary_by_conversation_2025_08_03T20_27_01[[#This Row],[avg_confidence_score]]/10000</f>
        <v>0.91669999999999996</v>
      </c>
      <c r="Z444">
        <v>173</v>
      </c>
      <c r="AA444">
        <v>369</v>
      </c>
      <c r="AB444">
        <f>(conversation_summary_by_conversation_2025_08_03T20_27_01[[#This Row],[total_api_cost_usd]]/10000)*5.58</f>
        <v>0.205902</v>
      </c>
      <c r="AC444">
        <v>32</v>
      </c>
      <c r="AD444">
        <f>(conversation_summary_by_conversation_2025_08_03T20_27_01[[#This Row],[total_processing_cost_usd]]/10000)*5.58</f>
        <v>1.7856E-2</v>
      </c>
      <c r="AE444">
        <f>conversation_summary_by_conversation_2025_08_03T20_27_01[[#This Row],[total_api_cost]]+conversation_summary_by_conversation_2025_08_03T20_27_01[[#This Row],[totao_processing_cost]]</f>
        <v>0.22375800000000001</v>
      </c>
      <c r="AF444" s="2" t="s">
        <v>38</v>
      </c>
      <c r="AG444" s="2" t="s">
        <v>39</v>
      </c>
      <c r="AH444" s="2" t="s">
        <v>33</v>
      </c>
    </row>
    <row r="445" spans="1:34">
      <c r="A445" s="2" t="s">
        <v>518</v>
      </c>
      <c r="B445" s="2" t="s">
        <v>77</v>
      </c>
      <c r="C445" s="2" t="s">
        <v>78</v>
      </c>
      <c r="D445" s="2" t="s">
        <v>30</v>
      </c>
      <c r="E445" s="2" t="s">
        <v>74</v>
      </c>
      <c r="F445" s="2" t="s">
        <v>75</v>
      </c>
      <c r="G445">
        <v>551190000000</v>
      </c>
      <c r="H445">
        <v>90000</v>
      </c>
      <c r="I445">
        <f>conversation_summary_by_conversation_2025_08_03T20_27_01[[#This Row],[duration_minutes]]/10000</f>
        <v>9</v>
      </c>
      <c r="J445" s="2" t="s">
        <v>33</v>
      </c>
      <c r="K445" s="2" t="s">
        <v>33</v>
      </c>
      <c r="L445" s="2" t="s">
        <v>33</v>
      </c>
      <c r="M445" s="6">
        <f ca="1">TODAY()-conversation_summary_by_conversation_2025_08_03T20_27_01[[#This Row],[conversation_start]]</f>
        <v>56.304166666668607</v>
      </c>
      <c r="N44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45" s="6">
        <v>45816.695833333331</v>
      </c>
      <c r="P445" s="3">
        <v>45816.704745370371</v>
      </c>
      <c r="Q445">
        <v>6</v>
      </c>
      <c r="R445">
        <v>3</v>
      </c>
      <c r="S445">
        <v>3</v>
      </c>
      <c r="T445" s="2" t="s">
        <v>53</v>
      </c>
      <c r="U445" s="2" t="s">
        <v>69</v>
      </c>
      <c r="V445" s="2" t="s">
        <v>51</v>
      </c>
      <c r="W445" s="2" t="s">
        <v>102</v>
      </c>
      <c r="X445">
        <v>9200</v>
      </c>
      <c r="Y445">
        <f>conversation_summary_by_conversation_2025_08_03T20_27_01[[#This Row],[avg_confidence_score]]/10000</f>
        <v>0.92</v>
      </c>
      <c r="Z445">
        <v>194</v>
      </c>
      <c r="AA445">
        <v>272</v>
      </c>
      <c r="AB445">
        <f>(conversation_summary_by_conversation_2025_08_03T20_27_01[[#This Row],[total_api_cost_usd]]/10000)*5.58</f>
        <v>0.15177599999999999</v>
      </c>
      <c r="AC445">
        <v>26</v>
      </c>
      <c r="AD445">
        <f>(conversation_summary_by_conversation_2025_08_03T20_27_01[[#This Row],[total_processing_cost_usd]]/10000)*5.58</f>
        <v>1.4508E-2</v>
      </c>
      <c r="AE445">
        <f>conversation_summary_by_conversation_2025_08_03T20_27_01[[#This Row],[total_api_cost]]+conversation_summary_by_conversation_2025_08_03T20_27_01[[#This Row],[totao_processing_cost]]</f>
        <v>0.16628399999999999</v>
      </c>
      <c r="AF445" s="2" t="s">
        <v>38</v>
      </c>
      <c r="AG445" s="2" t="s">
        <v>39</v>
      </c>
      <c r="AH445" s="2" t="s">
        <v>33</v>
      </c>
    </row>
    <row r="446" spans="1:34">
      <c r="A446" s="2" t="s">
        <v>519</v>
      </c>
      <c r="B446" s="2" t="s">
        <v>83</v>
      </c>
      <c r="C446" s="2" t="s">
        <v>84</v>
      </c>
      <c r="D446" s="2" t="s">
        <v>48</v>
      </c>
      <c r="E446" s="2" t="s">
        <v>74</v>
      </c>
      <c r="F446" s="2" t="s">
        <v>75</v>
      </c>
      <c r="G446">
        <v>551190000000</v>
      </c>
      <c r="H446">
        <v>90000</v>
      </c>
      <c r="I446">
        <f>conversation_summary_by_conversation_2025_08_03T20_27_01[[#This Row],[duration_minutes]]/10000</f>
        <v>9</v>
      </c>
      <c r="J446" s="2" t="s">
        <v>33</v>
      </c>
      <c r="K446" s="2" t="s">
        <v>33</v>
      </c>
      <c r="L446" s="2" t="s">
        <v>33</v>
      </c>
      <c r="M446" s="6">
        <f ca="1">TODAY()-conversation_summary_by_conversation_2025_08_03T20_27_01[[#This Row],[conversation_start]]</f>
        <v>56.258333333331393</v>
      </c>
      <c r="N44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46" s="6">
        <v>45816.741666666669</v>
      </c>
      <c r="P446" s="3">
        <v>45816.749166666668</v>
      </c>
      <c r="Q446">
        <v>6</v>
      </c>
      <c r="R446">
        <v>3</v>
      </c>
      <c r="S446">
        <v>3</v>
      </c>
      <c r="T446" s="2" t="s">
        <v>49</v>
      </c>
      <c r="U446" s="2" t="s">
        <v>50</v>
      </c>
      <c r="V446" s="2" t="s">
        <v>51</v>
      </c>
      <c r="W446" s="2" t="s">
        <v>37</v>
      </c>
      <c r="X446">
        <v>9167</v>
      </c>
      <c r="Y446">
        <f>conversation_summary_by_conversation_2025_08_03T20_27_01[[#This Row],[avg_confidence_score]]/10000</f>
        <v>0.91669999999999996</v>
      </c>
      <c r="Z446">
        <v>244</v>
      </c>
      <c r="AA446">
        <v>397</v>
      </c>
      <c r="AB446">
        <f>(conversation_summary_by_conversation_2025_08_03T20_27_01[[#This Row],[total_api_cost_usd]]/10000)*5.58</f>
        <v>0.221526</v>
      </c>
      <c r="AC446">
        <v>35</v>
      </c>
      <c r="AD446">
        <f>(conversation_summary_by_conversation_2025_08_03T20_27_01[[#This Row],[total_processing_cost_usd]]/10000)*5.58</f>
        <v>1.9530000000000002E-2</v>
      </c>
      <c r="AE446">
        <f>conversation_summary_by_conversation_2025_08_03T20_27_01[[#This Row],[total_api_cost]]+conversation_summary_by_conversation_2025_08_03T20_27_01[[#This Row],[totao_processing_cost]]</f>
        <v>0.24105599999999999</v>
      </c>
      <c r="AF446" s="2" t="s">
        <v>38</v>
      </c>
      <c r="AG446" s="2" t="s">
        <v>39</v>
      </c>
      <c r="AH446" s="2" t="s">
        <v>33</v>
      </c>
    </row>
    <row r="447" spans="1:34">
      <c r="A447" s="2" t="s">
        <v>520</v>
      </c>
      <c r="B447" s="2" t="s">
        <v>47</v>
      </c>
      <c r="C447" s="2" t="s">
        <v>47</v>
      </c>
      <c r="D447" s="2" t="s">
        <v>48</v>
      </c>
      <c r="E447" s="2" t="s">
        <v>74</v>
      </c>
      <c r="F447" s="2" t="s">
        <v>75</v>
      </c>
      <c r="G447">
        <v>551190000000</v>
      </c>
      <c r="H447">
        <v>90000</v>
      </c>
      <c r="I447">
        <f>conversation_summary_by_conversation_2025_08_03T20_27_01[[#This Row],[duration_minutes]]/10000</f>
        <v>9</v>
      </c>
      <c r="J447" s="2" t="s">
        <v>33</v>
      </c>
      <c r="K447" s="2" t="s">
        <v>33</v>
      </c>
      <c r="L447" s="2" t="s">
        <v>33</v>
      </c>
      <c r="M447" s="6">
        <f ca="1">TODAY()-conversation_summary_by_conversation_2025_08_03T20_27_01[[#This Row],[conversation_start]]</f>
        <v>56.247916666667152</v>
      </c>
      <c r="N44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47" s="6">
        <v>45816.752083333333</v>
      </c>
      <c r="P447" s="3">
        <v>45816.757384259261</v>
      </c>
      <c r="Q447">
        <v>6</v>
      </c>
      <c r="R447">
        <v>3</v>
      </c>
      <c r="S447">
        <v>3</v>
      </c>
      <c r="T447" s="2" t="s">
        <v>49</v>
      </c>
      <c r="U447" s="2" t="s">
        <v>50</v>
      </c>
      <c r="V447" s="2" t="s">
        <v>51</v>
      </c>
      <c r="W447" s="2" t="s">
        <v>37</v>
      </c>
      <c r="X447">
        <v>9167</v>
      </c>
      <c r="Y447">
        <f>conversation_summary_by_conversation_2025_08_03T20_27_01[[#This Row],[avg_confidence_score]]/10000</f>
        <v>0.91669999999999996</v>
      </c>
      <c r="Z447">
        <v>303</v>
      </c>
      <c r="AA447">
        <v>319</v>
      </c>
      <c r="AB447">
        <f>(conversation_summary_by_conversation_2025_08_03T20_27_01[[#This Row],[total_api_cost_usd]]/10000)*5.58</f>
        <v>0.17800199999999999</v>
      </c>
      <c r="AC447">
        <v>32</v>
      </c>
      <c r="AD447">
        <f>(conversation_summary_by_conversation_2025_08_03T20_27_01[[#This Row],[total_processing_cost_usd]]/10000)*5.58</f>
        <v>1.7856E-2</v>
      </c>
      <c r="AE447">
        <f>conversation_summary_by_conversation_2025_08_03T20_27_01[[#This Row],[total_api_cost]]+conversation_summary_by_conversation_2025_08_03T20_27_01[[#This Row],[totao_processing_cost]]</f>
        <v>0.195858</v>
      </c>
      <c r="AF447" s="2" t="s">
        <v>38</v>
      </c>
      <c r="AG447" s="2" t="s">
        <v>39</v>
      </c>
      <c r="AH447" s="2" t="s">
        <v>33</v>
      </c>
    </row>
    <row r="448" spans="1:34">
      <c r="A448" s="2" t="s">
        <v>521</v>
      </c>
      <c r="B448" s="2" t="s">
        <v>77</v>
      </c>
      <c r="C448" s="2" t="s">
        <v>78</v>
      </c>
      <c r="D448" s="2" t="s">
        <v>30</v>
      </c>
      <c r="E448" s="2" t="s">
        <v>74</v>
      </c>
      <c r="F448" s="2" t="s">
        <v>75</v>
      </c>
      <c r="G448">
        <v>551190000000</v>
      </c>
      <c r="H448">
        <v>60000</v>
      </c>
      <c r="I448">
        <f>conversation_summary_by_conversation_2025_08_03T20_27_01[[#This Row],[duration_minutes]]/10000</f>
        <v>6</v>
      </c>
      <c r="J448" s="2" t="s">
        <v>33</v>
      </c>
      <c r="K448" s="2" t="s">
        <v>33</v>
      </c>
      <c r="L448" s="2" t="s">
        <v>33</v>
      </c>
      <c r="M448" s="6">
        <f ca="1">TODAY()-conversation_summary_by_conversation_2025_08_03T20_27_01[[#This Row],[conversation_start]]</f>
        <v>56.229166666664241</v>
      </c>
      <c r="N44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48" s="6">
        <v>45816.770833333336</v>
      </c>
      <c r="P448" s="3">
        <v>45816.774456018517</v>
      </c>
      <c r="Q448">
        <v>4</v>
      </c>
      <c r="R448">
        <v>2</v>
      </c>
      <c r="S448">
        <v>2</v>
      </c>
      <c r="T448" s="2" t="s">
        <v>34</v>
      </c>
      <c r="U448" s="2" t="s">
        <v>35</v>
      </c>
      <c r="V448" s="2" t="s">
        <v>36</v>
      </c>
      <c r="W448" s="2" t="s">
        <v>37</v>
      </c>
      <c r="X448">
        <v>9400</v>
      </c>
      <c r="Y448">
        <f>conversation_summary_by_conversation_2025_08_03T20_27_01[[#This Row],[avg_confidence_score]]/10000</f>
        <v>0.94</v>
      </c>
      <c r="Z448">
        <v>108</v>
      </c>
      <c r="AA448">
        <v>172</v>
      </c>
      <c r="AB448">
        <f>(conversation_summary_by_conversation_2025_08_03T20_27_01[[#This Row],[total_api_cost_usd]]/10000)*5.58</f>
        <v>9.5976000000000006E-2</v>
      </c>
      <c r="AC448">
        <v>26</v>
      </c>
      <c r="AD448">
        <f>(conversation_summary_by_conversation_2025_08_03T20_27_01[[#This Row],[total_processing_cost_usd]]/10000)*5.58</f>
        <v>1.4508E-2</v>
      </c>
      <c r="AE448">
        <f>conversation_summary_by_conversation_2025_08_03T20_27_01[[#This Row],[total_api_cost]]+conversation_summary_by_conversation_2025_08_03T20_27_01[[#This Row],[totao_processing_cost]]</f>
        <v>0.110484</v>
      </c>
      <c r="AF448" s="2" t="s">
        <v>38</v>
      </c>
      <c r="AG448" s="2" t="s">
        <v>39</v>
      </c>
      <c r="AH448" s="2" t="s">
        <v>33</v>
      </c>
    </row>
    <row r="449" spans="1:34">
      <c r="A449" s="2" t="s">
        <v>522</v>
      </c>
      <c r="B449" s="2" t="s">
        <v>47</v>
      </c>
      <c r="C449" s="2" t="s">
        <v>47</v>
      </c>
      <c r="D449" s="2" t="s">
        <v>48</v>
      </c>
      <c r="E449" s="2" t="s">
        <v>31</v>
      </c>
      <c r="F449" s="2" t="s">
        <v>32</v>
      </c>
      <c r="G449">
        <v>551190000004</v>
      </c>
      <c r="H449">
        <v>50000</v>
      </c>
      <c r="I449">
        <f>conversation_summary_by_conversation_2025_08_03T20_27_01[[#This Row],[duration_minutes]]/10000</f>
        <v>5</v>
      </c>
      <c r="J449" s="2" t="s">
        <v>33</v>
      </c>
      <c r="K449" s="2" t="s">
        <v>33</v>
      </c>
      <c r="L449" s="2" t="s">
        <v>33</v>
      </c>
      <c r="M449" s="6">
        <f ca="1">TODAY()-conversation_summary_by_conversation_2025_08_03T20_27_01[[#This Row],[conversation_start]]</f>
        <v>56.182638888887595</v>
      </c>
      <c r="N44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49" s="6">
        <v>45816.817361111112</v>
      </c>
      <c r="P449" s="3">
        <v>45816.821446759262</v>
      </c>
      <c r="Q449">
        <v>3</v>
      </c>
      <c r="R449">
        <v>2</v>
      </c>
      <c r="S449">
        <v>1</v>
      </c>
      <c r="T449" s="2" t="s">
        <v>61</v>
      </c>
      <c r="U449" s="2" t="s">
        <v>62</v>
      </c>
      <c r="V449" s="2" t="s">
        <v>63</v>
      </c>
      <c r="W449" s="2" t="s">
        <v>59</v>
      </c>
      <c r="X449">
        <v>8800</v>
      </c>
      <c r="Y449">
        <f>conversation_summary_by_conversation_2025_08_03T20_27_01[[#This Row],[avg_confidence_score]]/10000</f>
        <v>0.88</v>
      </c>
      <c r="Z449">
        <v>136</v>
      </c>
      <c r="AA449">
        <v>184</v>
      </c>
      <c r="AB449">
        <f>(conversation_summary_by_conversation_2025_08_03T20_27_01[[#This Row],[total_api_cost_usd]]/10000)*5.58</f>
        <v>0.102672</v>
      </c>
      <c r="AC449">
        <v>22</v>
      </c>
      <c r="AD449">
        <f>(conversation_summary_by_conversation_2025_08_03T20_27_01[[#This Row],[total_processing_cost_usd]]/10000)*5.58</f>
        <v>1.2276E-2</v>
      </c>
      <c r="AE449">
        <f>conversation_summary_by_conversation_2025_08_03T20_27_01[[#This Row],[total_api_cost]]+conversation_summary_by_conversation_2025_08_03T20_27_01[[#This Row],[totao_processing_cost]]</f>
        <v>0.11494799999999999</v>
      </c>
      <c r="AF449" s="2" t="s">
        <v>38</v>
      </c>
      <c r="AG449" s="2" t="s">
        <v>39</v>
      </c>
      <c r="AH449" s="2" t="s">
        <v>33</v>
      </c>
    </row>
    <row r="450" spans="1:34">
      <c r="A450" s="2" t="s">
        <v>523</v>
      </c>
      <c r="B450" s="2" t="s">
        <v>77</v>
      </c>
      <c r="C450" s="2" t="s">
        <v>78</v>
      </c>
      <c r="D450" s="2" t="s">
        <v>30</v>
      </c>
      <c r="E450" s="2" t="s">
        <v>66</v>
      </c>
      <c r="F450" s="2" t="s">
        <v>67</v>
      </c>
      <c r="G450">
        <v>551190000002</v>
      </c>
      <c r="H450">
        <v>50000</v>
      </c>
      <c r="I450">
        <f>conversation_summary_by_conversation_2025_08_03T20_27_01[[#This Row],[duration_minutes]]/10000</f>
        <v>5</v>
      </c>
      <c r="J450" s="2" t="s">
        <v>33</v>
      </c>
      <c r="K450" s="2" t="s">
        <v>33</v>
      </c>
      <c r="L450" s="2" t="s">
        <v>33</v>
      </c>
      <c r="M450" s="6">
        <f ca="1">TODAY()-conversation_summary_by_conversation_2025_08_03T20_27_01[[#This Row],[conversation_start]]</f>
        <v>56.180555555554747</v>
      </c>
      <c r="N45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50" s="6">
        <v>45816.819444444445</v>
      </c>
      <c r="P450" s="3">
        <v>45816.821817129632</v>
      </c>
      <c r="Q450">
        <v>3</v>
      </c>
      <c r="R450">
        <v>2</v>
      </c>
      <c r="S450">
        <v>1</v>
      </c>
      <c r="T450" s="2" t="s">
        <v>56</v>
      </c>
      <c r="U450" s="2" t="s">
        <v>57</v>
      </c>
      <c r="V450" s="2" t="s">
        <v>58</v>
      </c>
      <c r="W450" s="2" t="s">
        <v>59</v>
      </c>
      <c r="X450">
        <v>9250</v>
      </c>
      <c r="Y450">
        <f>conversation_summary_by_conversation_2025_08_03T20_27_01[[#This Row],[avg_confidence_score]]/10000</f>
        <v>0.92500000000000004</v>
      </c>
      <c r="Z450">
        <v>103</v>
      </c>
      <c r="AA450">
        <v>138</v>
      </c>
      <c r="AB450">
        <f>(conversation_summary_by_conversation_2025_08_03T20_27_01[[#This Row],[total_api_cost_usd]]/10000)*5.58</f>
        <v>7.7004000000000003E-2</v>
      </c>
      <c r="AC450">
        <v>11</v>
      </c>
      <c r="AD450">
        <f>(conversation_summary_by_conversation_2025_08_03T20_27_01[[#This Row],[total_processing_cost_usd]]/10000)*5.58</f>
        <v>6.1380000000000002E-3</v>
      </c>
      <c r="AE450">
        <f>conversation_summary_by_conversation_2025_08_03T20_27_01[[#This Row],[total_api_cost]]+conversation_summary_by_conversation_2025_08_03T20_27_01[[#This Row],[totao_processing_cost]]</f>
        <v>8.3142000000000008E-2</v>
      </c>
      <c r="AF450" s="2" t="s">
        <v>38</v>
      </c>
      <c r="AG450" s="2" t="s">
        <v>39</v>
      </c>
      <c r="AH450" s="2" t="s">
        <v>33</v>
      </c>
    </row>
    <row r="451" spans="1:34">
      <c r="A451" s="2" t="s">
        <v>524</v>
      </c>
      <c r="B451" s="2" t="s">
        <v>83</v>
      </c>
      <c r="C451" s="2" t="s">
        <v>84</v>
      </c>
      <c r="D451" s="2" t="s">
        <v>48</v>
      </c>
      <c r="E451" s="2" t="s">
        <v>74</v>
      </c>
      <c r="F451" s="2" t="s">
        <v>75</v>
      </c>
      <c r="G451">
        <v>551190000000</v>
      </c>
      <c r="H451">
        <v>50000</v>
      </c>
      <c r="I451">
        <f>conversation_summary_by_conversation_2025_08_03T20_27_01[[#This Row],[duration_minutes]]/10000</f>
        <v>5</v>
      </c>
      <c r="J451" s="2" t="s">
        <v>33</v>
      </c>
      <c r="K451" s="2" t="s">
        <v>33</v>
      </c>
      <c r="L451" s="2" t="s">
        <v>33</v>
      </c>
      <c r="M451" s="6">
        <f ca="1">TODAY()-conversation_summary_by_conversation_2025_08_03T20_27_01[[#This Row],[conversation_start]]</f>
        <v>56.177083333335759</v>
      </c>
      <c r="N45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51" s="6">
        <v>45816.822916666664</v>
      </c>
      <c r="P451" s="3">
        <v>45816.824664351851</v>
      </c>
      <c r="Q451">
        <v>3</v>
      </c>
      <c r="R451">
        <v>2</v>
      </c>
      <c r="S451">
        <v>1</v>
      </c>
      <c r="T451" s="2" t="s">
        <v>61</v>
      </c>
      <c r="U451" s="2" t="s">
        <v>62</v>
      </c>
      <c r="V451" s="2" t="s">
        <v>63</v>
      </c>
      <c r="W451" s="2" t="s">
        <v>59</v>
      </c>
      <c r="X451">
        <v>8800</v>
      </c>
      <c r="Y451">
        <f>conversation_summary_by_conversation_2025_08_03T20_27_01[[#This Row],[avg_confidence_score]]/10000</f>
        <v>0.88</v>
      </c>
      <c r="Z451">
        <v>136</v>
      </c>
      <c r="AA451">
        <v>211</v>
      </c>
      <c r="AB451">
        <f>(conversation_summary_by_conversation_2025_08_03T20_27_01[[#This Row],[total_api_cost_usd]]/10000)*5.58</f>
        <v>0.11773800000000001</v>
      </c>
      <c r="AC451">
        <v>19</v>
      </c>
      <c r="AD451">
        <f>(conversation_summary_by_conversation_2025_08_03T20_27_01[[#This Row],[total_processing_cost_usd]]/10000)*5.58</f>
        <v>1.0602E-2</v>
      </c>
      <c r="AE451">
        <f>conversation_summary_by_conversation_2025_08_03T20_27_01[[#This Row],[total_api_cost]]+conversation_summary_by_conversation_2025_08_03T20_27_01[[#This Row],[totao_processing_cost]]</f>
        <v>0.12834000000000001</v>
      </c>
      <c r="AF451" s="2" t="s">
        <v>38</v>
      </c>
      <c r="AG451" s="2" t="s">
        <v>39</v>
      </c>
      <c r="AH451" s="2" t="s">
        <v>33</v>
      </c>
    </row>
    <row r="452" spans="1:34">
      <c r="A452" s="2" t="s">
        <v>525</v>
      </c>
      <c r="B452" s="2" t="s">
        <v>77</v>
      </c>
      <c r="C452" s="2" t="s">
        <v>78</v>
      </c>
      <c r="D452" s="2" t="s">
        <v>30</v>
      </c>
      <c r="E452" s="2" t="s">
        <v>74</v>
      </c>
      <c r="F452" s="2" t="s">
        <v>75</v>
      </c>
      <c r="G452">
        <v>551190000000</v>
      </c>
      <c r="H452">
        <v>60000</v>
      </c>
      <c r="I452">
        <f>conversation_summary_by_conversation_2025_08_03T20_27_01[[#This Row],[duration_minutes]]/10000</f>
        <v>6</v>
      </c>
      <c r="J452" s="2" t="s">
        <v>33</v>
      </c>
      <c r="K452" s="2" t="s">
        <v>33</v>
      </c>
      <c r="L452" s="2" t="s">
        <v>33</v>
      </c>
      <c r="M452" s="6">
        <f ca="1">TODAY()-conversation_summary_by_conversation_2025_08_03T20_27_01[[#This Row],[conversation_start]]</f>
        <v>56.169444444443798</v>
      </c>
      <c r="N45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52" s="6">
        <v>45816.830555555556</v>
      </c>
      <c r="P452" s="3">
        <v>45816.836030092592</v>
      </c>
      <c r="Q452">
        <v>4</v>
      </c>
      <c r="R452">
        <v>2</v>
      </c>
      <c r="S452">
        <v>2</v>
      </c>
      <c r="T452" s="2" t="s">
        <v>34</v>
      </c>
      <c r="U452" s="2" t="s">
        <v>35</v>
      </c>
      <c r="V452" s="2" t="s">
        <v>36</v>
      </c>
      <c r="W452" s="2" t="s">
        <v>37</v>
      </c>
      <c r="X452">
        <v>9400</v>
      </c>
      <c r="Y452">
        <f>conversation_summary_by_conversation_2025_08_03T20_27_01[[#This Row],[avg_confidence_score]]/10000</f>
        <v>0.94</v>
      </c>
      <c r="Z452">
        <v>163</v>
      </c>
      <c r="AA452">
        <v>209</v>
      </c>
      <c r="AB452">
        <f>(conversation_summary_by_conversation_2025_08_03T20_27_01[[#This Row],[total_api_cost_usd]]/10000)*5.58</f>
        <v>0.11662199999999999</v>
      </c>
      <c r="AC452">
        <v>23</v>
      </c>
      <c r="AD452">
        <f>(conversation_summary_by_conversation_2025_08_03T20_27_01[[#This Row],[total_processing_cost_usd]]/10000)*5.58</f>
        <v>1.2834E-2</v>
      </c>
      <c r="AE452">
        <f>conversation_summary_by_conversation_2025_08_03T20_27_01[[#This Row],[total_api_cost]]+conversation_summary_by_conversation_2025_08_03T20_27_01[[#This Row],[totao_processing_cost]]</f>
        <v>0.12945599999999999</v>
      </c>
      <c r="AF452" s="2" t="s">
        <v>38</v>
      </c>
      <c r="AG452" s="2" t="s">
        <v>39</v>
      </c>
      <c r="AH452" s="2" t="s">
        <v>33</v>
      </c>
    </row>
    <row r="453" spans="1:34">
      <c r="A453" s="2" t="s">
        <v>526</v>
      </c>
      <c r="B453" s="2" t="s">
        <v>77</v>
      </c>
      <c r="C453" s="2" t="s">
        <v>78</v>
      </c>
      <c r="D453" s="2" t="s">
        <v>30</v>
      </c>
      <c r="E453" s="2" t="s">
        <v>31</v>
      </c>
      <c r="F453" s="2" t="s">
        <v>32</v>
      </c>
      <c r="G453">
        <v>551190000004</v>
      </c>
      <c r="H453">
        <v>50000</v>
      </c>
      <c r="I453">
        <f>conversation_summary_by_conversation_2025_08_03T20_27_01[[#This Row],[duration_minutes]]/10000</f>
        <v>5</v>
      </c>
      <c r="J453" s="2" t="s">
        <v>33</v>
      </c>
      <c r="K453" s="2" t="s">
        <v>33</v>
      </c>
      <c r="L453" s="2" t="s">
        <v>33</v>
      </c>
      <c r="M453" s="6">
        <f ca="1">TODAY()-conversation_summary_by_conversation_2025_08_03T20_27_01[[#This Row],[conversation_start]]</f>
        <v>55.655555555553292</v>
      </c>
      <c r="N45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53" s="6">
        <v>45817.344444444447</v>
      </c>
      <c r="P453" s="3">
        <v>45817.348541666666</v>
      </c>
      <c r="Q453">
        <v>3</v>
      </c>
      <c r="R453">
        <v>2</v>
      </c>
      <c r="S453">
        <v>1</v>
      </c>
      <c r="T453" s="2" t="s">
        <v>56</v>
      </c>
      <c r="U453" s="2" t="s">
        <v>57</v>
      </c>
      <c r="V453" s="2" t="s">
        <v>58</v>
      </c>
      <c r="W453" s="2" t="s">
        <v>59</v>
      </c>
      <c r="X453">
        <v>9250</v>
      </c>
      <c r="Y453">
        <f>conversation_summary_by_conversation_2025_08_03T20_27_01[[#This Row],[avg_confidence_score]]/10000</f>
        <v>0.92500000000000004</v>
      </c>
      <c r="Z453">
        <v>167</v>
      </c>
      <c r="AA453">
        <v>194</v>
      </c>
      <c r="AB453">
        <f>(conversation_summary_by_conversation_2025_08_03T20_27_01[[#This Row],[total_api_cost_usd]]/10000)*5.58</f>
        <v>0.108252</v>
      </c>
      <c r="AC453">
        <v>8</v>
      </c>
      <c r="AD453">
        <f>(conversation_summary_by_conversation_2025_08_03T20_27_01[[#This Row],[total_processing_cost_usd]]/10000)*5.58</f>
        <v>4.4640000000000001E-3</v>
      </c>
      <c r="AE453">
        <f>conversation_summary_by_conversation_2025_08_03T20_27_01[[#This Row],[total_api_cost]]+conversation_summary_by_conversation_2025_08_03T20_27_01[[#This Row],[totao_processing_cost]]</f>
        <v>0.112716</v>
      </c>
      <c r="AF453" s="2" t="s">
        <v>38</v>
      </c>
      <c r="AG453" s="2" t="s">
        <v>39</v>
      </c>
      <c r="AH453" s="2" t="s">
        <v>33</v>
      </c>
    </row>
    <row r="454" spans="1:34">
      <c r="A454" s="2" t="s">
        <v>527</v>
      </c>
      <c r="B454" s="2" t="s">
        <v>83</v>
      </c>
      <c r="C454" s="2" t="s">
        <v>84</v>
      </c>
      <c r="D454" s="2" t="s">
        <v>48</v>
      </c>
      <c r="E454" s="2" t="s">
        <v>71</v>
      </c>
      <c r="F454" s="2" t="s">
        <v>72</v>
      </c>
      <c r="G454">
        <v>551190000003</v>
      </c>
      <c r="H454">
        <v>50000</v>
      </c>
      <c r="I454">
        <f>conversation_summary_by_conversation_2025_08_03T20_27_01[[#This Row],[duration_minutes]]/10000</f>
        <v>5</v>
      </c>
      <c r="J454" s="2" t="s">
        <v>33</v>
      </c>
      <c r="K454" s="2" t="s">
        <v>33</v>
      </c>
      <c r="L454" s="2" t="s">
        <v>33</v>
      </c>
      <c r="M454" s="6">
        <f ca="1">TODAY()-conversation_summary_by_conversation_2025_08_03T20_27_01[[#This Row],[conversation_start]]</f>
        <v>55.631944444445253</v>
      </c>
      <c r="N45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54" s="6">
        <v>45817.368055555555</v>
      </c>
      <c r="P454" s="3">
        <v>45817.371631944443</v>
      </c>
      <c r="Q454">
        <v>3</v>
      </c>
      <c r="R454">
        <v>2</v>
      </c>
      <c r="S454">
        <v>1</v>
      </c>
      <c r="T454" s="2" t="s">
        <v>61</v>
      </c>
      <c r="U454" s="2" t="s">
        <v>62</v>
      </c>
      <c r="V454" s="2" t="s">
        <v>63</v>
      </c>
      <c r="W454" s="2" t="s">
        <v>59</v>
      </c>
      <c r="X454">
        <v>8800</v>
      </c>
      <c r="Y454">
        <f>conversation_summary_by_conversation_2025_08_03T20_27_01[[#This Row],[avg_confidence_score]]/10000</f>
        <v>0.88</v>
      </c>
      <c r="Z454">
        <v>106</v>
      </c>
      <c r="AA454">
        <v>121</v>
      </c>
      <c r="AB454">
        <f>(conversation_summary_by_conversation_2025_08_03T20_27_01[[#This Row],[total_api_cost_usd]]/10000)*5.58</f>
        <v>6.7517999999999995E-2</v>
      </c>
      <c r="AC454">
        <v>14</v>
      </c>
      <c r="AD454">
        <f>(conversation_summary_by_conversation_2025_08_03T20_27_01[[#This Row],[total_processing_cost_usd]]/10000)*5.58</f>
        <v>7.8120000000000004E-3</v>
      </c>
      <c r="AE454">
        <f>conversation_summary_by_conversation_2025_08_03T20_27_01[[#This Row],[total_api_cost]]+conversation_summary_by_conversation_2025_08_03T20_27_01[[#This Row],[totao_processing_cost]]</f>
        <v>7.5329999999999994E-2</v>
      </c>
      <c r="AF454" s="2" t="s">
        <v>38</v>
      </c>
      <c r="AG454" s="2" t="s">
        <v>39</v>
      </c>
      <c r="AH454" s="2" t="s">
        <v>33</v>
      </c>
    </row>
    <row r="455" spans="1:34">
      <c r="A455" s="2" t="s">
        <v>528</v>
      </c>
      <c r="B455" s="2" t="s">
        <v>41</v>
      </c>
      <c r="C455" s="2" t="s">
        <v>42</v>
      </c>
      <c r="D455" s="2" t="s">
        <v>30</v>
      </c>
      <c r="E455" s="2" t="s">
        <v>74</v>
      </c>
      <c r="F455" s="2" t="s">
        <v>75</v>
      </c>
      <c r="G455">
        <v>551190000000</v>
      </c>
      <c r="H455">
        <v>90000</v>
      </c>
      <c r="I455">
        <f>conversation_summary_by_conversation_2025_08_03T20_27_01[[#This Row],[duration_minutes]]/10000</f>
        <v>9</v>
      </c>
      <c r="J455" s="2" t="s">
        <v>33</v>
      </c>
      <c r="K455" s="2" t="s">
        <v>33</v>
      </c>
      <c r="L455" s="2" t="s">
        <v>33</v>
      </c>
      <c r="M455" s="6">
        <f ca="1">TODAY()-conversation_summary_by_conversation_2025_08_03T20_27_01[[#This Row],[conversation_start]]</f>
        <v>55.629166666665697</v>
      </c>
      <c r="N45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55" s="6">
        <v>45817.370833333334</v>
      </c>
      <c r="P455" s="3">
        <v>45817.376446759263</v>
      </c>
      <c r="Q455">
        <v>6</v>
      </c>
      <c r="R455">
        <v>3</v>
      </c>
      <c r="S455">
        <v>3</v>
      </c>
      <c r="T455" s="2" t="s">
        <v>53</v>
      </c>
      <c r="U455" s="2" t="s">
        <v>69</v>
      </c>
      <c r="V455" s="2" t="s">
        <v>51</v>
      </c>
      <c r="W455" s="2" t="s">
        <v>37</v>
      </c>
      <c r="X455">
        <v>9200</v>
      </c>
      <c r="Y455">
        <f>conversation_summary_by_conversation_2025_08_03T20_27_01[[#This Row],[avg_confidence_score]]/10000</f>
        <v>0.92</v>
      </c>
      <c r="Z455">
        <v>268</v>
      </c>
      <c r="AA455">
        <v>338</v>
      </c>
      <c r="AB455">
        <f>(conversation_summary_by_conversation_2025_08_03T20_27_01[[#This Row],[total_api_cost_usd]]/10000)*5.58</f>
        <v>0.18860399999999999</v>
      </c>
      <c r="AC455">
        <v>26</v>
      </c>
      <c r="AD455">
        <f>(conversation_summary_by_conversation_2025_08_03T20_27_01[[#This Row],[total_processing_cost_usd]]/10000)*5.58</f>
        <v>1.4508E-2</v>
      </c>
      <c r="AE455">
        <f>conversation_summary_by_conversation_2025_08_03T20_27_01[[#This Row],[total_api_cost]]+conversation_summary_by_conversation_2025_08_03T20_27_01[[#This Row],[totao_processing_cost]]</f>
        <v>0.20311199999999999</v>
      </c>
      <c r="AF455" s="2" t="s">
        <v>38</v>
      </c>
      <c r="AG455" s="2" t="s">
        <v>39</v>
      </c>
      <c r="AH455" s="2" t="s">
        <v>33</v>
      </c>
    </row>
    <row r="456" spans="1:34">
      <c r="A456" s="2" t="s">
        <v>529</v>
      </c>
      <c r="B456" s="2" t="s">
        <v>83</v>
      </c>
      <c r="C456" s="2" t="s">
        <v>84</v>
      </c>
      <c r="D456" s="2" t="s">
        <v>48</v>
      </c>
      <c r="E456" s="2" t="s">
        <v>66</v>
      </c>
      <c r="F456" s="2" t="s">
        <v>67</v>
      </c>
      <c r="G456">
        <v>551190000002</v>
      </c>
      <c r="H456">
        <v>50000</v>
      </c>
      <c r="I456">
        <f>conversation_summary_by_conversation_2025_08_03T20_27_01[[#This Row],[duration_minutes]]/10000</f>
        <v>5</v>
      </c>
      <c r="J456" s="2" t="s">
        <v>33</v>
      </c>
      <c r="K456" s="2" t="s">
        <v>33</v>
      </c>
      <c r="L456" s="2" t="s">
        <v>33</v>
      </c>
      <c r="M456" s="6">
        <f ca="1">TODAY()-conversation_summary_by_conversation_2025_08_03T20_27_01[[#This Row],[conversation_start]]</f>
        <v>55.613194444442343</v>
      </c>
      <c r="N45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56" s="6">
        <v>45817.386805555558</v>
      </c>
      <c r="P456" s="3">
        <v>45817.389537037037</v>
      </c>
      <c r="Q456">
        <v>3</v>
      </c>
      <c r="R456">
        <v>2</v>
      </c>
      <c r="S456">
        <v>1</v>
      </c>
      <c r="T456" s="2" t="s">
        <v>61</v>
      </c>
      <c r="U456" s="2" t="s">
        <v>62</v>
      </c>
      <c r="V456" s="2" t="s">
        <v>63</v>
      </c>
      <c r="W456" s="2" t="s">
        <v>59</v>
      </c>
      <c r="X456">
        <v>8800</v>
      </c>
      <c r="Y456">
        <f>conversation_summary_by_conversation_2025_08_03T20_27_01[[#This Row],[avg_confidence_score]]/10000</f>
        <v>0.88</v>
      </c>
      <c r="Z456">
        <v>96</v>
      </c>
      <c r="AA456">
        <v>155</v>
      </c>
      <c r="AB456">
        <f>(conversation_summary_by_conversation_2025_08_03T20_27_01[[#This Row],[total_api_cost_usd]]/10000)*5.58</f>
        <v>8.6489999999999997E-2</v>
      </c>
      <c r="AC456">
        <v>5</v>
      </c>
      <c r="AD456">
        <f>(conversation_summary_by_conversation_2025_08_03T20_27_01[[#This Row],[total_processing_cost_usd]]/10000)*5.58</f>
        <v>2.7899999999999999E-3</v>
      </c>
      <c r="AE456">
        <f>conversation_summary_by_conversation_2025_08_03T20_27_01[[#This Row],[total_api_cost]]+conversation_summary_by_conversation_2025_08_03T20_27_01[[#This Row],[totao_processing_cost]]</f>
        <v>8.9279999999999998E-2</v>
      </c>
      <c r="AF456" s="2" t="s">
        <v>38</v>
      </c>
      <c r="AG456" s="2" t="s">
        <v>39</v>
      </c>
      <c r="AH456" s="2" t="s">
        <v>33</v>
      </c>
    </row>
    <row r="457" spans="1:34">
      <c r="A457" s="2" t="s">
        <v>530</v>
      </c>
      <c r="B457" s="2" t="s">
        <v>41</v>
      </c>
      <c r="C457" s="2" t="s">
        <v>42</v>
      </c>
      <c r="D457" s="2" t="s">
        <v>30</v>
      </c>
      <c r="E457" s="2" t="s">
        <v>66</v>
      </c>
      <c r="F457" s="2" t="s">
        <v>67</v>
      </c>
      <c r="G457">
        <v>551190000002</v>
      </c>
      <c r="H457">
        <v>50000</v>
      </c>
      <c r="I457">
        <f>conversation_summary_by_conversation_2025_08_03T20_27_01[[#This Row],[duration_minutes]]/10000</f>
        <v>5</v>
      </c>
      <c r="J457" s="2" t="s">
        <v>33</v>
      </c>
      <c r="K457" s="2" t="s">
        <v>33</v>
      </c>
      <c r="L457" s="2" t="s">
        <v>33</v>
      </c>
      <c r="M457" s="6">
        <f ca="1">TODAY()-conversation_summary_by_conversation_2025_08_03T20_27_01[[#This Row],[conversation_start]]</f>
        <v>55.613194444442343</v>
      </c>
      <c r="N45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57" s="6">
        <v>45817.386805555558</v>
      </c>
      <c r="P457" s="3">
        <v>45817.388807870368</v>
      </c>
      <c r="Q457">
        <v>3</v>
      </c>
      <c r="R457">
        <v>2</v>
      </c>
      <c r="S457">
        <v>1</v>
      </c>
      <c r="T457" s="2" t="s">
        <v>56</v>
      </c>
      <c r="U457" s="2" t="s">
        <v>57</v>
      </c>
      <c r="V457" s="2" t="s">
        <v>58</v>
      </c>
      <c r="W457" s="2" t="s">
        <v>59</v>
      </c>
      <c r="X457">
        <v>9250</v>
      </c>
      <c r="Y457">
        <f>conversation_summary_by_conversation_2025_08_03T20_27_01[[#This Row],[avg_confidence_score]]/10000</f>
        <v>0.92500000000000004</v>
      </c>
      <c r="Z457">
        <v>139</v>
      </c>
      <c r="AA457">
        <v>155</v>
      </c>
      <c r="AB457">
        <f>(conversation_summary_by_conversation_2025_08_03T20_27_01[[#This Row],[total_api_cost_usd]]/10000)*5.58</f>
        <v>8.6489999999999997E-2</v>
      </c>
      <c r="AC457">
        <v>18</v>
      </c>
      <c r="AD457">
        <f>(conversation_summary_by_conversation_2025_08_03T20_27_01[[#This Row],[total_processing_cost_usd]]/10000)*5.58</f>
        <v>1.0043999999999999E-2</v>
      </c>
      <c r="AE457">
        <f>conversation_summary_by_conversation_2025_08_03T20_27_01[[#This Row],[total_api_cost]]+conversation_summary_by_conversation_2025_08_03T20_27_01[[#This Row],[totao_processing_cost]]</f>
        <v>9.6533999999999995E-2</v>
      </c>
      <c r="AF457" s="2" t="s">
        <v>38</v>
      </c>
      <c r="AG457" s="2" t="s">
        <v>39</v>
      </c>
      <c r="AH457" s="2" t="s">
        <v>33</v>
      </c>
    </row>
    <row r="458" spans="1:34">
      <c r="A458" s="2" t="s">
        <v>531</v>
      </c>
      <c r="B458" s="2" t="s">
        <v>77</v>
      </c>
      <c r="C458" s="2" t="s">
        <v>78</v>
      </c>
      <c r="D458" s="2" t="s">
        <v>30</v>
      </c>
      <c r="E458" s="2" t="s">
        <v>74</v>
      </c>
      <c r="F458" s="2" t="s">
        <v>75</v>
      </c>
      <c r="G458">
        <v>551190000000</v>
      </c>
      <c r="H458">
        <v>60000</v>
      </c>
      <c r="I458">
        <f>conversation_summary_by_conversation_2025_08_03T20_27_01[[#This Row],[duration_minutes]]/10000</f>
        <v>6</v>
      </c>
      <c r="J458" s="2" t="s">
        <v>33</v>
      </c>
      <c r="K458" s="2" t="s">
        <v>33</v>
      </c>
      <c r="L458" s="2" t="s">
        <v>33</v>
      </c>
      <c r="M458" s="6">
        <f ca="1">TODAY()-conversation_summary_by_conversation_2025_08_03T20_27_01[[#This Row],[conversation_start]]</f>
        <v>55.547916666670062</v>
      </c>
      <c r="N45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58" s="6">
        <v>45817.45208333333</v>
      </c>
      <c r="P458" s="3">
        <v>45817.456400462965</v>
      </c>
      <c r="Q458">
        <v>4</v>
      </c>
      <c r="R458">
        <v>2</v>
      </c>
      <c r="S458">
        <v>2</v>
      </c>
      <c r="T458" s="2" t="s">
        <v>34</v>
      </c>
      <c r="U458" s="2" t="s">
        <v>35</v>
      </c>
      <c r="V458" s="2" t="s">
        <v>36</v>
      </c>
      <c r="W458" s="2" t="s">
        <v>37</v>
      </c>
      <c r="X458">
        <v>9400</v>
      </c>
      <c r="Y458">
        <f>conversation_summary_by_conversation_2025_08_03T20_27_01[[#This Row],[avg_confidence_score]]/10000</f>
        <v>0.94</v>
      </c>
      <c r="Z458">
        <v>175</v>
      </c>
      <c r="AA458">
        <v>295</v>
      </c>
      <c r="AB458">
        <f>(conversation_summary_by_conversation_2025_08_03T20_27_01[[#This Row],[total_api_cost_usd]]/10000)*5.58</f>
        <v>0.16461000000000001</v>
      </c>
      <c r="AC458">
        <v>16</v>
      </c>
      <c r="AD458">
        <f>(conversation_summary_by_conversation_2025_08_03T20_27_01[[#This Row],[total_processing_cost_usd]]/10000)*5.58</f>
        <v>8.9280000000000002E-3</v>
      </c>
      <c r="AE458">
        <f>conversation_summary_by_conversation_2025_08_03T20_27_01[[#This Row],[total_api_cost]]+conversation_summary_by_conversation_2025_08_03T20_27_01[[#This Row],[totao_processing_cost]]</f>
        <v>0.173538</v>
      </c>
      <c r="AF458" s="2" t="s">
        <v>38</v>
      </c>
      <c r="AG458" s="2" t="s">
        <v>39</v>
      </c>
      <c r="AH458" s="2" t="s">
        <v>33</v>
      </c>
    </row>
    <row r="459" spans="1:34">
      <c r="A459" s="2" t="s">
        <v>532</v>
      </c>
      <c r="B459" s="2" t="s">
        <v>83</v>
      </c>
      <c r="C459" s="2" t="s">
        <v>84</v>
      </c>
      <c r="D459" s="2" t="s">
        <v>48</v>
      </c>
      <c r="E459" s="2" t="s">
        <v>71</v>
      </c>
      <c r="F459" s="2" t="s">
        <v>72</v>
      </c>
      <c r="G459">
        <v>551190000003</v>
      </c>
      <c r="H459">
        <v>90000</v>
      </c>
      <c r="I459">
        <f>conversation_summary_by_conversation_2025_08_03T20_27_01[[#This Row],[duration_minutes]]/10000</f>
        <v>9</v>
      </c>
      <c r="J459" s="2" t="s">
        <v>33</v>
      </c>
      <c r="K459" s="2" t="s">
        <v>33</v>
      </c>
      <c r="L459" s="2" t="s">
        <v>33</v>
      </c>
      <c r="M459" s="6">
        <f ca="1">TODAY()-conversation_summary_by_conversation_2025_08_03T20_27_01[[#This Row],[conversation_start]]</f>
        <v>55.520833333335759</v>
      </c>
      <c r="N45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59" s="6">
        <v>45817.479166666664</v>
      </c>
      <c r="P459" s="3">
        <v>45817.484618055554</v>
      </c>
      <c r="Q459">
        <v>6</v>
      </c>
      <c r="R459">
        <v>3</v>
      </c>
      <c r="S459">
        <v>3</v>
      </c>
      <c r="T459" s="2" t="s">
        <v>49</v>
      </c>
      <c r="U459" s="2" t="s">
        <v>90</v>
      </c>
      <c r="V459" s="2" t="s">
        <v>51</v>
      </c>
      <c r="W459" s="2" t="s">
        <v>37</v>
      </c>
      <c r="X459">
        <v>9167</v>
      </c>
      <c r="Y459">
        <f>conversation_summary_by_conversation_2025_08_03T20_27_01[[#This Row],[avg_confidence_score]]/10000</f>
        <v>0.91669999999999996</v>
      </c>
      <c r="Z459">
        <v>204</v>
      </c>
      <c r="AA459">
        <v>178</v>
      </c>
      <c r="AB459">
        <f>(conversation_summary_by_conversation_2025_08_03T20_27_01[[#This Row],[total_api_cost_usd]]/10000)*5.58</f>
        <v>9.9323999999999996E-2</v>
      </c>
      <c r="AC459">
        <v>28</v>
      </c>
      <c r="AD459">
        <f>(conversation_summary_by_conversation_2025_08_03T20_27_01[[#This Row],[total_processing_cost_usd]]/10000)*5.58</f>
        <v>1.5624000000000001E-2</v>
      </c>
      <c r="AE459">
        <f>conversation_summary_by_conversation_2025_08_03T20_27_01[[#This Row],[total_api_cost]]+conversation_summary_by_conversation_2025_08_03T20_27_01[[#This Row],[totao_processing_cost]]</f>
        <v>0.11494799999999999</v>
      </c>
      <c r="AF459" s="2" t="s">
        <v>38</v>
      </c>
      <c r="AG459" s="2" t="s">
        <v>39</v>
      </c>
      <c r="AH459" s="2" t="s">
        <v>33</v>
      </c>
    </row>
    <row r="460" spans="1:34">
      <c r="A460" s="2" t="s">
        <v>533</v>
      </c>
      <c r="B460" s="2" t="s">
        <v>28</v>
      </c>
      <c r="C460" s="2" t="s">
        <v>29</v>
      </c>
      <c r="D460" s="2" t="s">
        <v>30</v>
      </c>
      <c r="E460" s="2" t="s">
        <v>43</v>
      </c>
      <c r="F460" s="2" t="s">
        <v>44</v>
      </c>
      <c r="G460">
        <v>551190000001</v>
      </c>
      <c r="H460">
        <v>50000</v>
      </c>
      <c r="I460">
        <f>conversation_summary_by_conversation_2025_08_03T20_27_01[[#This Row],[duration_minutes]]/10000</f>
        <v>5</v>
      </c>
      <c r="J460" s="2" t="s">
        <v>33</v>
      </c>
      <c r="K460" s="2" t="s">
        <v>33</v>
      </c>
      <c r="L460" s="2" t="s">
        <v>33</v>
      </c>
      <c r="M460" s="6">
        <f ca="1">TODAY()-conversation_summary_by_conversation_2025_08_03T20_27_01[[#This Row],[conversation_start]]</f>
        <v>55.303472222221899</v>
      </c>
      <c r="N46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60" s="6">
        <v>45817.696527777778</v>
      </c>
      <c r="P460" s="3">
        <v>45817.699490740742</v>
      </c>
      <c r="Q460">
        <v>3</v>
      </c>
      <c r="R460">
        <v>2</v>
      </c>
      <c r="S460">
        <v>1</v>
      </c>
      <c r="T460" s="2" t="s">
        <v>56</v>
      </c>
      <c r="U460" s="2" t="s">
        <v>57</v>
      </c>
      <c r="V460" s="2" t="s">
        <v>58</v>
      </c>
      <c r="W460" s="2" t="s">
        <v>59</v>
      </c>
      <c r="X460">
        <v>9250</v>
      </c>
      <c r="Y460">
        <f>conversation_summary_by_conversation_2025_08_03T20_27_01[[#This Row],[avg_confidence_score]]/10000</f>
        <v>0.92500000000000004</v>
      </c>
      <c r="Z460">
        <v>103</v>
      </c>
      <c r="AA460">
        <v>83</v>
      </c>
      <c r="AB460">
        <f>(conversation_summary_by_conversation_2025_08_03T20_27_01[[#This Row],[total_api_cost_usd]]/10000)*5.58</f>
        <v>4.6314000000000001E-2</v>
      </c>
      <c r="AC460">
        <v>13</v>
      </c>
      <c r="AD460">
        <f>(conversation_summary_by_conversation_2025_08_03T20_27_01[[#This Row],[total_processing_cost_usd]]/10000)*5.58</f>
        <v>7.254E-3</v>
      </c>
      <c r="AE460">
        <f>conversation_summary_by_conversation_2025_08_03T20_27_01[[#This Row],[total_api_cost]]+conversation_summary_by_conversation_2025_08_03T20_27_01[[#This Row],[totao_processing_cost]]</f>
        <v>5.3568000000000005E-2</v>
      </c>
      <c r="AF460" s="2" t="s">
        <v>38</v>
      </c>
      <c r="AG460" s="2" t="s">
        <v>39</v>
      </c>
      <c r="AH460" s="2" t="s">
        <v>33</v>
      </c>
    </row>
    <row r="461" spans="1:34">
      <c r="A461" s="2" t="s">
        <v>534</v>
      </c>
      <c r="B461" s="2" t="s">
        <v>28</v>
      </c>
      <c r="C461" s="2" t="s">
        <v>29</v>
      </c>
      <c r="D461" s="2" t="s">
        <v>30</v>
      </c>
      <c r="E461" s="2" t="s">
        <v>71</v>
      </c>
      <c r="F461" s="2" t="s">
        <v>72</v>
      </c>
      <c r="G461">
        <v>551190000003</v>
      </c>
      <c r="H461">
        <v>50000</v>
      </c>
      <c r="I461">
        <f>conversation_summary_by_conversation_2025_08_03T20_27_01[[#This Row],[duration_minutes]]/10000</f>
        <v>5</v>
      </c>
      <c r="J461" s="2" t="s">
        <v>33</v>
      </c>
      <c r="K461" s="2" t="s">
        <v>33</v>
      </c>
      <c r="L461" s="2" t="s">
        <v>33</v>
      </c>
      <c r="M461" s="6">
        <f ca="1">TODAY()-conversation_summary_by_conversation_2025_08_03T20_27_01[[#This Row],[conversation_start]]</f>
        <v>55.184722222220444</v>
      </c>
      <c r="N46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61" s="6">
        <v>45817.81527777778</v>
      </c>
      <c r="P461" s="3">
        <v>45817.817499999997</v>
      </c>
      <c r="Q461">
        <v>3</v>
      </c>
      <c r="R461">
        <v>2</v>
      </c>
      <c r="S461">
        <v>1</v>
      </c>
      <c r="T461" s="2" t="s">
        <v>56</v>
      </c>
      <c r="U461" s="2" t="s">
        <v>57</v>
      </c>
      <c r="V461" s="2" t="s">
        <v>58</v>
      </c>
      <c r="W461" s="2" t="s">
        <v>59</v>
      </c>
      <c r="X461">
        <v>9250</v>
      </c>
      <c r="Y461">
        <f>conversation_summary_by_conversation_2025_08_03T20_27_01[[#This Row],[avg_confidence_score]]/10000</f>
        <v>0.92500000000000004</v>
      </c>
      <c r="Z461">
        <v>116</v>
      </c>
      <c r="AA461">
        <v>212</v>
      </c>
      <c r="AB461">
        <f>(conversation_summary_by_conversation_2025_08_03T20_27_01[[#This Row],[total_api_cost_usd]]/10000)*5.58</f>
        <v>0.118296</v>
      </c>
      <c r="AC461">
        <v>15</v>
      </c>
      <c r="AD461">
        <f>(conversation_summary_by_conversation_2025_08_03T20_27_01[[#This Row],[total_processing_cost_usd]]/10000)*5.58</f>
        <v>8.3700000000000007E-3</v>
      </c>
      <c r="AE461">
        <f>conversation_summary_by_conversation_2025_08_03T20_27_01[[#This Row],[total_api_cost]]+conversation_summary_by_conversation_2025_08_03T20_27_01[[#This Row],[totao_processing_cost]]</f>
        <v>0.126666</v>
      </c>
      <c r="AF461" s="2" t="s">
        <v>38</v>
      </c>
      <c r="AG461" s="2" t="s">
        <v>39</v>
      </c>
      <c r="AH461" s="2" t="s">
        <v>33</v>
      </c>
    </row>
    <row r="462" spans="1:34">
      <c r="A462" s="2" t="s">
        <v>535</v>
      </c>
      <c r="B462" s="2" t="s">
        <v>41</v>
      </c>
      <c r="C462" s="2" t="s">
        <v>42</v>
      </c>
      <c r="D462" s="2" t="s">
        <v>30</v>
      </c>
      <c r="E462" s="2" t="s">
        <v>66</v>
      </c>
      <c r="F462" s="2" t="s">
        <v>67</v>
      </c>
      <c r="G462">
        <v>551190000002</v>
      </c>
      <c r="H462">
        <v>50000</v>
      </c>
      <c r="I462">
        <f>conversation_summary_by_conversation_2025_08_03T20_27_01[[#This Row],[duration_minutes]]/10000</f>
        <v>5</v>
      </c>
      <c r="J462" s="2" t="s">
        <v>33</v>
      </c>
      <c r="K462" s="2" t="s">
        <v>33</v>
      </c>
      <c r="L462" s="2" t="s">
        <v>33</v>
      </c>
      <c r="M462" s="6">
        <f ca="1">TODAY()-conversation_summary_by_conversation_2025_08_03T20_27_01[[#This Row],[conversation_start]]</f>
        <v>55.181944444440887</v>
      </c>
      <c r="N46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62" s="6">
        <v>45817.818055555559</v>
      </c>
      <c r="P462" s="3">
        <v>45817.821006944447</v>
      </c>
      <c r="Q462">
        <v>3</v>
      </c>
      <c r="R462">
        <v>2</v>
      </c>
      <c r="S462">
        <v>1</v>
      </c>
      <c r="T462" s="2" t="s">
        <v>56</v>
      </c>
      <c r="U462" s="2" t="s">
        <v>57</v>
      </c>
      <c r="V462" s="2" t="s">
        <v>58</v>
      </c>
      <c r="W462" s="2" t="s">
        <v>59</v>
      </c>
      <c r="X462">
        <v>9250</v>
      </c>
      <c r="Y462">
        <f>conversation_summary_by_conversation_2025_08_03T20_27_01[[#This Row],[avg_confidence_score]]/10000</f>
        <v>0.92500000000000004</v>
      </c>
      <c r="Z462">
        <v>139</v>
      </c>
      <c r="AA462">
        <v>184</v>
      </c>
      <c r="AB462">
        <f>(conversation_summary_by_conversation_2025_08_03T20_27_01[[#This Row],[total_api_cost_usd]]/10000)*5.58</f>
        <v>0.102672</v>
      </c>
      <c r="AC462">
        <v>19</v>
      </c>
      <c r="AD462">
        <f>(conversation_summary_by_conversation_2025_08_03T20_27_01[[#This Row],[total_processing_cost_usd]]/10000)*5.58</f>
        <v>1.0602E-2</v>
      </c>
      <c r="AE462">
        <f>conversation_summary_by_conversation_2025_08_03T20_27_01[[#This Row],[total_api_cost]]+conversation_summary_by_conversation_2025_08_03T20_27_01[[#This Row],[totao_processing_cost]]</f>
        <v>0.113274</v>
      </c>
      <c r="AF462" s="2" t="s">
        <v>38</v>
      </c>
      <c r="AG462" s="2" t="s">
        <v>39</v>
      </c>
      <c r="AH462" s="2" t="s">
        <v>33</v>
      </c>
    </row>
    <row r="463" spans="1:34">
      <c r="A463" s="2" t="s">
        <v>536</v>
      </c>
      <c r="B463" s="2" t="s">
        <v>28</v>
      </c>
      <c r="C463" s="2" t="s">
        <v>29</v>
      </c>
      <c r="D463" s="2" t="s">
        <v>30</v>
      </c>
      <c r="E463" s="2" t="s">
        <v>43</v>
      </c>
      <c r="F463" s="2" t="s">
        <v>44</v>
      </c>
      <c r="G463">
        <v>551190000001</v>
      </c>
      <c r="H463">
        <v>50000</v>
      </c>
      <c r="I463">
        <f>conversation_summary_by_conversation_2025_08_03T20_27_01[[#This Row],[duration_minutes]]/10000</f>
        <v>5</v>
      </c>
      <c r="J463" s="2" t="s">
        <v>33</v>
      </c>
      <c r="K463" s="2" t="s">
        <v>33</v>
      </c>
      <c r="L463" s="2" t="s">
        <v>33</v>
      </c>
      <c r="M463" s="6">
        <f ca="1">TODAY()-conversation_summary_by_conversation_2025_08_03T20_27_01[[#This Row],[conversation_start]]</f>
        <v>54.660416666665697</v>
      </c>
      <c r="N46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63" s="6">
        <v>45818.339583333334</v>
      </c>
      <c r="P463" s="3">
        <v>45818.343101851853</v>
      </c>
      <c r="Q463">
        <v>3</v>
      </c>
      <c r="R463">
        <v>2</v>
      </c>
      <c r="S463">
        <v>1</v>
      </c>
      <c r="T463" s="2" t="s">
        <v>56</v>
      </c>
      <c r="U463" s="2" t="s">
        <v>57</v>
      </c>
      <c r="V463" s="2" t="s">
        <v>58</v>
      </c>
      <c r="W463" s="2" t="s">
        <v>59</v>
      </c>
      <c r="X463">
        <v>9250</v>
      </c>
      <c r="Y463">
        <f>conversation_summary_by_conversation_2025_08_03T20_27_01[[#This Row],[avg_confidence_score]]/10000</f>
        <v>0.92500000000000004</v>
      </c>
      <c r="Z463">
        <v>141</v>
      </c>
      <c r="AA463">
        <v>149</v>
      </c>
      <c r="AB463">
        <f>(conversation_summary_by_conversation_2025_08_03T20_27_01[[#This Row],[total_api_cost_usd]]/10000)*5.58</f>
        <v>8.3142000000000008E-2</v>
      </c>
      <c r="AC463">
        <v>9</v>
      </c>
      <c r="AD463">
        <f>(conversation_summary_by_conversation_2025_08_03T20_27_01[[#This Row],[total_processing_cost_usd]]/10000)*5.58</f>
        <v>5.0219999999999996E-3</v>
      </c>
      <c r="AE463">
        <f>conversation_summary_by_conversation_2025_08_03T20_27_01[[#This Row],[total_api_cost]]+conversation_summary_by_conversation_2025_08_03T20_27_01[[#This Row],[totao_processing_cost]]</f>
        <v>8.8164000000000006E-2</v>
      </c>
      <c r="AF463" s="2" t="s">
        <v>38</v>
      </c>
      <c r="AG463" s="2" t="s">
        <v>39</v>
      </c>
      <c r="AH463" s="2" t="s">
        <v>33</v>
      </c>
    </row>
    <row r="464" spans="1:34">
      <c r="A464" s="2" t="s">
        <v>537</v>
      </c>
      <c r="B464" s="2" t="s">
        <v>83</v>
      </c>
      <c r="C464" s="2" t="s">
        <v>84</v>
      </c>
      <c r="D464" s="2" t="s">
        <v>48</v>
      </c>
      <c r="E464" s="2" t="s">
        <v>74</v>
      </c>
      <c r="F464" s="2" t="s">
        <v>75</v>
      </c>
      <c r="G464">
        <v>551190000000</v>
      </c>
      <c r="H464">
        <v>90000</v>
      </c>
      <c r="I464">
        <f>conversation_summary_by_conversation_2025_08_03T20_27_01[[#This Row],[duration_minutes]]/10000</f>
        <v>9</v>
      </c>
      <c r="J464" s="2" t="s">
        <v>33</v>
      </c>
      <c r="K464" s="2" t="s">
        <v>33</v>
      </c>
      <c r="L464" s="2" t="s">
        <v>33</v>
      </c>
      <c r="M464" s="6">
        <f ca="1">TODAY()-conversation_summary_by_conversation_2025_08_03T20_27_01[[#This Row],[conversation_start]]</f>
        <v>54.654166666667152</v>
      </c>
      <c r="N46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64" s="6">
        <v>45818.345833333333</v>
      </c>
      <c r="P464" s="3">
        <v>45818.353020833332</v>
      </c>
      <c r="Q464">
        <v>6</v>
      </c>
      <c r="R464">
        <v>3</v>
      </c>
      <c r="S464">
        <v>3</v>
      </c>
      <c r="T464" s="2" t="s">
        <v>49</v>
      </c>
      <c r="U464" s="2" t="s">
        <v>90</v>
      </c>
      <c r="V464" s="2" t="s">
        <v>51</v>
      </c>
      <c r="W464" s="2" t="s">
        <v>37</v>
      </c>
      <c r="X464">
        <v>9167</v>
      </c>
      <c r="Y464">
        <f>conversation_summary_by_conversation_2025_08_03T20_27_01[[#This Row],[avg_confidence_score]]/10000</f>
        <v>0.91669999999999996</v>
      </c>
      <c r="Z464">
        <v>166</v>
      </c>
      <c r="AA464">
        <v>386</v>
      </c>
      <c r="AB464">
        <f>(conversation_summary_by_conversation_2025_08_03T20_27_01[[#This Row],[total_api_cost_usd]]/10000)*5.58</f>
        <v>0.21538800000000002</v>
      </c>
      <c r="AC464">
        <v>29</v>
      </c>
      <c r="AD464">
        <f>(conversation_summary_by_conversation_2025_08_03T20_27_01[[#This Row],[total_processing_cost_usd]]/10000)*5.58</f>
        <v>1.6181999999999998E-2</v>
      </c>
      <c r="AE464">
        <f>conversation_summary_by_conversation_2025_08_03T20_27_01[[#This Row],[total_api_cost]]+conversation_summary_by_conversation_2025_08_03T20_27_01[[#This Row],[totao_processing_cost]]</f>
        <v>0.23157000000000003</v>
      </c>
      <c r="AF464" s="2" t="s">
        <v>38</v>
      </c>
      <c r="AG464" s="2" t="s">
        <v>39</v>
      </c>
      <c r="AH464" s="2" t="s">
        <v>33</v>
      </c>
    </row>
    <row r="465" spans="1:34">
      <c r="A465" s="2" t="s">
        <v>538</v>
      </c>
      <c r="B465" s="2" t="s">
        <v>47</v>
      </c>
      <c r="C465" s="2" t="s">
        <v>47</v>
      </c>
      <c r="D465" s="2" t="s">
        <v>48</v>
      </c>
      <c r="E465" s="2" t="s">
        <v>43</v>
      </c>
      <c r="F465" s="2" t="s">
        <v>44</v>
      </c>
      <c r="G465">
        <v>551190000001</v>
      </c>
      <c r="H465">
        <v>90000</v>
      </c>
      <c r="I465">
        <f>conversation_summary_by_conversation_2025_08_03T20_27_01[[#This Row],[duration_minutes]]/10000</f>
        <v>9</v>
      </c>
      <c r="J465" s="2" t="s">
        <v>33</v>
      </c>
      <c r="K465" s="2" t="s">
        <v>33</v>
      </c>
      <c r="L465" s="2" t="s">
        <v>33</v>
      </c>
      <c r="M465" s="6">
        <f ca="1">TODAY()-conversation_summary_by_conversation_2025_08_03T20_27_01[[#This Row],[conversation_start]]</f>
        <v>54.516666666670062</v>
      </c>
      <c r="N46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65" s="6">
        <v>45818.48333333333</v>
      </c>
      <c r="P465" s="3">
        <v>45818.493298611109</v>
      </c>
      <c r="Q465">
        <v>6</v>
      </c>
      <c r="R465">
        <v>3</v>
      </c>
      <c r="S465">
        <v>3</v>
      </c>
      <c r="T465" s="2" t="s">
        <v>49</v>
      </c>
      <c r="U465" s="2" t="s">
        <v>50</v>
      </c>
      <c r="V465" s="2" t="s">
        <v>51</v>
      </c>
      <c r="W465" s="2" t="s">
        <v>37</v>
      </c>
      <c r="X465">
        <v>9167</v>
      </c>
      <c r="Y465">
        <f>conversation_summary_by_conversation_2025_08_03T20_27_01[[#This Row],[avg_confidence_score]]/10000</f>
        <v>0.91669999999999996</v>
      </c>
      <c r="Z465">
        <v>198</v>
      </c>
      <c r="AA465">
        <v>344</v>
      </c>
      <c r="AB465">
        <f>(conversation_summary_by_conversation_2025_08_03T20_27_01[[#This Row],[total_api_cost_usd]]/10000)*5.58</f>
        <v>0.19195200000000001</v>
      </c>
      <c r="AC465">
        <v>15</v>
      </c>
      <c r="AD465">
        <f>(conversation_summary_by_conversation_2025_08_03T20_27_01[[#This Row],[total_processing_cost_usd]]/10000)*5.58</f>
        <v>8.3700000000000007E-3</v>
      </c>
      <c r="AE465">
        <f>conversation_summary_by_conversation_2025_08_03T20_27_01[[#This Row],[total_api_cost]]+conversation_summary_by_conversation_2025_08_03T20_27_01[[#This Row],[totao_processing_cost]]</f>
        <v>0.200322</v>
      </c>
      <c r="AF465" s="2" t="s">
        <v>38</v>
      </c>
      <c r="AG465" s="2" t="s">
        <v>39</v>
      </c>
      <c r="AH465" s="2" t="s">
        <v>33</v>
      </c>
    </row>
    <row r="466" spans="1:34">
      <c r="A466" s="2" t="s">
        <v>539</v>
      </c>
      <c r="B466" s="2" t="s">
        <v>77</v>
      </c>
      <c r="C466" s="2" t="s">
        <v>78</v>
      </c>
      <c r="D466" s="2" t="s">
        <v>30</v>
      </c>
      <c r="E466" s="2" t="s">
        <v>66</v>
      </c>
      <c r="F466" s="2" t="s">
        <v>67</v>
      </c>
      <c r="G466">
        <v>551190000002</v>
      </c>
      <c r="H466">
        <v>90000</v>
      </c>
      <c r="I466">
        <f>conversation_summary_by_conversation_2025_08_03T20_27_01[[#This Row],[duration_minutes]]/10000</f>
        <v>9</v>
      </c>
      <c r="J466" s="2" t="s">
        <v>33</v>
      </c>
      <c r="K466" s="2" t="s">
        <v>33</v>
      </c>
      <c r="L466" s="2" t="s">
        <v>33</v>
      </c>
      <c r="M466" s="6">
        <f ca="1">TODAY()-conversation_summary_by_conversation_2025_08_03T20_27_01[[#This Row],[conversation_start]]</f>
        <v>54.401388888887595</v>
      </c>
      <c r="N46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66" s="6">
        <v>45818.598611111112</v>
      </c>
      <c r="P466" s="3">
        <v>45818.608206018522</v>
      </c>
      <c r="Q466">
        <v>6</v>
      </c>
      <c r="R466">
        <v>3</v>
      </c>
      <c r="S466">
        <v>3</v>
      </c>
      <c r="T466" s="2" t="s">
        <v>53</v>
      </c>
      <c r="U466" s="2" t="s">
        <v>69</v>
      </c>
      <c r="V466" s="2" t="s">
        <v>51</v>
      </c>
      <c r="W466" s="2" t="s">
        <v>37</v>
      </c>
      <c r="X466">
        <v>9200</v>
      </c>
      <c r="Y466">
        <f>conversation_summary_by_conversation_2025_08_03T20_27_01[[#This Row],[avg_confidence_score]]/10000</f>
        <v>0.92</v>
      </c>
      <c r="Z466">
        <v>267</v>
      </c>
      <c r="AA466">
        <v>395</v>
      </c>
      <c r="AB466">
        <f>(conversation_summary_by_conversation_2025_08_03T20_27_01[[#This Row],[total_api_cost_usd]]/10000)*5.58</f>
        <v>0.22040999999999999</v>
      </c>
      <c r="AC466">
        <v>34</v>
      </c>
      <c r="AD466">
        <f>(conversation_summary_by_conversation_2025_08_03T20_27_01[[#This Row],[total_processing_cost_usd]]/10000)*5.58</f>
        <v>1.8971999999999999E-2</v>
      </c>
      <c r="AE466">
        <f>conversation_summary_by_conversation_2025_08_03T20_27_01[[#This Row],[total_api_cost]]+conversation_summary_by_conversation_2025_08_03T20_27_01[[#This Row],[totao_processing_cost]]</f>
        <v>0.23938199999999998</v>
      </c>
      <c r="AF466" s="2" t="s">
        <v>38</v>
      </c>
      <c r="AG466" s="2" t="s">
        <v>39</v>
      </c>
      <c r="AH466" s="2" t="s">
        <v>33</v>
      </c>
    </row>
    <row r="467" spans="1:34">
      <c r="A467" s="2" t="s">
        <v>540</v>
      </c>
      <c r="B467" s="2" t="s">
        <v>83</v>
      </c>
      <c r="C467" s="2" t="s">
        <v>84</v>
      </c>
      <c r="D467" s="2" t="s">
        <v>48</v>
      </c>
      <c r="E467" s="2" t="s">
        <v>31</v>
      </c>
      <c r="F467" s="2" t="s">
        <v>32</v>
      </c>
      <c r="G467">
        <v>551190000004</v>
      </c>
      <c r="H467">
        <v>50000</v>
      </c>
      <c r="I467">
        <f>conversation_summary_by_conversation_2025_08_03T20_27_01[[#This Row],[duration_minutes]]/10000</f>
        <v>5</v>
      </c>
      <c r="J467" s="2" t="s">
        <v>33</v>
      </c>
      <c r="K467" s="2" t="s">
        <v>33</v>
      </c>
      <c r="L467" s="2" t="s">
        <v>33</v>
      </c>
      <c r="M467" s="6">
        <f ca="1">TODAY()-conversation_summary_by_conversation_2025_08_03T20_27_01[[#This Row],[conversation_start]]</f>
        <v>54.398611111108039</v>
      </c>
      <c r="N46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67" s="6">
        <v>45818.601388888892</v>
      </c>
      <c r="P467" s="3">
        <v>45818.60355324074</v>
      </c>
      <c r="Q467">
        <v>3</v>
      </c>
      <c r="R467">
        <v>2</v>
      </c>
      <c r="S467">
        <v>1</v>
      </c>
      <c r="T467" s="2" t="s">
        <v>61</v>
      </c>
      <c r="U467" s="2" t="s">
        <v>62</v>
      </c>
      <c r="V467" s="2" t="s">
        <v>63</v>
      </c>
      <c r="W467" s="2" t="s">
        <v>59</v>
      </c>
      <c r="X467">
        <v>8800</v>
      </c>
      <c r="Y467">
        <f>conversation_summary_by_conversation_2025_08_03T20_27_01[[#This Row],[avg_confidence_score]]/10000</f>
        <v>0.88</v>
      </c>
      <c r="Z467">
        <v>107</v>
      </c>
      <c r="AA467">
        <v>150</v>
      </c>
      <c r="AB467">
        <f>(conversation_summary_by_conversation_2025_08_03T20_27_01[[#This Row],[total_api_cost_usd]]/10000)*5.58</f>
        <v>8.3699999999999997E-2</v>
      </c>
      <c r="AC467">
        <v>12</v>
      </c>
      <c r="AD467">
        <f>(conversation_summary_by_conversation_2025_08_03T20_27_01[[#This Row],[total_processing_cost_usd]]/10000)*5.58</f>
        <v>6.6959999999999997E-3</v>
      </c>
      <c r="AE467">
        <f>conversation_summary_by_conversation_2025_08_03T20_27_01[[#This Row],[total_api_cost]]+conversation_summary_by_conversation_2025_08_03T20_27_01[[#This Row],[totao_processing_cost]]</f>
        <v>9.039599999999999E-2</v>
      </c>
      <c r="AF467" s="2" t="s">
        <v>38</v>
      </c>
      <c r="AG467" s="2" t="s">
        <v>39</v>
      </c>
      <c r="AH467" s="2" t="s">
        <v>33</v>
      </c>
    </row>
    <row r="468" spans="1:34">
      <c r="A468" s="2" t="s">
        <v>541</v>
      </c>
      <c r="B468" s="2" t="s">
        <v>47</v>
      </c>
      <c r="C468" s="2" t="s">
        <v>47</v>
      </c>
      <c r="D468" s="2" t="s">
        <v>48</v>
      </c>
      <c r="E468" s="2" t="s">
        <v>74</v>
      </c>
      <c r="F468" s="2" t="s">
        <v>75</v>
      </c>
      <c r="G468">
        <v>551190000000</v>
      </c>
      <c r="H468">
        <v>50000</v>
      </c>
      <c r="I468">
        <f>conversation_summary_by_conversation_2025_08_03T20_27_01[[#This Row],[duration_minutes]]/10000</f>
        <v>5</v>
      </c>
      <c r="J468" s="2" t="s">
        <v>33</v>
      </c>
      <c r="K468" s="2" t="s">
        <v>33</v>
      </c>
      <c r="L468" s="2" t="s">
        <v>33</v>
      </c>
      <c r="M468" s="6">
        <f ca="1">TODAY()-conversation_summary_by_conversation_2025_08_03T20_27_01[[#This Row],[conversation_start]]</f>
        <v>54.388888888890506</v>
      </c>
      <c r="N46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68" s="6">
        <v>45818.611111111109</v>
      </c>
      <c r="P468" s="3">
        <v>45818.613171296296</v>
      </c>
      <c r="Q468">
        <v>3</v>
      </c>
      <c r="R468">
        <v>2</v>
      </c>
      <c r="S468">
        <v>1</v>
      </c>
      <c r="T468" s="2" t="s">
        <v>61</v>
      </c>
      <c r="U468" s="2" t="s">
        <v>133</v>
      </c>
      <c r="V468" s="2" t="s">
        <v>63</v>
      </c>
      <c r="W468" s="2" t="s">
        <v>59</v>
      </c>
      <c r="X468">
        <v>8800</v>
      </c>
      <c r="Y468">
        <f>conversation_summary_by_conversation_2025_08_03T20_27_01[[#This Row],[avg_confidence_score]]/10000</f>
        <v>0.88</v>
      </c>
      <c r="Z468">
        <v>114</v>
      </c>
      <c r="AA468">
        <v>213</v>
      </c>
      <c r="AB468">
        <f>(conversation_summary_by_conversation_2025_08_03T20_27_01[[#This Row],[total_api_cost_usd]]/10000)*5.58</f>
        <v>0.118854</v>
      </c>
      <c r="AC468">
        <v>9</v>
      </c>
      <c r="AD468">
        <f>(conversation_summary_by_conversation_2025_08_03T20_27_01[[#This Row],[total_processing_cost_usd]]/10000)*5.58</f>
        <v>5.0219999999999996E-3</v>
      </c>
      <c r="AE468">
        <f>conversation_summary_by_conversation_2025_08_03T20_27_01[[#This Row],[total_api_cost]]+conversation_summary_by_conversation_2025_08_03T20_27_01[[#This Row],[totao_processing_cost]]</f>
        <v>0.123876</v>
      </c>
      <c r="AF468" s="2" t="s">
        <v>38</v>
      </c>
      <c r="AG468" s="2" t="s">
        <v>39</v>
      </c>
      <c r="AH468" s="2" t="s">
        <v>33</v>
      </c>
    </row>
    <row r="469" spans="1:34">
      <c r="A469" s="2" t="s">
        <v>542</v>
      </c>
      <c r="B469" s="2" t="s">
        <v>47</v>
      </c>
      <c r="C469" s="2" t="s">
        <v>47</v>
      </c>
      <c r="D469" s="2" t="s">
        <v>48</v>
      </c>
      <c r="E469" s="2" t="s">
        <v>66</v>
      </c>
      <c r="F469" s="2" t="s">
        <v>67</v>
      </c>
      <c r="G469">
        <v>551190000002</v>
      </c>
      <c r="H469">
        <v>90000</v>
      </c>
      <c r="I469">
        <f>conversation_summary_by_conversation_2025_08_03T20_27_01[[#This Row],[duration_minutes]]/10000</f>
        <v>9</v>
      </c>
      <c r="J469" s="2" t="s">
        <v>33</v>
      </c>
      <c r="K469" s="2" t="s">
        <v>33</v>
      </c>
      <c r="L469" s="2" t="s">
        <v>33</v>
      </c>
      <c r="M469" s="6">
        <f ca="1">TODAY()-conversation_summary_by_conversation_2025_08_03T20_27_01[[#This Row],[conversation_start]]</f>
        <v>54.33125000000291</v>
      </c>
      <c r="N46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69" s="6">
        <v>45818.668749999997</v>
      </c>
      <c r="P469" s="3">
        <v>45818.67869212963</v>
      </c>
      <c r="Q469">
        <v>6</v>
      </c>
      <c r="R469">
        <v>3</v>
      </c>
      <c r="S469">
        <v>3</v>
      </c>
      <c r="T469" s="2" t="s">
        <v>49</v>
      </c>
      <c r="U469" s="2" t="s">
        <v>50</v>
      </c>
      <c r="V469" s="2" t="s">
        <v>51</v>
      </c>
      <c r="W469" s="2" t="s">
        <v>37</v>
      </c>
      <c r="X469">
        <v>9167</v>
      </c>
      <c r="Y469">
        <f>conversation_summary_by_conversation_2025_08_03T20_27_01[[#This Row],[avg_confidence_score]]/10000</f>
        <v>0.91669999999999996</v>
      </c>
      <c r="Z469">
        <v>241</v>
      </c>
      <c r="AA469">
        <v>447</v>
      </c>
      <c r="AB469">
        <f>(conversation_summary_by_conversation_2025_08_03T20_27_01[[#This Row],[total_api_cost_usd]]/10000)*5.58</f>
        <v>0.24942599999999998</v>
      </c>
      <c r="AC469">
        <v>39</v>
      </c>
      <c r="AD469">
        <f>(conversation_summary_by_conversation_2025_08_03T20_27_01[[#This Row],[total_processing_cost_usd]]/10000)*5.58</f>
        <v>2.1762E-2</v>
      </c>
      <c r="AE469">
        <f>conversation_summary_by_conversation_2025_08_03T20_27_01[[#This Row],[total_api_cost]]+conversation_summary_by_conversation_2025_08_03T20_27_01[[#This Row],[totao_processing_cost]]</f>
        <v>0.27118799999999998</v>
      </c>
      <c r="AF469" s="2" t="s">
        <v>38</v>
      </c>
      <c r="AG469" s="2" t="s">
        <v>39</v>
      </c>
      <c r="AH469" s="2" t="s">
        <v>33</v>
      </c>
    </row>
    <row r="470" spans="1:34">
      <c r="A470" s="2" t="s">
        <v>543</v>
      </c>
      <c r="B470" s="2" t="s">
        <v>28</v>
      </c>
      <c r="C470" s="2" t="s">
        <v>29</v>
      </c>
      <c r="D470" s="2" t="s">
        <v>30</v>
      </c>
      <c r="E470" s="2" t="s">
        <v>74</v>
      </c>
      <c r="F470" s="2" t="s">
        <v>75</v>
      </c>
      <c r="G470">
        <v>551190000000</v>
      </c>
      <c r="H470">
        <v>60000</v>
      </c>
      <c r="I470">
        <f>conversation_summary_by_conversation_2025_08_03T20_27_01[[#This Row],[duration_minutes]]/10000</f>
        <v>6</v>
      </c>
      <c r="J470" s="2" t="s">
        <v>33</v>
      </c>
      <c r="K470" s="2" t="s">
        <v>33</v>
      </c>
      <c r="L470" s="2" t="s">
        <v>33</v>
      </c>
      <c r="M470" s="6">
        <f ca="1">TODAY()-conversation_summary_by_conversation_2025_08_03T20_27_01[[#This Row],[conversation_start]]</f>
        <v>54.28263888888614</v>
      </c>
      <c r="N47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70" s="6">
        <v>45818.717361111114</v>
      </c>
      <c r="P470" s="3">
        <v>45818.720729166664</v>
      </c>
      <c r="Q470">
        <v>4</v>
      </c>
      <c r="R470">
        <v>2</v>
      </c>
      <c r="S470">
        <v>2</v>
      </c>
      <c r="T470" s="2" t="s">
        <v>34</v>
      </c>
      <c r="U470" s="2" t="s">
        <v>35</v>
      </c>
      <c r="V470" s="2" t="s">
        <v>36</v>
      </c>
      <c r="W470" s="2" t="s">
        <v>37</v>
      </c>
      <c r="X470">
        <v>9400</v>
      </c>
      <c r="Y470">
        <f>conversation_summary_by_conversation_2025_08_03T20_27_01[[#This Row],[avg_confidence_score]]/10000</f>
        <v>0.94</v>
      </c>
      <c r="Z470">
        <v>190</v>
      </c>
      <c r="AA470">
        <v>198</v>
      </c>
      <c r="AB470">
        <f>(conversation_summary_by_conversation_2025_08_03T20_27_01[[#This Row],[total_api_cost_usd]]/10000)*5.58</f>
        <v>0.11048400000000001</v>
      </c>
      <c r="AC470">
        <v>27</v>
      </c>
      <c r="AD470">
        <f>(conversation_summary_by_conversation_2025_08_03T20_27_01[[#This Row],[total_processing_cost_usd]]/10000)*5.58</f>
        <v>1.5066000000000001E-2</v>
      </c>
      <c r="AE470">
        <f>conversation_summary_by_conversation_2025_08_03T20_27_01[[#This Row],[total_api_cost]]+conversation_summary_by_conversation_2025_08_03T20_27_01[[#This Row],[totao_processing_cost]]</f>
        <v>0.12555000000000002</v>
      </c>
      <c r="AF470" s="2" t="s">
        <v>38</v>
      </c>
      <c r="AG470" s="2" t="s">
        <v>39</v>
      </c>
      <c r="AH470" s="2" t="s">
        <v>33</v>
      </c>
    </row>
    <row r="471" spans="1:34">
      <c r="A471" s="2" t="s">
        <v>544</v>
      </c>
      <c r="B471" s="2" t="s">
        <v>77</v>
      </c>
      <c r="C471" s="2" t="s">
        <v>78</v>
      </c>
      <c r="D471" s="2" t="s">
        <v>30</v>
      </c>
      <c r="E471" s="2" t="s">
        <v>31</v>
      </c>
      <c r="F471" s="2" t="s">
        <v>32</v>
      </c>
      <c r="G471">
        <v>551190000004</v>
      </c>
      <c r="H471">
        <v>60000</v>
      </c>
      <c r="I471">
        <f>conversation_summary_by_conversation_2025_08_03T20_27_01[[#This Row],[duration_minutes]]/10000</f>
        <v>6</v>
      </c>
      <c r="J471" s="2" t="s">
        <v>33</v>
      </c>
      <c r="K471" s="2" t="s">
        <v>33</v>
      </c>
      <c r="L471" s="2" t="s">
        <v>33</v>
      </c>
      <c r="M471" s="6">
        <f ca="1">TODAY()-conversation_summary_by_conversation_2025_08_03T20_27_01[[#This Row],[conversation_start]]</f>
        <v>54.232638888890506</v>
      </c>
      <c r="N47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71" s="6">
        <v>45818.767361111109</v>
      </c>
      <c r="P471" s="3">
        <v>45818.771203703705</v>
      </c>
      <c r="Q471">
        <v>4</v>
      </c>
      <c r="R471">
        <v>2</v>
      </c>
      <c r="S471">
        <v>2</v>
      </c>
      <c r="T471" s="2" t="s">
        <v>34</v>
      </c>
      <c r="U471" s="2" t="s">
        <v>45</v>
      </c>
      <c r="V471" s="2" t="s">
        <v>36</v>
      </c>
      <c r="W471" s="2" t="s">
        <v>37</v>
      </c>
      <c r="X471">
        <v>9400</v>
      </c>
      <c r="Y471">
        <f>conversation_summary_by_conversation_2025_08_03T20_27_01[[#This Row],[avg_confidence_score]]/10000</f>
        <v>0.94</v>
      </c>
      <c r="Z471">
        <v>139</v>
      </c>
      <c r="AA471">
        <v>261</v>
      </c>
      <c r="AB471">
        <f>(conversation_summary_by_conversation_2025_08_03T20_27_01[[#This Row],[total_api_cost_usd]]/10000)*5.58</f>
        <v>0.14563800000000002</v>
      </c>
      <c r="AC471">
        <v>24</v>
      </c>
      <c r="AD471">
        <f>(conversation_summary_by_conversation_2025_08_03T20_27_01[[#This Row],[total_processing_cost_usd]]/10000)*5.58</f>
        <v>1.3391999999999999E-2</v>
      </c>
      <c r="AE471">
        <f>conversation_summary_by_conversation_2025_08_03T20_27_01[[#This Row],[total_api_cost]]+conversation_summary_by_conversation_2025_08_03T20_27_01[[#This Row],[totao_processing_cost]]</f>
        <v>0.15903</v>
      </c>
      <c r="AF471" s="2" t="s">
        <v>38</v>
      </c>
      <c r="AG471" s="2" t="s">
        <v>39</v>
      </c>
      <c r="AH471" s="2" t="s">
        <v>33</v>
      </c>
    </row>
    <row r="472" spans="1:34">
      <c r="A472" s="2" t="s">
        <v>545</v>
      </c>
      <c r="B472" s="2" t="s">
        <v>77</v>
      </c>
      <c r="C472" s="2" t="s">
        <v>78</v>
      </c>
      <c r="D472" s="2" t="s">
        <v>30</v>
      </c>
      <c r="E472" s="2" t="s">
        <v>43</v>
      </c>
      <c r="F472" s="2" t="s">
        <v>44</v>
      </c>
      <c r="G472">
        <v>551190000001</v>
      </c>
      <c r="H472">
        <v>50000</v>
      </c>
      <c r="I472">
        <f>conversation_summary_by_conversation_2025_08_03T20_27_01[[#This Row],[duration_minutes]]/10000</f>
        <v>5</v>
      </c>
      <c r="J472" s="2" t="s">
        <v>33</v>
      </c>
      <c r="K472" s="2" t="s">
        <v>33</v>
      </c>
      <c r="L472" s="2" t="s">
        <v>33</v>
      </c>
      <c r="M472" s="6">
        <f ca="1">TODAY()-conversation_summary_by_conversation_2025_08_03T20_27_01[[#This Row],[conversation_start]]</f>
        <v>54.211111111108039</v>
      </c>
      <c r="N47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72" s="6">
        <v>45818.788888888892</v>
      </c>
      <c r="P472" s="3">
        <v>45818.791342592594</v>
      </c>
      <c r="Q472">
        <v>3</v>
      </c>
      <c r="R472">
        <v>2</v>
      </c>
      <c r="S472">
        <v>1</v>
      </c>
      <c r="T472" s="2" t="s">
        <v>56</v>
      </c>
      <c r="U472" s="2" t="s">
        <v>57</v>
      </c>
      <c r="V472" s="2" t="s">
        <v>58</v>
      </c>
      <c r="W472" s="2" t="s">
        <v>59</v>
      </c>
      <c r="X472">
        <v>9250</v>
      </c>
      <c r="Y472">
        <f>conversation_summary_by_conversation_2025_08_03T20_27_01[[#This Row],[avg_confidence_score]]/10000</f>
        <v>0.92500000000000004</v>
      </c>
      <c r="Z472">
        <v>102</v>
      </c>
      <c r="AA472">
        <v>154</v>
      </c>
      <c r="AB472">
        <f>(conversation_summary_by_conversation_2025_08_03T20_27_01[[#This Row],[total_api_cost_usd]]/10000)*5.58</f>
        <v>8.5932000000000008E-2</v>
      </c>
      <c r="AC472">
        <v>10</v>
      </c>
      <c r="AD472">
        <f>(conversation_summary_by_conversation_2025_08_03T20_27_01[[#This Row],[total_processing_cost_usd]]/10000)*5.58</f>
        <v>5.5799999999999999E-3</v>
      </c>
      <c r="AE472">
        <f>conversation_summary_by_conversation_2025_08_03T20_27_01[[#This Row],[total_api_cost]]+conversation_summary_by_conversation_2025_08_03T20_27_01[[#This Row],[totao_processing_cost]]</f>
        <v>9.151200000000001E-2</v>
      </c>
      <c r="AF472" s="2" t="s">
        <v>38</v>
      </c>
      <c r="AG472" s="2" t="s">
        <v>39</v>
      </c>
      <c r="AH472" s="2" t="s">
        <v>33</v>
      </c>
    </row>
    <row r="473" spans="1:34">
      <c r="A473" s="2" t="s">
        <v>546</v>
      </c>
      <c r="B473" s="2" t="s">
        <v>83</v>
      </c>
      <c r="C473" s="2" t="s">
        <v>84</v>
      </c>
      <c r="D473" s="2" t="s">
        <v>48</v>
      </c>
      <c r="E473" s="2" t="s">
        <v>71</v>
      </c>
      <c r="F473" s="2" t="s">
        <v>72</v>
      </c>
      <c r="G473">
        <v>551190000003</v>
      </c>
      <c r="H473">
        <v>90000</v>
      </c>
      <c r="I473">
        <f>conversation_summary_by_conversation_2025_08_03T20_27_01[[#This Row],[duration_minutes]]/10000</f>
        <v>9</v>
      </c>
      <c r="J473" s="2" t="s">
        <v>33</v>
      </c>
      <c r="K473" s="2" t="s">
        <v>33</v>
      </c>
      <c r="L473" s="2" t="s">
        <v>33</v>
      </c>
      <c r="M473" s="6">
        <f ca="1">TODAY()-conversation_summary_by_conversation_2025_08_03T20_27_01[[#This Row],[conversation_start]]</f>
        <v>54.209722222221899</v>
      </c>
      <c r="N47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73" s="6">
        <v>45818.790277777778</v>
      </c>
      <c r="P473" s="3">
        <v>45818.800219907411</v>
      </c>
      <c r="Q473">
        <v>6</v>
      </c>
      <c r="R473">
        <v>3</v>
      </c>
      <c r="S473">
        <v>3</v>
      </c>
      <c r="T473" s="2" t="s">
        <v>49</v>
      </c>
      <c r="U473" s="2" t="s">
        <v>50</v>
      </c>
      <c r="V473" s="2" t="s">
        <v>51</v>
      </c>
      <c r="W473" s="2" t="s">
        <v>37</v>
      </c>
      <c r="X473">
        <v>9167</v>
      </c>
      <c r="Y473">
        <f>conversation_summary_by_conversation_2025_08_03T20_27_01[[#This Row],[avg_confidence_score]]/10000</f>
        <v>0.91669999999999996</v>
      </c>
      <c r="Z473">
        <v>301</v>
      </c>
      <c r="AA473">
        <v>333</v>
      </c>
      <c r="AB473">
        <f>(conversation_summary_by_conversation_2025_08_03T20_27_01[[#This Row],[total_api_cost_usd]]/10000)*5.58</f>
        <v>0.18581400000000001</v>
      </c>
      <c r="AC473">
        <v>31</v>
      </c>
      <c r="AD473">
        <f>(conversation_summary_by_conversation_2025_08_03T20_27_01[[#This Row],[total_processing_cost_usd]]/10000)*5.58</f>
        <v>1.7298000000000001E-2</v>
      </c>
      <c r="AE473">
        <f>conversation_summary_by_conversation_2025_08_03T20_27_01[[#This Row],[total_api_cost]]+conversation_summary_by_conversation_2025_08_03T20_27_01[[#This Row],[totao_processing_cost]]</f>
        <v>0.20311200000000001</v>
      </c>
      <c r="AF473" s="2" t="s">
        <v>38</v>
      </c>
      <c r="AG473" s="2" t="s">
        <v>39</v>
      </c>
      <c r="AH473" s="2" t="s">
        <v>33</v>
      </c>
    </row>
    <row r="474" spans="1:34">
      <c r="A474" s="2" t="s">
        <v>547</v>
      </c>
      <c r="B474" s="2" t="s">
        <v>28</v>
      </c>
      <c r="C474" s="2" t="s">
        <v>29</v>
      </c>
      <c r="D474" s="2" t="s">
        <v>30</v>
      </c>
      <c r="E474" s="2" t="s">
        <v>43</v>
      </c>
      <c r="F474" s="2" t="s">
        <v>44</v>
      </c>
      <c r="G474">
        <v>551190000001</v>
      </c>
      <c r="H474">
        <v>50000</v>
      </c>
      <c r="I474">
        <f>conversation_summary_by_conversation_2025_08_03T20_27_01[[#This Row],[duration_minutes]]/10000</f>
        <v>5</v>
      </c>
      <c r="J474" s="2" t="s">
        <v>33</v>
      </c>
      <c r="K474" s="2" t="s">
        <v>33</v>
      </c>
      <c r="L474" s="2" t="s">
        <v>33</v>
      </c>
      <c r="M474" s="6">
        <f ca="1">TODAY()-conversation_summary_by_conversation_2025_08_03T20_27_01[[#This Row],[conversation_start]]</f>
        <v>54.190277777779556</v>
      </c>
      <c r="N47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74" s="6">
        <v>45818.80972222222</v>
      </c>
      <c r="P474" s="3">
        <v>45818.811296296299</v>
      </c>
      <c r="Q474">
        <v>3</v>
      </c>
      <c r="R474">
        <v>2</v>
      </c>
      <c r="S474">
        <v>1</v>
      </c>
      <c r="T474" s="2" t="s">
        <v>56</v>
      </c>
      <c r="U474" s="2" t="s">
        <v>127</v>
      </c>
      <c r="V474" s="2" t="s">
        <v>58</v>
      </c>
      <c r="W474" s="2" t="s">
        <v>59</v>
      </c>
      <c r="X474">
        <v>9250</v>
      </c>
      <c r="Y474">
        <f>conversation_summary_by_conversation_2025_08_03T20_27_01[[#This Row],[avg_confidence_score]]/10000</f>
        <v>0.92500000000000004</v>
      </c>
      <c r="Z474">
        <v>115</v>
      </c>
      <c r="AA474">
        <v>192</v>
      </c>
      <c r="AB474">
        <f>(conversation_summary_by_conversation_2025_08_03T20_27_01[[#This Row],[total_api_cost_usd]]/10000)*5.58</f>
        <v>0.107136</v>
      </c>
      <c r="AC474">
        <v>9</v>
      </c>
      <c r="AD474">
        <f>(conversation_summary_by_conversation_2025_08_03T20_27_01[[#This Row],[total_processing_cost_usd]]/10000)*5.58</f>
        <v>5.0219999999999996E-3</v>
      </c>
      <c r="AE474">
        <f>conversation_summary_by_conversation_2025_08_03T20_27_01[[#This Row],[total_api_cost]]+conversation_summary_by_conversation_2025_08_03T20_27_01[[#This Row],[totao_processing_cost]]</f>
        <v>0.11215799999999999</v>
      </c>
      <c r="AF474" s="2" t="s">
        <v>38</v>
      </c>
      <c r="AG474" s="2" t="s">
        <v>39</v>
      </c>
      <c r="AH474" s="2" t="s">
        <v>33</v>
      </c>
    </row>
    <row r="475" spans="1:34">
      <c r="A475" s="2" t="s">
        <v>548</v>
      </c>
      <c r="B475" s="2" t="s">
        <v>41</v>
      </c>
      <c r="C475" s="2" t="s">
        <v>42</v>
      </c>
      <c r="D475" s="2" t="s">
        <v>30</v>
      </c>
      <c r="E475" s="2" t="s">
        <v>66</v>
      </c>
      <c r="F475" s="2" t="s">
        <v>67</v>
      </c>
      <c r="G475">
        <v>551190000002</v>
      </c>
      <c r="H475">
        <v>90000</v>
      </c>
      <c r="I475">
        <f>conversation_summary_by_conversation_2025_08_03T20_27_01[[#This Row],[duration_minutes]]/10000</f>
        <v>9</v>
      </c>
      <c r="J475" s="2" t="s">
        <v>33</v>
      </c>
      <c r="K475" s="2" t="s">
        <v>33</v>
      </c>
      <c r="L475" s="2" t="s">
        <v>33</v>
      </c>
      <c r="M475" s="6">
        <f ca="1">TODAY()-conversation_summary_by_conversation_2025_08_03T20_27_01[[#This Row],[conversation_start]]</f>
        <v>53.593055555553292</v>
      </c>
      <c r="N47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75" s="6">
        <v>45819.406944444447</v>
      </c>
      <c r="P475" s="3">
        <v>45819.413530092592</v>
      </c>
      <c r="Q475">
        <v>6</v>
      </c>
      <c r="R475">
        <v>3</v>
      </c>
      <c r="S475">
        <v>3</v>
      </c>
      <c r="T475" s="2" t="s">
        <v>53</v>
      </c>
      <c r="U475" s="2" t="s">
        <v>69</v>
      </c>
      <c r="V475" s="2" t="s">
        <v>51</v>
      </c>
      <c r="W475" s="2" t="s">
        <v>37</v>
      </c>
      <c r="X475">
        <v>9200</v>
      </c>
      <c r="Y475">
        <f>conversation_summary_by_conversation_2025_08_03T20_27_01[[#This Row],[avg_confidence_score]]/10000</f>
        <v>0.92</v>
      </c>
      <c r="Z475">
        <v>273</v>
      </c>
      <c r="AA475">
        <v>259</v>
      </c>
      <c r="AB475">
        <f>(conversation_summary_by_conversation_2025_08_03T20_27_01[[#This Row],[total_api_cost_usd]]/10000)*5.58</f>
        <v>0.14452200000000001</v>
      </c>
      <c r="AC475">
        <v>25</v>
      </c>
      <c r="AD475">
        <f>(conversation_summary_by_conversation_2025_08_03T20_27_01[[#This Row],[total_processing_cost_usd]]/10000)*5.58</f>
        <v>1.3950000000000001E-2</v>
      </c>
      <c r="AE475">
        <f>conversation_summary_by_conversation_2025_08_03T20_27_01[[#This Row],[total_api_cost]]+conversation_summary_by_conversation_2025_08_03T20_27_01[[#This Row],[totao_processing_cost]]</f>
        <v>0.158472</v>
      </c>
      <c r="AF475" s="2" t="s">
        <v>38</v>
      </c>
      <c r="AG475" s="2" t="s">
        <v>39</v>
      </c>
      <c r="AH475" s="2" t="s">
        <v>33</v>
      </c>
    </row>
    <row r="476" spans="1:34">
      <c r="A476" s="2" t="s">
        <v>549</v>
      </c>
      <c r="B476" s="2" t="s">
        <v>41</v>
      </c>
      <c r="C476" s="2" t="s">
        <v>42</v>
      </c>
      <c r="D476" s="2" t="s">
        <v>30</v>
      </c>
      <c r="E476" s="2" t="s">
        <v>71</v>
      </c>
      <c r="F476" s="2" t="s">
        <v>72</v>
      </c>
      <c r="G476">
        <v>551190000003</v>
      </c>
      <c r="H476">
        <v>90000</v>
      </c>
      <c r="I476">
        <f>conversation_summary_by_conversation_2025_08_03T20_27_01[[#This Row],[duration_minutes]]/10000</f>
        <v>9</v>
      </c>
      <c r="J476" s="2" t="s">
        <v>33</v>
      </c>
      <c r="K476" s="2" t="s">
        <v>33</v>
      </c>
      <c r="L476" s="2" t="s">
        <v>33</v>
      </c>
      <c r="M476" s="6">
        <f ca="1">TODAY()-conversation_summary_by_conversation_2025_08_03T20_27_01[[#This Row],[conversation_start]]</f>
        <v>53.516666666670062</v>
      </c>
      <c r="N47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76" s="6">
        <v>45819.48333333333</v>
      </c>
      <c r="P476" s="3">
        <v>45819.490671296298</v>
      </c>
      <c r="Q476">
        <v>6</v>
      </c>
      <c r="R476">
        <v>3</v>
      </c>
      <c r="S476">
        <v>3</v>
      </c>
      <c r="T476" s="2" t="s">
        <v>53</v>
      </c>
      <c r="U476" s="2" t="s">
        <v>69</v>
      </c>
      <c r="V476" s="2" t="s">
        <v>51</v>
      </c>
      <c r="W476" s="2" t="s">
        <v>37</v>
      </c>
      <c r="X476">
        <v>9200</v>
      </c>
      <c r="Y476">
        <f>conversation_summary_by_conversation_2025_08_03T20_27_01[[#This Row],[avg_confidence_score]]/10000</f>
        <v>0.92</v>
      </c>
      <c r="Z476">
        <v>241</v>
      </c>
      <c r="AA476">
        <v>238</v>
      </c>
      <c r="AB476">
        <f>(conversation_summary_by_conversation_2025_08_03T20_27_01[[#This Row],[total_api_cost_usd]]/10000)*5.58</f>
        <v>0.13280400000000001</v>
      </c>
      <c r="AC476">
        <v>26</v>
      </c>
      <c r="AD476">
        <f>(conversation_summary_by_conversation_2025_08_03T20_27_01[[#This Row],[total_processing_cost_usd]]/10000)*5.58</f>
        <v>1.4508E-2</v>
      </c>
      <c r="AE476">
        <f>conversation_summary_by_conversation_2025_08_03T20_27_01[[#This Row],[total_api_cost]]+conversation_summary_by_conversation_2025_08_03T20_27_01[[#This Row],[totao_processing_cost]]</f>
        <v>0.147312</v>
      </c>
      <c r="AF476" s="2" t="s">
        <v>38</v>
      </c>
      <c r="AG476" s="2" t="s">
        <v>39</v>
      </c>
      <c r="AH476" s="2" t="s">
        <v>33</v>
      </c>
    </row>
    <row r="477" spans="1:34">
      <c r="A477" s="2" t="s">
        <v>550</v>
      </c>
      <c r="B477" s="2" t="s">
        <v>47</v>
      </c>
      <c r="C477" s="2" t="s">
        <v>47</v>
      </c>
      <c r="D477" s="2" t="s">
        <v>48</v>
      </c>
      <c r="E477" s="2" t="s">
        <v>74</v>
      </c>
      <c r="F477" s="2" t="s">
        <v>75</v>
      </c>
      <c r="G477">
        <v>551190000000</v>
      </c>
      <c r="H477">
        <v>90000</v>
      </c>
      <c r="I477">
        <f>conversation_summary_by_conversation_2025_08_03T20_27_01[[#This Row],[duration_minutes]]/10000</f>
        <v>9</v>
      </c>
      <c r="J477" s="2" t="s">
        <v>33</v>
      </c>
      <c r="K477" s="2" t="s">
        <v>33</v>
      </c>
      <c r="L477" s="2" t="s">
        <v>33</v>
      </c>
      <c r="M477" s="6">
        <f ca="1">TODAY()-conversation_summary_by_conversation_2025_08_03T20_27_01[[#This Row],[conversation_start]]</f>
        <v>53.509027777778101</v>
      </c>
      <c r="N47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77" s="6">
        <v>45819.490972222222</v>
      </c>
      <c r="P477" s="3">
        <v>45819.497337962966</v>
      </c>
      <c r="Q477">
        <v>6</v>
      </c>
      <c r="R477">
        <v>3</v>
      </c>
      <c r="S477">
        <v>3</v>
      </c>
      <c r="T477" s="2" t="s">
        <v>49</v>
      </c>
      <c r="U477" s="2" t="s">
        <v>90</v>
      </c>
      <c r="V477" s="2" t="s">
        <v>51</v>
      </c>
      <c r="W477" s="2" t="s">
        <v>37</v>
      </c>
      <c r="X477">
        <v>9167</v>
      </c>
      <c r="Y477">
        <f>conversation_summary_by_conversation_2025_08_03T20_27_01[[#This Row],[avg_confidence_score]]/10000</f>
        <v>0.91669999999999996</v>
      </c>
      <c r="Z477">
        <v>227</v>
      </c>
      <c r="AA477">
        <v>261</v>
      </c>
      <c r="AB477">
        <f>(conversation_summary_by_conversation_2025_08_03T20_27_01[[#This Row],[total_api_cost_usd]]/10000)*5.58</f>
        <v>0.14563800000000002</v>
      </c>
      <c r="AC477">
        <v>16</v>
      </c>
      <c r="AD477">
        <f>(conversation_summary_by_conversation_2025_08_03T20_27_01[[#This Row],[total_processing_cost_usd]]/10000)*5.58</f>
        <v>8.9280000000000002E-3</v>
      </c>
      <c r="AE477">
        <f>conversation_summary_by_conversation_2025_08_03T20_27_01[[#This Row],[total_api_cost]]+conversation_summary_by_conversation_2025_08_03T20_27_01[[#This Row],[totao_processing_cost]]</f>
        <v>0.15456600000000001</v>
      </c>
      <c r="AF477" s="2" t="s">
        <v>38</v>
      </c>
      <c r="AG477" s="2" t="s">
        <v>39</v>
      </c>
      <c r="AH477" s="2" t="s">
        <v>33</v>
      </c>
    </row>
    <row r="478" spans="1:34">
      <c r="A478" s="2" t="s">
        <v>551</v>
      </c>
      <c r="B478" s="2" t="s">
        <v>83</v>
      </c>
      <c r="C478" s="2" t="s">
        <v>84</v>
      </c>
      <c r="D478" s="2" t="s">
        <v>48</v>
      </c>
      <c r="E478" s="2" t="s">
        <v>43</v>
      </c>
      <c r="F478" s="2" t="s">
        <v>44</v>
      </c>
      <c r="G478">
        <v>551190000001</v>
      </c>
      <c r="H478">
        <v>90000</v>
      </c>
      <c r="I478">
        <f>conversation_summary_by_conversation_2025_08_03T20_27_01[[#This Row],[duration_minutes]]/10000</f>
        <v>9</v>
      </c>
      <c r="J478" s="2" t="s">
        <v>33</v>
      </c>
      <c r="K478" s="2" t="s">
        <v>33</v>
      </c>
      <c r="L478" s="2" t="s">
        <v>33</v>
      </c>
      <c r="M478" s="6">
        <f ca="1">TODAY()-conversation_summary_by_conversation_2025_08_03T20_27_01[[#This Row],[conversation_start]]</f>
        <v>53.413194444445253</v>
      </c>
      <c r="N47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78" s="6">
        <v>45819.586805555555</v>
      </c>
      <c r="P478" s="3">
        <v>45819.595891203702</v>
      </c>
      <c r="Q478">
        <v>6</v>
      </c>
      <c r="R478">
        <v>3</v>
      </c>
      <c r="S478">
        <v>3</v>
      </c>
      <c r="T478" s="2" t="s">
        <v>49</v>
      </c>
      <c r="U478" s="2" t="s">
        <v>50</v>
      </c>
      <c r="V478" s="2" t="s">
        <v>51</v>
      </c>
      <c r="W478" s="2" t="s">
        <v>37</v>
      </c>
      <c r="X478">
        <v>9167</v>
      </c>
      <c r="Y478">
        <f>conversation_summary_by_conversation_2025_08_03T20_27_01[[#This Row],[avg_confidence_score]]/10000</f>
        <v>0.91669999999999996</v>
      </c>
      <c r="Z478">
        <v>244</v>
      </c>
      <c r="AA478">
        <v>222</v>
      </c>
      <c r="AB478">
        <f>(conversation_summary_by_conversation_2025_08_03T20_27_01[[#This Row],[total_api_cost_usd]]/10000)*5.58</f>
        <v>0.12387600000000001</v>
      </c>
      <c r="AC478">
        <v>28</v>
      </c>
      <c r="AD478">
        <f>(conversation_summary_by_conversation_2025_08_03T20_27_01[[#This Row],[total_processing_cost_usd]]/10000)*5.58</f>
        <v>1.5624000000000001E-2</v>
      </c>
      <c r="AE478">
        <f>conversation_summary_by_conversation_2025_08_03T20_27_01[[#This Row],[total_api_cost]]+conversation_summary_by_conversation_2025_08_03T20_27_01[[#This Row],[totao_processing_cost]]</f>
        <v>0.13950000000000001</v>
      </c>
      <c r="AF478" s="2" t="s">
        <v>38</v>
      </c>
      <c r="AG478" s="2" t="s">
        <v>39</v>
      </c>
      <c r="AH478" s="2" t="s">
        <v>33</v>
      </c>
    </row>
    <row r="479" spans="1:34">
      <c r="A479" s="2" t="s">
        <v>552</v>
      </c>
      <c r="B479" s="2" t="s">
        <v>77</v>
      </c>
      <c r="C479" s="2" t="s">
        <v>78</v>
      </c>
      <c r="D479" s="2" t="s">
        <v>30</v>
      </c>
      <c r="E479" s="2" t="s">
        <v>71</v>
      </c>
      <c r="F479" s="2" t="s">
        <v>72</v>
      </c>
      <c r="G479">
        <v>551190000003</v>
      </c>
      <c r="H479">
        <v>60000</v>
      </c>
      <c r="I479">
        <f>conversation_summary_by_conversation_2025_08_03T20_27_01[[#This Row],[duration_minutes]]/10000</f>
        <v>6</v>
      </c>
      <c r="J479" s="2" t="s">
        <v>33</v>
      </c>
      <c r="K479" s="2" t="s">
        <v>33</v>
      </c>
      <c r="L479" s="2" t="s">
        <v>33</v>
      </c>
      <c r="M479" s="6">
        <f ca="1">TODAY()-conversation_summary_by_conversation_2025_08_03T20_27_01[[#This Row],[conversation_start]]</f>
        <v>53.409027777779556</v>
      </c>
      <c r="N47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79" s="6">
        <v>45819.59097222222</v>
      </c>
      <c r="P479" s="3">
        <v>45819.596030092594</v>
      </c>
      <c r="Q479">
        <v>4</v>
      </c>
      <c r="R479">
        <v>2</v>
      </c>
      <c r="S479">
        <v>2</v>
      </c>
      <c r="T479" s="2" t="s">
        <v>34</v>
      </c>
      <c r="U479" s="2" t="s">
        <v>35</v>
      </c>
      <c r="V479" s="2" t="s">
        <v>36</v>
      </c>
      <c r="W479" s="2" t="s">
        <v>37</v>
      </c>
      <c r="X479">
        <v>9400</v>
      </c>
      <c r="Y479">
        <f>conversation_summary_by_conversation_2025_08_03T20_27_01[[#This Row],[avg_confidence_score]]/10000</f>
        <v>0.94</v>
      </c>
      <c r="Z479">
        <v>138</v>
      </c>
      <c r="AA479">
        <v>191</v>
      </c>
      <c r="AB479">
        <f>(conversation_summary_by_conversation_2025_08_03T20_27_01[[#This Row],[total_api_cost_usd]]/10000)*5.58</f>
        <v>0.10657799999999999</v>
      </c>
      <c r="AC479">
        <v>22</v>
      </c>
      <c r="AD479">
        <f>(conversation_summary_by_conversation_2025_08_03T20_27_01[[#This Row],[total_processing_cost_usd]]/10000)*5.58</f>
        <v>1.2276E-2</v>
      </c>
      <c r="AE479">
        <f>conversation_summary_by_conversation_2025_08_03T20_27_01[[#This Row],[total_api_cost]]+conversation_summary_by_conversation_2025_08_03T20_27_01[[#This Row],[totao_processing_cost]]</f>
        <v>0.11885399999999999</v>
      </c>
      <c r="AF479" s="2" t="s">
        <v>38</v>
      </c>
      <c r="AG479" s="2" t="s">
        <v>39</v>
      </c>
      <c r="AH479" s="2" t="s">
        <v>33</v>
      </c>
    </row>
    <row r="480" spans="1:34">
      <c r="A480" s="2" t="s">
        <v>553</v>
      </c>
      <c r="B480" s="2" t="s">
        <v>41</v>
      </c>
      <c r="C480" s="2" t="s">
        <v>42</v>
      </c>
      <c r="D480" s="2" t="s">
        <v>30</v>
      </c>
      <c r="E480" s="2" t="s">
        <v>43</v>
      </c>
      <c r="F480" s="2" t="s">
        <v>44</v>
      </c>
      <c r="G480">
        <v>551190000001</v>
      </c>
      <c r="H480">
        <v>60000</v>
      </c>
      <c r="I480">
        <f>conversation_summary_by_conversation_2025_08_03T20_27_01[[#This Row],[duration_minutes]]/10000</f>
        <v>6</v>
      </c>
      <c r="J480" s="2" t="s">
        <v>33</v>
      </c>
      <c r="K480" s="2" t="s">
        <v>33</v>
      </c>
      <c r="L480" s="2" t="s">
        <v>33</v>
      </c>
      <c r="M480" s="6">
        <f ca="1">TODAY()-conversation_summary_by_conversation_2025_08_03T20_27_01[[#This Row],[conversation_start]]</f>
        <v>53.371527777781012</v>
      </c>
      <c r="N48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80" s="6">
        <v>45819.628472222219</v>
      </c>
      <c r="P480" s="3">
        <v>45819.632870370369</v>
      </c>
      <c r="Q480">
        <v>4</v>
      </c>
      <c r="R480">
        <v>2</v>
      </c>
      <c r="S480">
        <v>2</v>
      </c>
      <c r="T480" s="2" t="s">
        <v>34</v>
      </c>
      <c r="U480" s="2" t="s">
        <v>35</v>
      </c>
      <c r="V480" s="2" t="s">
        <v>36</v>
      </c>
      <c r="W480" s="2" t="s">
        <v>37</v>
      </c>
      <c r="X480">
        <v>9400</v>
      </c>
      <c r="Y480">
        <f>conversation_summary_by_conversation_2025_08_03T20_27_01[[#This Row],[avg_confidence_score]]/10000</f>
        <v>0.94</v>
      </c>
      <c r="Z480">
        <v>130</v>
      </c>
      <c r="AA480">
        <v>194</v>
      </c>
      <c r="AB480">
        <f>(conversation_summary_by_conversation_2025_08_03T20_27_01[[#This Row],[total_api_cost_usd]]/10000)*5.58</f>
        <v>0.108252</v>
      </c>
      <c r="AC480">
        <v>21</v>
      </c>
      <c r="AD480">
        <f>(conversation_summary_by_conversation_2025_08_03T20_27_01[[#This Row],[total_processing_cost_usd]]/10000)*5.58</f>
        <v>1.1717999999999999E-2</v>
      </c>
      <c r="AE480">
        <f>conversation_summary_by_conversation_2025_08_03T20_27_01[[#This Row],[total_api_cost]]+conversation_summary_by_conversation_2025_08_03T20_27_01[[#This Row],[totao_processing_cost]]</f>
        <v>0.11996999999999999</v>
      </c>
      <c r="AF480" s="2" t="s">
        <v>38</v>
      </c>
      <c r="AG480" s="2" t="s">
        <v>39</v>
      </c>
      <c r="AH480" s="2" t="s">
        <v>33</v>
      </c>
    </row>
    <row r="481" spans="1:34">
      <c r="A481" s="2" t="s">
        <v>554</v>
      </c>
      <c r="B481" s="2" t="s">
        <v>77</v>
      </c>
      <c r="C481" s="2" t="s">
        <v>78</v>
      </c>
      <c r="D481" s="2" t="s">
        <v>30</v>
      </c>
      <c r="E481" s="2" t="s">
        <v>71</v>
      </c>
      <c r="F481" s="2" t="s">
        <v>72</v>
      </c>
      <c r="G481">
        <v>551190000003</v>
      </c>
      <c r="H481">
        <v>60000</v>
      </c>
      <c r="I481">
        <f>conversation_summary_by_conversation_2025_08_03T20_27_01[[#This Row],[duration_minutes]]/10000</f>
        <v>6</v>
      </c>
      <c r="J481" s="2" t="s">
        <v>33</v>
      </c>
      <c r="K481" s="2" t="s">
        <v>33</v>
      </c>
      <c r="L481" s="2" t="s">
        <v>33</v>
      </c>
      <c r="M481" s="6">
        <f ca="1">TODAY()-conversation_summary_by_conversation_2025_08_03T20_27_01[[#This Row],[conversation_start]]</f>
        <v>53.347916666665697</v>
      </c>
      <c r="N48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81" s="6">
        <v>45819.652083333334</v>
      </c>
      <c r="P481" s="3">
        <v>45819.655277777776</v>
      </c>
      <c r="Q481">
        <v>4</v>
      </c>
      <c r="R481">
        <v>2</v>
      </c>
      <c r="S481">
        <v>2</v>
      </c>
      <c r="T481" s="2" t="s">
        <v>34</v>
      </c>
      <c r="U481" s="2" t="s">
        <v>45</v>
      </c>
      <c r="V481" s="2" t="s">
        <v>36</v>
      </c>
      <c r="W481" s="2" t="s">
        <v>37</v>
      </c>
      <c r="X481">
        <v>9400</v>
      </c>
      <c r="Y481">
        <f>conversation_summary_by_conversation_2025_08_03T20_27_01[[#This Row],[avg_confidence_score]]/10000</f>
        <v>0.94</v>
      </c>
      <c r="Z481">
        <v>136</v>
      </c>
      <c r="AA481">
        <v>41</v>
      </c>
      <c r="AB481">
        <f>(conversation_summary_by_conversation_2025_08_03T20_27_01[[#This Row],[total_api_cost_usd]]/10000)*5.58</f>
        <v>2.2878000000000003E-2</v>
      </c>
      <c r="AC481">
        <v>15</v>
      </c>
      <c r="AD481">
        <f>(conversation_summary_by_conversation_2025_08_03T20_27_01[[#This Row],[total_processing_cost_usd]]/10000)*5.58</f>
        <v>8.3700000000000007E-3</v>
      </c>
      <c r="AE481">
        <f>conversation_summary_by_conversation_2025_08_03T20_27_01[[#This Row],[total_api_cost]]+conversation_summary_by_conversation_2025_08_03T20_27_01[[#This Row],[totao_processing_cost]]</f>
        <v>3.1248000000000005E-2</v>
      </c>
      <c r="AF481" s="2" t="s">
        <v>38</v>
      </c>
      <c r="AG481" s="2" t="s">
        <v>39</v>
      </c>
      <c r="AH481" s="2" t="s">
        <v>33</v>
      </c>
    </row>
    <row r="482" spans="1:34">
      <c r="A482" s="2" t="s">
        <v>555</v>
      </c>
      <c r="B482" s="2" t="s">
        <v>28</v>
      </c>
      <c r="C482" s="2" t="s">
        <v>29</v>
      </c>
      <c r="D482" s="2" t="s">
        <v>30</v>
      </c>
      <c r="E482" s="2" t="s">
        <v>66</v>
      </c>
      <c r="F482" s="2" t="s">
        <v>67</v>
      </c>
      <c r="G482">
        <v>551190000002</v>
      </c>
      <c r="H482">
        <v>50000</v>
      </c>
      <c r="I482">
        <f>conversation_summary_by_conversation_2025_08_03T20_27_01[[#This Row],[duration_minutes]]/10000</f>
        <v>5</v>
      </c>
      <c r="J482" s="2" t="s">
        <v>33</v>
      </c>
      <c r="K482" s="2" t="s">
        <v>33</v>
      </c>
      <c r="L482" s="2" t="s">
        <v>33</v>
      </c>
      <c r="M482" s="6">
        <f ca="1">TODAY()-conversation_summary_by_conversation_2025_08_03T20_27_01[[#This Row],[conversation_start]]</f>
        <v>53.346527777779556</v>
      </c>
      <c r="N48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82" s="6">
        <v>45819.65347222222</v>
      </c>
      <c r="P482" s="3">
        <v>45819.656631944446</v>
      </c>
      <c r="Q482">
        <v>3</v>
      </c>
      <c r="R482">
        <v>2</v>
      </c>
      <c r="S482">
        <v>1</v>
      </c>
      <c r="T482" s="2" t="s">
        <v>56</v>
      </c>
      <c r="U482" s="2" t="s">
        <v>57</v>
      </c>
      <c r="V482" s="2" t="s">
        <v>58</v>
      </c>
      <c r="W482" s="2" t="s">
        <v>59</v>
      </c>
      <c r="X482">
        <v>9250</v>
      </c>
      <c r="Y482">
        <f>conversation_summary_by_conversation_2025_08_03T20_27_01[[#This Row],[avg_confidence_score]]/10000</f>
        <v>0.92500000000000004</v>
      </c>
      <c r="Z482">
        <v>96</v>
      </c>
      <c r="AA482">
        <v>242</v>
      </c>
      <c r="AB482">
        <f>(conversation_summary_by_conversation_2025_08_03T20_27_01[[#This Row],[total_api_cost_usd]]/10000)*5.58</f>
        <v>0.13503599999999999</v>
      </c>
      <c r="AC482">
        <v>22</v>
      </c>
      <c r="AD482">
        <f>(conversation_summary_by_conversation_2025_08_03T20_27_01[[#This Row],[total_processing_cost_usd]]/10000)*5.58</f>
        <v>1.2276E-2</v>
      </c>
      <c r="AE482">
        <f>conversation_summary_by_conversation_2025_08_03T20_27_01[[#This Row],[total_api_cost]]+conversation_summary_by_conversation_2025_08_03T20_27_01[[#This Row],[totao_processing_cost]]</f>
        <v>0.147312</v>
      </c>
      <c r="AF482" s="2" t="s">
        <v>38</v>
      </c>
      <c r="AG482" s="2" t="s">
        <v>39</v>
      </c>
      <c r="AH482" s="2" t="s">
        <v>33</v>
      </c>
    </row>
    <row r="483" spans="1:34">
      <c r="A483" s="2" t="s">
        <v>556</v>
      </c>
      <c r="B483" s="2" t="s">
        <v>83</v>
      </c>
      <c r="C483" s="2" t="s">
        <v>84</v>
      </c>
      <c r="D483" s="2" t="s">
        <v>48</v>
      </c>
      <c r="E483" s="2" t="s">
        <v>31</v>
      </c>
      <c r="F483" s="2" t="s">
        <v>32</v>
      </c>
      <c r="G483">
        <v>551190000004</v>
      </c>
      <c r="H483">
        <v>50000</v>
      </c>
      <c r="I483">
        <f>conversation_summary_by_conversation_2025_08_03T20_27_01[[#This Row],[duration_minutes]]/10000</f>
        <v>5</v>
      </c>
      <c r="J483" s="2" t="s">
        <v>33</v>
      </c>
      <c r="K483" s="2" t="s">
        <v>33</v>
      </c>
      <c r="L483" s="2" t="s">
        <v>33</v>
      </c>
      <c r="M483" s="6">
        <f ca="1">TODAY()-conversation_summary_by_conversation_2025_08_03T20_27_01[[#This Row],[conversation_start]]</f>
        <v>53.304166666668607</v>
      </c>
      <c r="N48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83" s="6">
        <v>45819.695833333331</v>
      </c>
      <c r="P483" s="3">
        <v>45819.69971064815</v>
      </c>
      <c r="Q483">
        <v>3</v>
      </c>
      <c r="R483">
        <v>2</v>
      </c>
      <c r="S483">
        <v>1</v>
      </c>
      <c r="T483" s="2" t="s">
        <v>61</v>
      </c>
      <c r="U483" s="2" t="s">
        <v>62</v>
      </c>
      <c r="V483" s="2" t="s">
        <v>63</v>
      </c>
      <c r="W483" s="2" t="s">
        <v>59</v>
      </c>
      <c r="X483">
        <v>8800</v>
      </c>
      <c r="Y483">
        <f>conversation_summary_by_conversation_2025_08_03T20_27_01[[#This Row],[avg_confidence_score]]/10000</f>
        <v>0.88</v>
      </c>
      <c r="Z483">
        <v>162</v>
      </c>
      <c r="AA483">
        <v>115</v>
      </c>
      <c r="AB483">
        <f>(conversation_summary_by_conversation_2025_08_03T20_27_01[[#This Row],[total_api_cost_usd]]/10000)*5.58</f>
        <v>6.4170000000000005E-2</v>
      </c>
      <c r="AC483">
        <v>20</v>
      </c>
      <c r="AD483">
        <f>(conversation_summary_by_conversation_2025_08_03T20_27_01[[#This Row],[total_processing_cost_usd]]/10000)*5.58</f>
        <v>1.116E-2</v>
      </c>
      <c r="AE483">
        <f>conversation_summary_by_conversation_2025_08_03T20_27_01[[#This Row],[total_api_cost]]+conversation_summary_by_conversation_2025_08_03T20_27_01[[#This Row],[totao_processing_cost]]</f>
        <v>7.5330000000000008E-2</v>
      </c>
      <c r="AF483" s="2" t="s">
        <v>38</v>
      </c>
      <c r="AG483" s="2" t="s">
        <v>39</v>
      </c>
      <c r="AH483" s="2" t="s">
        <v>33</v>
      </c>
    </row>
    <row r="484" spans="1:34">
      <c r="A484" s="2" t="s">
        <v>557</v>
      </c>
      <c r="B484" s="2" t="s">
        <v>47</v>
      </c>
      <c r="C484" s="2" t="s">
        <v>47</v>
      </c>
      <c r="D484" s="2" t="s">
        <v>48</v>
      </c>
      <c r="E484" s="2" t="s">
        <v>43</v>
      </c>
      <c r="F484" s="2" t="s">
        <v>44</v>
      </c>
      <c r="G484">
        <v>551190000001</v>
      </c>
      <c r="H484">
        <v>50000</v>
      </c>
      <c r="I484">
        <f>conversation_summary_by_conversation_2025_08_03T20_27_01[[#This Row],[duration_minutes]]/10000</f>
        <v>5</v>
      </c>
      <c r="J484" s="2" t="s">
        <v>33</v>
      </c>
      <c r="K484" s="2" t="s">
        <v>33</v>
      </c>
      <c r="L484" s="2" t="s">
        <v>33</v>
      </c>
      <c r="M484" s="6">
        <f ca="1">TODAY()-conversation_summary_by_conversation_2025_08_03T20_27_01[[#This Row],[conversation_start]]</f>
        <v>53.295833333329938</v>
      </c>
      <c r="N48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84" s="6">
        <v>45819.70416666667</v>
      </c>
      <c r="P484" s="3">
        <v>45819.706817129627</v>
      </c>
      <c r="Q484">
        <v>3</v>
      </c>
      <c r="R484">
        <v>2</v>
      </c>
      <c r="S484">
        <v>1</v>
      </c>
      <c r="T484" s="2" t="s">
        <v>61</v>
      </c>
      <c r="U484" s="2" t="s">
        <v>62</v>
      </c>
      <c r="V484" s="2" t="s">
        <v>63</v>
      </c>
      <c r="W484" s="2" t="s">
        <v>59</v>
      </c>
      <c r="X484">
        <v>8800</v>
      </c>
      <c r="Y484">
        <f>conversation_summary_by_conversation_2025_08_03T20_27_01[[#This Row],[avg_confidence_score]]/10000</f>
        <v>0.88</v>
      </c>
      <c r="Z484">
        <v>143</v>
      </c>
      <c r="AA484">
        <v>195</v>
      </c>
      <c r="AB484">
        <f>(conversation_summary_by_conversation_2025_08_03T20_27_01[[#This Row],[total_api_cost_usd]]/10000)*5.58</f>
        <v>0.10881</v>
      </c>
      <c r="AC484">
        <v>22</v>
      </c>
      <c r="AD484">
        <f>(conversation_summary_by_conversation_2025_08_03T20_27_01[[#This Row],[total_processing_cost_usd]]/10000)*5.58</f>
        <v>1.2276E-2</v>
      </c>
      <c r="AE484">
        <f>conversation_summary_by_conversation_2025_08_03T20_27_01[[#This Row],[total_api_cost]]+conversation_summary_by_conversation_2025_08_03T20_27_01[[#This Row],[totao_processing_cost]]</f>
        <v>0.121086</v>
      </c>
      <c r="AF484" s="2" t="s">
        <v>38</v>
      </c>
      <c r="AG484" s="2" t="s">
        <v>39</v>
      </c>
      <c r="AH484" s="2" t="s">
        <v>33</v>
      </c>
    </row>
    <row r="485" spans="1:34">
      <c r="A485" s="2" t="s">
        <v>558</v>
      </c>
      <c r="B485" s="2" t="s">
        <v>83</v>
      </c>
      <c r="C485" s="2" t="s">
        <v>84</v>
      </c>
      <c r="D485" s="2" t="s">
        <v>48</v>
      </c>
      <c r="E485" s="2" t="s">
        <v>71</v>
      </c>
      <c r="F485" s="2" t="s">
        <v>72</v>
      </c>
      <c r="G485">
        <v>551190000003</v>
      </c>
      <c r="H485">
        <v>50000</v>
      </c>
      <c r="I485">
        <f>conversation_summary_by_conversation_2025_08_03T20_27_01[[#This Row],[duration_minutes]]/10000</f>
        <v>5</v>
      </c>
      <c r="J485" s="2" t="s">
        <v>33</v>
      </c>
      <c r="K485" s="2" t="s">
        <v>33</v>
      </c>
      <c r="L485" s="2" t="s">
        <v>33</v>
      </c>
      <c r="M485" s="6">
        <f ca="1">TODAY()-conversation_summary_by_conversation_2025_08_03T20_27_01[[#This Row],[conversation_start]]</f>
        <v>53.279166666667152</v>
      </c>
      <c r="N48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85" s="6">
        <v>45819.720833333333</v>
      </c>
      <c r="P485" s="3">
        <v>45819.723969907405</v>
      </c>
      <c r="Q485">
        <v>3</v>
      </c>
      <c r="R485">
        <v>2</v>
      </c>
      <c r="S485">
        <v>1</v>
      </c>
      <c r="T485" s="2" t="s">
        <v>61</v>
      </c>
      <c r="U485" s="2" t="s">
        <v>62</v>
      </c>
      <c r="V485" s="2" t="s">
        <v>63</v>
      </c>
      <c r="W485" s="2" t="s">
        <v>59</v>
      </c>
      <c r="X485">
        <v>8800</v>
      </c>
      <c r="Y485">
        <f>conversation_summary_by_conversation_2025_08_03T20_27_01[[#This Row],[avg_confidence_score]]/10000</f>
        <v>0.88</v>
      </c>
      <c r="Z485">
        <v>92</v>
      </c>
      <c r="AA485">
        <v>145</v>
      </c>
      <c r="AB485">
        <f>(conversation_summary_by_conversation_2025_08_03T20_27_01[[#This Row],[total_api_cost_usd]]/10000)*5.58</f>
        <v>8.091000000000001E-2</v>
      </c>
      <c r="AC485">
        <v>20</v>
      </c>
      <c r="AD485">
        <f>(conversation_summary_by_conversation_2025_08_03T20_27_01[[#This Row],[total_processing_cost_usd]]/10000)*5.58</f>
        <v>1.116E-2</v>
      </c>
      <c r="AE485">
        <f>conversation_summary_by_conversation_2025_08_03T20_27_01[[#This Row],[total_api_cost]]+conversation_summary_by_conversation_2025_08_03T20_27_01[[#This Row],[totao_processing_cost]]</f>
        <v>9.2070000000000013E-2</v>
      </c>
      <c r="AF485" s="2" t="s">
        <v>38</v>
      </c>
      <c r="AG485" s="2" t="s">
        <v>39</v>
      </c>
      <c r="AH485" s="2" t="s">
        <v>33</v>
      </c>
    </row>
    <row r="486" spans="1:34">
      <c r="A486" s="2" t="s">
        <v>559</v>
      </c>
      <c r="B486" s="2" t="s">
        <v>83</v>
      </c>
      <c r="C486" s="2" t="s">
        <v>84</v>
      </c>
      <c r="D486" s="2" t="s">
        <v>48</v>
      </c>
      <c r="E486" s="2" t="s">
        <v>71</v>
      </c>
      <c r="F486" s="2" t="s">
        <v>72</v>
      </c>
      <c r="G486">
        <v>551190000003</v>
      </c>
      <c r="H486">
        <v>50000</v>
      </c>
      <c r="I486">
        <f>conversation_summary_by_conversation_2025_08_03T20_27_01[[#This Row],[duration_minutes]]/10000</f>
        <v>5</v>
      </c>
      <c r="J486" s="2" t="s">
        <v>33</v>
      </c>
      <c r="K486" s="2" t="s">
        <v>33</v>
      </c>
      <c r="L486" s="2" t="s">
        <v>33</v>
      </c>
      <c r="M486" s="6">
        <f ca="1">TODAY()-conversation_summary_by_conversation_2025_08_03T20_27_01[[#This Row],[conversation_start]]</f>
        <v>53.210416666668607</v>
      </c>
      <c r="N48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86" s="6">
        <v>45819.789583333331</v>
      </c>
      <c r="P486" s="3">
        <v>45819.793263888889</v>
      </c>
      <c r="Q486">
        <v>3</v>
      </c>
      <c r="R486">
        <v>2</v>
      </c>
      <c r="S486">
        <v>1</v>
      </c>
      <c r="T486" s="2" t="s">
        <v>61</v>
      </c>
      <c r="U486" s="2" t="s">
        <v>62</v>
      </c>
      <c r="V486" s="2" t="s">
        <v>63</v>
      </c>
      <c r="W486" s="2" t="s">
        <v>59</v>
      </c>
      <c r="X486">
        <v>8800</v>
      </c>
      <c r="Y486">
        <f>conversation_summary_by_conversation_2025_08_03T20_27_01[[#This Row],[avg_confidence_score]]/10000</f>
        <v>0.88</v>
      </c>
      <c r="Z486">
        <v>102</v>
      </c>
      <c r="AA486">
        <v>26</v>
      </c>
      <c r="AB486">
        <f>(conversation_summary_by_conversation_2025_08_03T20_27_01[[#This Row],[total_api_cost_usd]]/10000)*5.58</f>
        <v>1.4508E-2</v>
      </c>
      <c r="AC486">
        <v>16</v>
      </c>
      <c r="AD486">
        <f>(conversation_summary_by_conversation_2025_08_03T20_27_01[[#This Row],[total_processing_cost_usd]]/10000)*5.58</f>
        <v>8.9280000000000002E-3</v>
      </c>
      <c r="AE486">
        <f>conversation_summary_by_conversation_2025_08_03T20_27_01[[#This Row],[total_api_cost]]+conversation_summary_by_conversation_2025_08_03T20_27_01[[#This Row],[totao_processing_cost]]</f>
        <v>2.3435999999999998E-2</v>
      </c>
      <c r="AF486" s="2" t="s">
        <v>38</v>
      </c>
      <c r="AG486" s="2" t="s">
        <v>39</v>
      </c>
      <c r="AH486" s="2" t="s">
        <v>33</v>
      </c>
    </row>
    <row r="487" spans="1:34">
      <c r="A487" s="2" t="s">
        <v>560</v>
      </c>
      <c r="B487" s="2" t="s">
        <v>83</v>
      </c>
      <c r="C487" s="2" t="s">
        <v>84</v>
      </c>
      <c r="D487" s="2" t="s">
        <v>48</v>
      </c>
      <c r="E487" s="2" t="s">
        <v>74</v>
      </c>
      <c r="F487" s="2" t="s">
        <v>75</v>
      </c>
      <c r="G487">
        <v>551190000000</v>
      </c>
      <c r="H487">
        <v>50000</v>
      </c>
      <c r="I487">
        <f>conversation_summary_by_conversation_2025_08_03T20_27_01[[#This Row],[duration_minutes]]/10000</f>
        <v>5</v>
      </c>
      <c r="J487" s="2" t="s">
        <v>33</v>
      </c>
      <c r="K487" s="2" t="s">
        <v>33</v>
      </c>
      <c r="L487" s="2" t="s">
        <v>33</v>
      </c>
      <c r="M487" s="6">
        <f ca="1">TODAY()-conversation_summary_by_conversation_2025_08_03T20_27_01[[#This Row],[conversation_start]]</f>
        <v>53.210416666668607</v>
      </c>
      <c r="N48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87" s="6">
        <v>45819.789583333331</v>
      </c>
      <c r="P487" s="3">
        <v>45819.793275462966</v>
      </c>
      <c r="Q487">
        <v>3</v>
      </c>
      <c r="R487">
        <v>2</v>
      </c>
      <c r="S487">
        <v>1</v>
      </c>
      <c r="T487" s="2" t="s">
        <v>61</v>
      </c>
      <c r="U487" s="2" t="s">
        <v>62</v>
      </c>
      <c r="V487" s="2" t="s">
        <v>63</v>
      </c>
      <c r="W487" s="2" t="s">
        <v>59</v>
      </c>
      <c r="X487">
        <v>8800</v>
      </c>
      <c r="Y487">
        <f>conversation_summary_by_conversation_2025_08_03T20_27_01[[#This Row],[avg_confidence_score]]/10000</f>
        <v>0.88</v>
      </c>
      <c r="Z487">
        <v>76</v>
      </c>
      <c r="AA487">
        <v>91</v>
      </c>
      <c r="AB487">
        <f>(conversation_summary_by_conversation_2025_08_03T20_27_01[[#This Row],[total_api_cost_usd]]/10000)*5.58</f>
        <v>5.0778000000000004E-2</v>
      </c>
      <c r="AC487">
        <v>19</v>
      </c>
      <c r="AD487">
        <f>(conversation_summary_by_conversation_2025_08_03T20_27_01[[#This Row],[total_processing_cost_usd]]/10000)*5.58</f>
        <v>1.0602E-2</v>
      </c>
      <c r="AE487">
        <f>conversation_summary_by_conversation_2025_08_03T20_27_01[[#This Row],[total_api_cost]]+conversation_summary_by_conversation_2025_08_03T20_27_01[[#This Row],[totao_processing_cost]]</f>
        <v>6.1380000000000004E-2</v>
      </c>
      <c r="AF487" s="2" t="s">
        <v>38</v>
      </c>
      <c r="AG487" s="2" t="s">
        <v>39</v>
      </c>
      <c r="AH487" s="2" t="s">
        <v>33</v>
      </c>
    </row>
    <row r="488" spans="1:34">
      <c r="A488" s="2" t="s">
        <v>561</v>
      </c>
      <c r="B488" s="2" t="s">
        <v>47</v>
      </c>
      <c r="C488" s="2" t="s">
        <v>47</v>
      </c>
      <c r="D488" s="2" t="s">
        <v>48</v>
      </c>
      <c r="E488" s="2" t="s">
        <v>43</v>
      </c>
      <c r="F488" s="2" t="s">
        <v>44</v>
      </c>
      <c r="G488">
        <v>551190000001</v>
      </c>
      <c r="H488">
        <v>50000</v>
      </c>
      <c r="I488">
        <f>conversation_summary_by_conversation_2025_08_03T20_27_01[[#This Row],[duration_minutes]]/10000</f>
        <v>5</v>
      </c>
      <c r="J488" s="2" t="s">
        <v>33</v>
      </c>
      <c r="K488" s="2" t="s">
        <v>33</v>
      </c>
      <c r="L488" s="2" t="s">
        <v>33</v>
      </c>
      <c r="M488" s="6">
        <f ca="1">TODAY()-conversation_summary_by_conversation_2025_08_03T20_27_01[[#This Row],[conversation_start]]</f>
        <v>53.173611111109494</v>
      </c>
      <c r="N48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88" s="6">
        <v>45819.826388888891</v>
      </c>
      <c r="P488" s="3">
        <v>45819.830393518518</v>
      </c>
      <c r="Q488">
        <v>3</v>
      </c>
      <c r="R488">
        <v>2</v>
      </c>
      <c r="S488">
        <v>1</v>
      </c>
      <c r="T488" s="2" t="s">
        <v>61</v>
      </c>
      <c r="U488" s="2" t="s">
        <v>62</v>
      </c>
      <c r="V488" s="2" t="s">
        <v>63</v>
      </c>
      <c r="W488" s="2" t="s">
        <v>59</v>
      </c>
      <c r="X488">
        <v>8800</v>
      </c>
      <c r="Y488">
        <f>conversation_summary_by_conversation_2025_08_03T20_27_01[[#This Row],[avg_confidence_score]]/10000</f>
        <v>0.88</v>
      </c>
      <c r="Z488">
        <v>134</v>
      </c>
      <c r="AA488">
        <v>147</v>
      </c>
      <c r="AB488">
        <f>(conversation_summary_by_conversation_2025_08_03T20_27_01[[#This Row],[total_api_cost_usd]]/10000)*5.58</f>
        <v>8.2026000000000002E-2</v>
      </c>
      <c r="AC488">
        <v>16</v>
      </c>
      <c r="AD488">
        <f>(conversation_summary_by_conversation_2025_08_03T20_27_01[[#This Row],[total_processing_cost_usd]]/10000)*5.58</f>
        <v>8.9280000000000002E-3</v>
      </c>
      <c r="AE488">
        <f>conversation_summary_by_conversation_2025_08_03T20_27_01[[#This Row],[total_api_cost]]+conversation_summary_by_conversation_2025_08_03T20_27_01[[#This Row],[totao_processing_cost]]</f>
        <v>9.0954000000000007E-2</v>
      </c>
      <c r="AF488" s="2" t="s">
        <v>38</v>
      </c>
      <c r="AG488" s="2" t="s">
        <v>39</v>
      </c>
      <c r="AH488" s="2" t="s">
        <v>33</v>
      </c>
    </row>
    <row r="489" spans="1:34">
      <c r="A489" s="2" t="s">
        <v>562</v>
      </c>
      <c r="B489" s="2" t="s">
        <v>28</v>
      </c>
      <c r="C489" s="2" t="s">
        <v>29</v>
      </c>
      <c r="D489" s="2" t="s">
        <v>30</v>
      </c>
      <c r="E489" s="2" t="s">
        <v>71</v>
      </c>
      <c r="F489" s="2" t="s">
        <v>72</v>
      </c>
      <c r="G489">
        <v>551190000003</v>
      </c>
      <c r="H489">
        <v>60000</v>
      </c>
      <c r="I489">
        <f>conversation_summary_by_conversation_2025_08_03T20_27_01[[#This Row],[duration_minutes]]/10000</f>
        <v>6</v>
      </c>
      <c r="J489" s="2" t="s">
        <v>33</v>
      </c>
      <c r="K489" s="2" t="s">
        <v>33</v>
      </c>
      <c r="L489" s="2" t="s">
        <v>33</v>
      </c>
      <c r="M489" s="6">
        <f ca="1">TODAY()-conversation_summary_by_conversation_2025_08_03T20_27_01[[#This Row],[conversation_start]]</f>
        <v>52.659722222218988</v>
      </c>
      <c r="N48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89" s="6">
        <v>45820.340277777781</v>
      </c>
      <c r="P489" s="3">
        <v>45820.343888888892</v>
      </c>
      <c r="Q489">
        <v>4</v>
      </c>
      <c r="R489">
        <v>2</v>
      </c>
      <c r="S489">
        <v>2</v>
      </c>
      <c r="T489" s="2" t="s">
        <v>34</v>
      </c>
      <c r="U489" s="2" t="s">
        <v>45</v>
      </c>
      <c r="V489" s="2" t="s">
        <v>36</v>
      </c>
      <c r="W489" s="2" t="s">
        <v>37</v>
      </c>
      <c r="X489">
        <v>9400</v>
      </c>
      <c r="Y489">
        <f>conversation_summary_by_conversation_2025_08_03T20_27_01[[#This Row],[avg_confidence_score]]/10000</f>
        <v>0.94</v>
      </c>
      <c r="Z489">
        <v>176</v>
      </c>
      <c r="AA489">
        <v>264</v>
      </c>
      <c r="AB489">
        <f>(conversation_summary_by_conversation_2025_08_03T20_27_01[[#This Row],[total_api_cost_usd]]/10000)*5.58</f>
        <v>0.147312</v>
      </c>
      <c r="AC489">
        <v>22</v>
      </c>
      <c r="AD489">
        <f>(conversation_summary_by_conversation_2025_08_03T20_27_01[[#This Row],[total_processing_cost_usd]]/10000)*5.58</f>
        <v>1.2276E-2</v>
      </c>
      <c r="AE489">
        <f>conversation_summary_by_conversation_2025_08_03T20_27_01[[#This Row],[total_api_cost]]+conversation_summary_by_conversation_2025_08_03T20_27_01[[#This Row],[totao_processing_cost]]</f>
        <v>0.15958800000000001</v>
      </c>
      <c r="AF489" s="2" t="s">
        <v>38</v>
      </c>
      <c r="AG489" s="2" t="s">
        <v>39</v>
      </c>
      <c r="AH489" s="2" t="s">
        <v>33</v>
      </c>
    </row>
    <row r="490" spans="1:34">
      <c r="A490" s="2" t="s">
        <v>563</v>
      </c>
      <c r="B490" s="2" t="s">
        <v>41</v>
      </c>
      <c r="C490" s="2" t="s">
        <v>42</v>
      </c>
      <c r="D490" s="2" t="s">
        <v>30</v>
      </c>
      <c r="E490" s="2" t="s">
        <v>74</v>
      </c>
      <c r="F490" s="2" t="s">
        <v>75</v>
      </c>
      <c r="G490">
        <v>551190000000</v>
      </c>
      <c r="H490">
        <v>60000</v>
      </c>
      <c r="I490">
        <f>conversation_summary_by_conversation_2025_08_03T20_27_01[[#This Row],[duration_minutes]]/10000</f>
        <v>6</v>
      </c>
      <c r="J490" s="2" t="s">
        <v>33</v>
      </c>
      <c r="K490" s="2" t="s">
        <v>33</v>
      </c>
      <c r="L490" s="2" t="s">
        <v>33</v>
      </c>
      <c r="M490" s="6">
        <f ca="1">TODAY()-conversation_summary_by_conversation_2025_08_03T20_27_01[[#This Row],[conversation_start]]</f>
        <v>52.616666666668607</v>
      </c>
      <c r="N49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90" s="6">
        <v>45820.383333333331</v>
      </c>
      <c r="P490" s="3">
        <v>45820.387349537035</v>
      </c>
      <c r="Q490">
        <v>4</v>
      </c>
      <c r="R490">
        <v>2</v>
      </c>
      <c r="S490">
        <v>2</v>
      </c>
      <c r="T490" s="2" t="s">
        <v>34</v>
      </c>
      <c r="U490" s="2" t="s">
        <v>35</v>
      </c>
      <c r="V490" s="2" t="s">
        <v>36</v>
      </c>
      <c r="W490" s="2" t="s">
        <v>37</v>
      </c>
      <c r="X490">
        <v>9400</v>
      </c>
      <c r="Y490">
        <f>conversation_summary_by_conversation_2025_08_03T20_27_01[[#This Row],[avg_confidence_score]]/10000</f>
        <v>0.94</v>
      </c>
      <c r="Z490">
        <v>169</v>
      </c>
      <c r="AA490">
        <v>290</v>
      </c>
      <c r="AB490">
        <f>(conversation_summary_by_conversation_2025_08_03T20_27_01[[#This Row],[total_api_cost_usd]]/10000)*5.58</f>
        <v>0.16182000000000002</v>
      </c>
      <c r="AC490">
        <v>20</v>
      </c>
      <c r="AD490">
        <f>(conversation_summary_by_conversation_2025_08_03T20_27_01[[#This Row],[total_processing_cost_usd]]/10000)*5.58</f>
        <v>1.116E-2</v>
      </c>
      <c r="AE490">
        <f>conversation_summary_by_conversation_2025_08_03T20_27_01[[#This Row],[total_api_cost]]+conversation_summary_by_conversation_2025_08_03T20_27_01[[#This Row],[totao_processing_cost]]</f>
        <v>0.17298000000000002</v>
      </c>
      <c r="AF490" s="2" t="s">
        <v>38</v>
      </c>
      <c r="AG490" s="2" t="s">
        <v>39</v>
      </c>
      <c r="AH490" s="2" t="s">
        <v>33</v>
      </c>
    </row>
    <row r="491" spans="1:34">
      <c r="A491" s="2" t="s">
        <v>564</v>
      </c>
      <c r="B491" s="2" t="s">
        <v>47</v>
      </c>
      <c r="C491" s="2" t="s">
        <v>47</v>
      </c>
      <c r="D491" s="2" t="s">
        <v>48</v>
      </c>
      <c r="E491" s="2" t="s">
        <v>71</v>
      </c>
      <c r="F491" s="2" t="s">
        <v>72</v>
      </c>
      <c r="G491">
        <v>551190000003</v>
      </c>
      <c r="H491">
        <v>90000</v>
      </c>
      <c r="I491">
        <f>conversation_summary_by_conversation_2025_08_03T20_27_01[[#This Row],[duration_minutes]]/10000</f>
        <v>9</v>
      </c>
      <c r="J491" s="2" t="s">
        <v>33</v>
      </c>
      <c r="K491" s="2" t="s">
        <v>33</v>
      </c>
      <c r="L491" s="2" t="s">
        <v>33</v>
      </c>
      <c r="M491" s="6">
        <f ca="1">TODAY()-conversation_summary_by_conversation_2025_08_03T20_27_01[[#This Row],[conversation_start]]</f>
        <v>52.53125</v>
      </c>
      <c r="N49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91" s="6">
        <v>45820.46875</v>
      </c>
      <c r="P491" s="3">
        <v>45820.475208333337</v>
      </c>
      <c r="Q491">
        <v>6</v>
      </c>
      <c r="R491">
        <v>3</v>
      </c>
      <c r="S491">
        <v>3</v>
      </c>
      <c r="T491" s="2" t="s">
        <v>49</v>
      </c>
      <c r="U491" s="2" t="s">
        <v>50</v>
      </c>
      <c r="V491" s="2" t="s">
        <v>51</v>
      </c>
      <c r="W491" s="2" t="s">
        <v>37</v>
      </c>
      <c r="X491">
        <v>9167</v>
      </c>
      <c r="Y491">
        <f>conversation_summary_by_conversation_2025_08_03T20_27_01[[#This Row],[avg_confidence_score]]/10000</f>
        <v>0.91669999999999996</v>
      </c>
      <c r="Z491">
        <v>233</v>
      </c>
      <c r="AA491">
        <v>220</v>
      </c>
      <c r="AB491">
        <f>(conversation_summary_by_conversation_2025_08_03T20_27_01[[#This Row],[total_api_cost_usd]]/10000)*5.58</f>
        <v>0.12275999999999999</v>
      </c>
      <c r="AC491">
        <v>28</v>
      </c>
      <c r="AD491">
        <f>(conversation_summary_by_conversation_2025_08_03T20_27_01[[#This Row],[total_processing_cost_usd]]/10000)*5.58</f>
        <v>1.5624000000000001E-2</v>
      </c>
      <c r="AE491">
        <f>conversation_summary_by_conversation_2025_08_03T20_27_01[[#This Row],[total_api_cost]]+conversation_summary_by_conversation_2025_08_03T20_27_01[[#This Row],[totao_processing_cost]]</f>
        <v>0.13838400000000001</v>
      </c>
      <c r="AF491" s="2" t="s">
        <v>38</v>
      </c>
      <c r="AG491" s="2" t="s">
        <v>39</v>
      </c>
      <c r="AH491" s="2" t="s">
        <v>33</v>
      </c>
    </row>
    <row r="492" spans="1:34">
      <c r="A492" s="2" t="s">
        <v>565</v>
      </c>
      <c r="B492" s="2" t="s">
        <v>28</v>
      </c>
      <c r="C492" s="2" t="s">
        <v>29</v>
      </c>
      <c r="D492" s="2" t="s">
        <v>30</v>
      </c>
      <c r="E492" s="2" t="s">
        <v>31</v>
      </c>
      <c r="F492" s="2" t="s">
        <v>32</v>
      </c>
      <c r="G492">
        <v>551190000004</v>
      </c>
      <c r="H492">
        <v>60000</v>
      </c>
      <c r="I492">
        <f>conversation_summary_by_conversation_2025_08_03T20_27_01[[#This Row],[duration_minutes]]/10000</f>
        <v>6</v>
      </c>
      <c r="J492" s="2" t="s">
        <v>33</v>
      </c>
      <c r="K492" s="2" t="s">
        <v>33</v>
      </c>
      <c r="L492" s="2" t="s">
        <v>33</v>
      </c>
      <c r="M492" s="6">
        <f ca="1">TODAY()-conversation_summary_by_conversation_2025_08_03T20_27_01[[#This Row],[conversation_start]]</f>
        <v>52.396527777775191</v>
      </c>
      <c r="N49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92" s="6">
        <v>45820.603472222225</v>
      </c>
      <c r="P492" s="3">
        <v>45820.607083333336</v>
      </c>
      <c r="Q492">
        <v>4</v>
      </c>
      <c r="R492">
        <v>2</v>
      </c>
      <c r="S492">
        <v>2</v>
      </c>
      <c r="T492" s="2" t="s">
        <v>34</v>
      </c>
      <c r="U492" s="2" t="s">
        <v>35</v>
      </c>
      <c r="V492" s="2" t="s">
        <v>36</v>
      </c>
      <c r="W492" s="2" t="s">
        <v>37</v>
      </c>
      <c r="X492">
        <v>9400</v>
      </c>
      <c r="Y492">
        <f>conversation_summary_by_conversation_2025_08_03T20_27_01[[#This Row],[avg_confidence_score]]/10000</f>
        <v>0.94</v>
      </c>
      <c r="Z492">
        <v>185</v>
      </c>
      <c r="AA492">
        <v>274</v>
      </c>
      <c r="AB492">
        <f>(conversation_summary_by_conversation_2025_08_03T20_27_01[[#This Row],[total_api_cost_usd]]/10000)*5.58</f>
        <v>0.152892</v>
      </c>
      <c r="AC492">
        <v>9</v>
      </c>
      <c r="AD492">
        <f>(conversation_summary_by_conversation_2025_08_03T20_27_01[[#This Row],[total_processing_cost_usd]]/10000)*5.58</f>
        <v>5.0219999999999996E-3</v>
      </c>
      <c r="AE492">
        <f>conversation_summary_by_conversation_2025_08_03T20_27_01[[#This Row],[total_api_cost]]+conversation_summary_by_conversation_2025_08_03T20_27_01[[#This Row],[totao_processing_cost]]</f>
        <v>0.157914</v>
      </c>
      <c r="AF492" s="2" t="s">
        <v>38</v>
      </c>
      <c r="AG492" s="2" t="s">
        <v>39</v>
      </c>
      <c r="AH492" s="2" t="s">
        <v>33</v>
      </c>
    </row>
    <row r="493" spans="1:34">
      <c r="A493" s="2" t="s">
        <v>566</v>
      </c>
      <c r="B493" s="2" t="s">
        <v>41</v>
      </c>
      <c r="C493" s="2" t="s">
        <v>42</v>
      </c>
      <c r="D493" s="2" t="s">
        <v>30</v>
      </c>
      <c r="E493" s="2" t="s">
        <v>66</v>
      </c>
      <c r="F493" s="2" t="s">
        <v>67</v>
      </c>
      <c r="G493">
        <v>551190000002</v>
      </c>
      <c r="H493">
        <v>50000</v>
      </c>
      <c r="I493">
        <f>conversation_summary_by_conversation_2025_08_03T20_27_01[[#This Row],[duration_minutes]]/10000</f>
        <v>5</v>
      </c>
      <c r="J493" s="2" t="s">
        <v>33</v>
      </c>
      <c r="K493" s="2" t="s">
        <v>33</v>
      </c>
      <c r="L493" s="2" t="s">
        <v>33</v>
      </c>
      <c r="M493" s="6">
        <f ca="1">TODAY()-conversation_summary_by_conversation_2025_08_03T20_27_01[[#This Row],[conversation_start]]</f>
        <v>52.356944444443798</v>
      </c>
      <c r="N49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93" s="6">
        <v>45820.643055555556</v>
      </c>
      <c r="P493" s="3">
        <v>45820.645266203705</v>
      </c>
      <c r="Q493">
        <v>3</v>
      </c>
      <c r="R493">
        <v>2</v>
      </c>
      <c r="S493">
        <v>1</v>
      </c>
      <c r="T493" s="2" t="s">
        <v>56</v>
      </c>
      <c r="U493" s="2" t="s">
        <v>57</v>
      </c>
      <c r="V493" s="2" t="s">
        <v>58</v>
      </c>
      <c r="W493" s="2" t="s">
        <v>59</v>
      </c>
      <c r="X493">
        <v>9250</v>
      </c>
      <c r="Y493">
        <f>conversation_summary_by_conversation_2025_08_03T20_27_01[[#This Row],[avg_confidence_score]]/10000</f>
        <v>0.92500000000000004</v>
      </c>
      <c r="Z493">
        <v>107</v>
      </c>
      <c r="AA493">
        <v>143</v>
      </c>
      <c r="AB493">
        <f>(conversation_summary_by_conversation_2025_08_03T20_27_01[[#This Row],[total_api_cost_usd]]/10000)*5.58</f>
        <v>7.9794000000000004E-2</v>
      </c>
      <c r="AC493">
        <v>14</v>
      </c>
      <c r="AD493">
        <f>(conversation_summary_by_conversation_2025_08_03T20_27_01[[#This Row],[total_processing_cost_usd]]/10000)*5.58</f>
        <v>7.8120000000000004E-3</v>
      </c>
      <c r="AE493">
        <f>conversation_summary_by_conversation_2025_08_03T20_27_01[[#This Row],[total_api_cost]]+conversation_summary_by_conversation_2025_08_03T20_27_01[[#This Row],[totao_processing_cost]]</f>
        <v>8.7606000000000003E-2</v>
      </c>
      <c r="AF493" s="2" t="s">
        <v>38</v>
      </c>
      <c r="AG493" s="2" t="s">
        <v>39</v>
      </c>
      <c r="AH493" s="2" t="s">
        <v>33</v>
      </c>
    </row>
    <row r="494" spans="1:34">
      <c r="A494" s="2" t="s">
        <v>567</v>
      </c>
      <c r="B494" s="2" t="s">
        <v>41</v>
      </c>
      <c r="C494" s="2" t="s">
        <v>42</v>
      </c>
      <c r="D494" s="2" t="s">
        <v>30</v>
      </c>
      <c r="E494" s="2" t="s">
        <v>31</v>
      </c>
      <c r="F494" s="2" t="s">
        <v>32</v>
      </c>
      <c r="G494">
        <v>551190000004</v>
      </c>
      <c r="H494">
        <v>50000</v>
      </c>
      <c r="I494">
        <f>conversation_summary_by_conversation_2025_08_03T20_27_01[[#This Row],[duration_minutes]]/10000</f>
        <v>5</v>
      </c>
      <c r="J494" s="2" t="s">
        <v>33</v>
      </c>
      <c r="K494" s="2" t="s">
        <v>33</v>
      </c>
      <c r="L494" s="2" t="s">
        <v>33</v>
      </c>
      <c r="M494" s="6">
        <f ca="1">TODAY()-conversation_summary_by_conversation_2025_08_03T20_27_01[[#This Row],[conversation_start]]</f>
        <v>52.324305555557657</v>
      </c>
      <c r="N49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94" s="6">
        <v>45820.675694444442</v>
      </c>
      <c r="P494" s="3">
        <v>45820.67800925926</v>
      </c>
      <c r="Q494">
        <v>3</v>
      </c>
      <c r="R494">
        <v>2</v>
      </c>
      <c r="S494">
        <v>1</v>
      </c>
      <c r="T494" s="2" t="s">
        <v>56</v>
      </c>
      <c r="U494" s="2" t="s">
        <v>57</v>
      </c>
      <c r="V494" s="2" t="s">
        <v>58</v>
      </c>
      <c r="W494" s="2" t="s">
        <v>59</v>
      </c>
      <c r="X494">
        <v>9250</v>
      </c>
      <c r="Y494">
        <f>conversation_summary_by_conversation_2025_08_03T20_27_01[[#This Row],[avg_confidence_score]]/10000</f>
        <v>0.92500000000000004</v>
      </c>
      <c r="Z494">
        <v>145</v>
      </c>
      <c r="AA494">
        <v>100</v>
      </c>
      <c r="AB494">
        <f>(conversation_summary_by_conversation_2025_08_03T20_27_01[[#This Row],[total_api_cost_usd]]/10000)*5.58</f>
        <v>5.5800000000000002E-2</v>
      </c>
      <c r="AC494">
        <v>21</v>
      </c>
      <c r="AD494">
        <f>(conversation_summary_by_conversation_2025_08_03T20_27_01[[#This Row],[total_processing_cost_usd]]/10000)*5.58</f>
        <v>1.1717999999999999E-2</v>
      </c>
      <c r="AE494">
        <f>conversation_summary_by_conversation_2025_08_03T20_27_01[[#This Row],[total_api_cost]]+conversation_summary_by_conversation_2025_08_03T20_27_01[[#This Row],[totao_processing_cost]]</f>
        <v>6.7517999999999995E-2</v>
      </c>
      <c r="AF494" s="2" t="s">
        <v>38</v>
      </c>
      <c r="AG494" s="2" t="s">
        <v>39</v>
      </c>
      <c r="AH494" s="2" t="s">
        <v>33</v>
      </c>
    </row>
    <row r="495" spans="1:34">
      <c r="A495" s="2" t="s">
        <v>568</v>
      </c>
      <c r="B495" s="2" t="s">
        <v>47</v>
      </c>
      <c r="C495" s="2" t="s">
        <v>47</v>
      </c>
      <c r="D495" s="2" t="s">
        <v>48</v>
      </c>
      <c r="E495" s="2" t="s">
        <v>71</v>
      </c>
      <c r="F495" s="2" t="s">
        <v>72</v>
      </c>
      <c r="G495">
        <v>551190000003</v>
      </c>
      <c r="H495">
        <v>50000</v>
      </c>
      <c r="I495">
        <f>conversation_summary_by_conversation_2025_08_03T20_27_01[[#This Row],[duration_minutes]]/10000</f>
        <v>5</v>
      </c>
      <c r="J495" s="2" t="s">
        <v>33</v>
      </c>
      <c r="K495" s="2" t="s">
        <v>33</v>
      </c>
      <c r="L495" s="2" t="s">
        <v>33</v>
      </c>
      <c r="M495" s="6">
        <f ca="1">TODAY()-conversation_summary_by_conversation_2025_08_03T20_27_01[[#This Row],[conversation_start]]</f>
        <v>52.313194444446708</v>
      </c>
      <c r="N49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95" s="6">
        <v>45820.686805555553</v>
      </c>
      <c r="P495" s="3">
        <v>45820.688217592593</v>
      </c>
      <c r="Q495">
        <v>3</v>
      </c>
      <c r="R495">
        <v>2</v>
      </c>
      <c r="S495">
        <v>1</v>
      </c>
      <c r="T495" s="2" t="s">
        <v>61</v>
      </c>
      <c r="U495" s="2" t="s">
        <v>62</v>
      </c>
      <c r="V495" s="2" t="s">
        <v>63</v>
      </c>
      <c r="W495" s="2" t="s">
        <v>59</v>
      </c>
      <c r="X495">
        <v>8800</v>
      </c>
      <c r="Y495">
        <f>conversation_summary_by_conversation_2025_08_03T20_27_01[[#This Row],[avg_confidence_score]]/10000</f>
        <v>0.88</v>
      </c>
      <c r="Z495">
        <v>104</v>
      </c>
      <c r="AA495">
        <v>122</v>
      </c>
      <c r="AB495">
        <f>(conversation_summary_by_conversation_2025_08_03T20_27_01[[#This Row],[total_api_cost_usd]]/10000)*5.58</f>
        <v>6.8076000000000012E-2</v>
      </c>
      <c r="AC495">
        <v>16</v>
      </c>
      <c r="AD495">
        <f>(conversation_summary_by_conversation_2025_08_03T20_27_01[[#This Row],[total_processing_cost_usd]]/10000)*5.58</f>
        <v>8.9280000000000002E-3</v>
      </c>
      <c r="AE495">
        <f>conversation_summary_by_conversation_2025_08_03T20_27_01[[#This Row],[total_api_cost]]+conversation_summary_by_conversation_2025_08_03T20_27_01[[#This Row],[totao_processing_cost]]</f>
        <v>7.7004000000000017E-2</v>
      </c>
      <c r="AF495" s="2" t="s">
        <v>38</v>
      </c>
      <c r="AG495" s="2" t="s">
        <v>39</v>
      </c>
      <c r="AH495" s="2" t="s">
        <v>33</v>
      </c>
    </row>
    <row r="496" spans="1:34">
      <c r="A496" s="2" t="s">
        <v>569</v>
      </c>
      <c r="B496" s="2" t="s">
        <v>41</v>
      </c>
      <c r="C496" s="2" t="s">
        <v>42</v>
      </c>
      <c r="D496" s="2" t="s">
        <v>30</v>
      </c>
      <c r="E496" s="2" t="s">
        <v>31</v>
      </c>
      <c r="F496" s="2" t="s">
        <v>32</v>
      </c>
      <c r="G496">
        <v>551190000004</v>
      </c>
      <c r="H496">
        <v>90000</v>
      </c>
      <c r="I496">
        <f>conversation_summary_by_conversation_2025_08_03T20_27_01[[#This Row],[duration_minutes]]/10000</f>
        <v>9</v>
      </c>
      <c r="J496" s="2" t="s">
        <v>33</v>
      </c>
      <c r="K496" s="2" t="s">
        <v>33</v>
      </c>
      <c r="L496" s="2" t="s">
        <v>33</v>
      </c>
      <c r="M496" s="6">
        <f ca="1">TODAY()-conversation_summary_by_conversation_2025_08_03T20_27_01[[#This Row],[conversation_start]]</f>
        <v>52.306250000001455</v>
      </c>
      <c r="N49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96" s="6">
        <v>45820.693749999999</v>
      </c>
      <c r="P496" s="3">
        <v>45820.702164351853</v>
      </c>
      <c r="Q496">
        <v>6</v>
      </c>
      <c r="R496">
        <v>3</v>
      </c>
      <c r="S496">
        <v>3</v>
      </c>
      <c r="T496" s="2" t="s">
        <v>53</v>
      </c>
      <c r="U496" s="2" t="s">
        <v>69</v>
      </c>
      <c r="V496" s="2" t="s">
        <v>51</v>
      </c>
      <c r="W496" s="2" t="s">
        <v>37</v>
      </c>
      <c r="X496">
        <v>9200</v>
      </c>
      <c r="Y496">
        <f>conversation_summary_by_conversation_2025_08_03T20_27_01[[#This Row],[avg_confidence_score]]/10000</f>
        <v>0.92</v>
      </c>
      <c r="Z496">
        <v>216</v>
      </c>
      <c r="AA496">
        <v>239</v>
      </c>
      <c r="AB496">
        <f>(conversation_summary_by_conversation_2025_08_03T20_27_01[[#This Row],[total_api_cost_usd]]/10000)*5.58</f>
        <v>0.13336200000000001</v>
      </c>
      <c r="AC496">
        <v>38</v>
      </c>
      <c r="AD496">
        <f>(conversation_summary_by_conversation_2025_08_03T20_27_01[[#This Row],[total_processing_cost_usd]]/10000)*5.58</f>
        <v>2.1204000000000001E-2</v>
      </c>
      <c r="AE496">
        <f>conversation_summary_by_conversation_2025_08_03T20_27_01[[#This Row],[total_api_cost]]+conversation_summary_by_conversation_2025_08_03T20_27_01[[#This Row],[totao_processing_cost]]</f>
        <v>0.15456600000000001</v>
      </c>
      <c r="AF496" s="2" t="s">
        <v>38</v>
      </c>
      <c r="AG496" s="2" t="s">
        <v>39</v>
      </c>
      <c r="AH496" s="2" t="s">
        <v>33</v>
      </c>
    </row>
    <row r="497" spans="1:34">
      <c r="A497" s="2" t="s">
        <v>570</v>
      </c>
      <c r="B497" s="2" t="s">
        <v>83</v>
      </c>
      <c r="C497" s="2" t="s">
        <v>84</v>
      </c>
      <c r="D497" s="2" t="s">
        <v>48</v>
      </c>
      <c r="E497" s="2" t="s">
        <v>71</v>
      </c>
      <c r="F497" s="2" t="s">
        <v>72</v>
      </c>
      <c r="G497">
        <v>551190000003</v>
      </c>
      <c r="H497">
        <v>50000</v>
      </c>
      <c r="I497">
        <f>conversation_summary_by_conversation_2025_08_03T20_27_01[[#This Row],[duration_minutes]]/10000</f>
        <v>5</v>
      </c>
      <c r="J497" s="2" t="s">
        <v>33</v>
      </c>
      <c r="K497" s="2" t="s">
        <v>33</v>
      </c>
      <c r="L497" s="2" t="s">
        <v>33</v>
      </c>
      <c r="M497" s="6">
        <f ca="1">TODAY()-conversation_summary_by_conversation_2025_08_03T20_27_01[[#This Row],[conversation_start]]</f>
        <v>52.29374999999709</v>
      </c>
      <c r="N49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97" s="6">
        <v>45820.706250000003</v>
      </c>
      <c r="P497" s="3">
        <v>45820.708553240744</v>
      </c>
      <c r="Q497">
        <v>3</v>
      </c>
      <c r="R497">
        <v>2</v>
      </c>
      <c r="S497">
        <v>1</v>
      </c>
      <c r="T497" s="2" t="s">
        <v>61</v>
      </c>
      <c r="U497" s="2" t="s">
        <v>62</v>
      </c>
      <c r="V497" s="2" t="s">
        <v>63</v>
      </c>
      <c r="W497" s="2" t="s">
        <v>59</v>
      </c>
      <c r="X497">
        <v>8800</v>
      </c>
      <c r="Y497">
        <f>conversation_summary_by_conversation_2025_08_03T20_27_01[[#This Row],[avg_confidence_score]]/10000</f>
        <v>0.88</v>
      </c>
      <c r="Z497">
        <v>108</v>
      </c>
      <c r="AA497">
        <v>178</v>
      </c>
      <c r="AB497">
        <f>(conversation_summary_by_conversation_2025_08_03T20_27_01[[#This Row],[total_api_cost_usd]]/10000)*5.58</f>
        <v>9.9323999999999996E-2</v>
      </c>
      <c r="AC497">
        <v>15</v>
      </c>
      <c r="AD497">
        <f>(conversation_summary_by_conversation_2025_08_03T20_27_01[[#This Row],[total_processing_cost_usd]]/10000)*5.58</f>
        <v>8.3700000000000007E-3</v>
      </c>
      <c r="AE497">
        <f>conversation_summary_by_conversation_2025_08_03T20_27_01[[#This Row],[total_api_cost]]+conversation_summary_by_conversation_2025_08_03T20_27_01[[#This Row],[totao_processing_cost]]</f>
        <v>0.107694</v>
      </c>
      <c r="AF497" s="2" t="s">
        <v>38</v>
      </c>
      <c r="AG497" s="2" t="s">
        <v>39</v>
      </c>
      <c r="AH497" s="2" t="s">
        <v>33</v>
      </c>
    </row>
    <row r="498" spans="1:34">
      <c r="A498" s="2" t="s">
        <v>571</v>
      </c>
      <c r="B498" s="2" t="s">
        <v>83</v>
      </c>
      <c r="C498" s="2" t="s">
        <v>84</v>
      </c>
      <c r="D498" s="2" t="s">
        <v>48</v>
      </c>
      <c r="E498" s="2" t="s">
        <v>43</v>
      </c>
      <c r="F498" s="2" t="s">
        <v>44</v>
      </c>
      <c r="G498">
        <v>551190000001</v>
      </c>
      <c r="H498">
        <v>50000</v>
      </c>
      <c r="I498">
        <f>conversation_summary_by_conversation_2025_08_03T20_27_01[[#This Row],[duration_minutes]]/10000</f>
        <v>5</v>
      </c>
      <c r="J498" s="2" t="s">
        <v>33</v>
      </c>
      <c r="K498" s="2" t="s">
        <v>33</v>
      </c>
      <c r="L498" s="2" t="s">
        <v>33</v>
      </c>
      <c r="M498" s="6">
        <f ca="1">TODAY()-conversation_summary_by_conversation_2025_08_03T20_27_01[[#This Row],[conversation_start]]</f>
        <v>52.214583333334303</v>
      </c>
      <c r="N49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98" s="6">
        <v>45820.785416666666</v>
      </c>
      <c r="P498" s="3">
        <v>45820.788784722223</v>
      </c>
      <c r="Q498">
        <v>3</v>
      </c>
      <c r="R498">
        <v>2</v>
      </c>
      <c r="S498">
        <v>1</v>
      </c>
      <c r="T498" s="2" t="s">
        <v>61</v>
      </c>
      <c r="U498" s="2" t="s">
        <v>62</v>
      </c>
      <c r="V498" s="2" t="s">
        <v>63</v>
      </c>
      <c r="W498" s="2" t="s">
        <v>59</v>
      </c>
      <c r="X498">
        <v>8800</v>
      </c>
      <c r="Y498">
        <f>conversation_summary_by_conversation_2025_08_03T20_27_01[[#This Row],[avg_confidence_score]]/10000</f>
        <v>0.88</v>
      </c>
      <c r="Z498">
        <v>90</v>
      </c>
      <c r="AA498">
        <v>94</v>
      </c>
      <c r="AB498">
        <f>(conversation_summary_by_conversation_2025_08_03T20_27_01[[#This Row],[total_api_cost_usd]]/10000)*5.58</f>
        <v>5.2452000000000006E-2</v>
      </c>
      <c r="AC498">
        <v>15</v>
      </c>
      <c r="AD498">
        <f>(conversation_summary_by_conversation_2025_08_03T20_27_01[[#This Row],[total_processing_cost_usd]]/10000)*5.58</f>
        <v>8.3700000000000007E-3</v>
      </c>
      <c r="AE498">
        <f>conversation_summary_by_conversation_2025_08_03T20_27_01[[#This Row],[total_api_cost]]+conversation_summary_by_conversation_2025_08_03T20_27_01[[#This Row],[totao_processing_cost]]</f>
        <v>6.0822000000000008E-2</v>
      </c>
      <c r="AF498" s="2" t="s">
        <v>38</v>
      </c>
      <c r="AG498" s="2" t="s">
        <v>39</v>
      </c>
      <c r="AH498" s="2" t="s">
        <v>33</v>
      </c>
    </row>
    <row r="499" spans="1:34">
      <c r="A499" s="2" t="s">
        <v>572</v>
      </c>
      <c r="B499" s="2" t="s">
        <v>41</v>
      </c>
      <c r="C499" s="2" t="s">
        <v>42</v>
      </c>
      <c r="D499" s="2" t="s">
        <v>30</v>
      </c>
      <c r="E499" s="2" t="s">
        <v>31</v>
      </c>
      <c r="F499" s="2" t="s">
        <v>32</v>
      </c>
      <c r="G499">
        <v>551190000004</v>
      </c>
      <c r="H499">
        <v>90000</v>
      </c>
      <c r="I499">
        <f>conversation_summary_by_conversation_2025_08_03T20_27_01[[#This Row],[duration_minutes]]/10000</f>
        <v>9</v>
      </c>
      <c r="J499" s="2" t="s">
        <v>33</v>
      </c>
      <c r="K499" s="2" t="s">
        <v>33</v>
      </c>
      <c r="L499" s="2" t="s">
        <v>33</v>
      </c>
      <c r="M499" s="6">
        <f ca="1">TODAY()-conversation_summary_by_conversation_2025_08_03T20_27_01[[#This Row],[conversation_start]]</f>
        <v>52.202083333329938</v>
      </c>
      <c r="N49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499" s="6">
        <v>45820.79791666667</v>
      </c>
      <c r="P499" s="3">
        <v>45820.805439814816</v>
      </c>
      <c r="Q499">
        <v>6</v>
      </c>
      <c r="R499">
        <v>3</v>
      </c>
      <c r="S499">
        <v>3</v>
      </c>
      <c r="T499" s="2" t="s">
        <v>53</v>
      </c>
      <c r="U499" s="2" t="s">
        <v>54</v>
      </c>
      <c r="V499" s="2" t="s">
        <v>51</v>
      </c>
      <c r="W499" s="2" t="s">
        <v>37</v>
      </c>
      <c r="X499">
        <v>9200</v>
      </c>
      <c r="Y499">
        <f>conversation_summary_by_conversation_2025_08_03T20_27_01[[#This Row],[avg_confidence_score]]/10000</f>
        <v>0.92</v>
      </c>
      <c r="Z499">
        <v>207</v>
      </c>
      <c r="AA499">
        <v>291</v>
      </c>
      <c r="AB499">
        <f>(conversation_summary_by_conversation_2025_08_03T20_27_01[[#This Row],[total_api_cost_usd]]/10000)*5.58</f>
        <v>0.16237799999999999</v>
      </c>
      <c r="AC499">
        <v>24</v>
      </c>
      <c r="AD499">
        <f>(conversation_summary_by_conversation_2025_08_03T20_27_01[[#This Row],[total_processing_cost_usd]]/10000)*5.58</f>
        <v>1.3391999999999999E-2</v>
      </c>
      <c r="AE499">
        <f>conversation_summary_by_conversation_2025_08_03T20_27_01[[#This Row],[total_api_cost]]+conversation_summary_by_conversation_2025_08_03T20_27_01[[#This Row],[totao_processing_cost]]</f>
        <v>0.17576999999999998</v>
      </c>
      <c r="AF499" s="2" t="s">
        <v>38</v>
      </c>
      <c r="AG499" s="2" t="s">
        <v>39</v>
      </c>
      <c r="AH499" s="2" t="s">
        <v>33</v>
      </c>
    </row>
    <row r="500" spans="1:34">
      <c r="A500" s="2" t="s">
        <v>573</v>
      </c>
      <c r="B500" s="2" t="s">
        <v>83</v>
      </c>
      <c r="C500" s="2" t="s">
        <v>84</v>
      </c>
      <c r="D500" s="2" t="s">
        <v>48</v>
      </c>
      <c r="E500" s="2" t="s">
        <v>43</v>
      </c>
      <c r="F500" s="2" t="s">
        <v>44</v>
      </c>
      <c r="G500">
        <v>551190000001</v>
      </c>
      <c r="H500">
        <v>50000</v>
      </c>
      <c r="I500">
        <f>conversation_summary_by_conversation_2025_08_03T20_27_01[[#This Row],[duration_minutes]]/10000</f>
        <v>5</v>
      </c>
      <c r="J500" s="2" t="s">
        <v>33</v>
      </c>
      <c r="K500" s="2" t="s">
        <v>33</v>
      </c>
      <c r="L500" s="2" t="s">
        <v>33</v>
      </c>
      <c r="M500" s="6">
        <f ca="1">TODAY()-conversation_summary_by_conversation_2025_08_03T20_27_01[[#This Row],[conversation_start]]</f>
        <v>51.634722222224809</v>
      </c>
      <c r="N50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00" s="6">
        <v>45821.365277777775</v>
      </c>
      <c r="P500" s="3">
        <v>45821.369155092594</v>
      </c>
      <c r="Q500">
        <v>3</v>
      </c>
      <c r="R500">
        <v>2</v>
      </c>
      <c r="S500">
        <v>1</v>
      </c>
      <c r="T500" s="2" t="s">
        <v>61</v>
      </c>
      <c r="U500" s="2" t="s">
        <v>62</v>
      </c>
      <c r="V500" s="2" t="s">
        <v>63</v>
      </c>
      <c r="W500" s="2" t="s">
        <v>59</v>
      </c>
      <c r="X500">
        <v>8800</v>
      </c>
      <c r="Y500">
        <f>conversation_summary_by_conversation_2025_08_03T20_27_01[[#This Row],[avg_confidence_score]]/10000</f>
        <v>0.88</v>
      </c>
      <c r="Z500">
        <v>119</v>
      </c>
      <c r="AA500">
        <v>186</v>
      </c>
      <c r="AB500">
        <f>(conversation_summary_by_conversation_2025_08_03T20_27_01[[#This Row],[total_api_cost_usd]]/10000)*5.58</f>
        <v>0.10378799999999999</v>
      </c>
      <c r="AC500">
        <v>19</v>
      </c>
      <c r="AD500">
        <f>(conversation_summary_by_conversation_2025_08_03T20_27_01[[#This Row],[total_processing_cost_usd]]/10000)*5.58</f>
        <v>1.0602E-2</v>
      </c>
      <c r="AE500">
        <f>conversation_summary_by_conversation_2025_08_03T20_27_01[[#This Row],[total_api_cost]]+conversation_summary_by_conversation_2025_08_03T20_27_01[[#This Row],[totao_processing_cost]]</f>
        <v>0.11438999999999999</v>
      </c>
      <c r="AF500" s="2" t="s">
        <v>38</v>
      </c>
      <c r="AG500" s="2" t="s">
        <v>39</v>
      </c>
      <c r="AH500" s="2" t="s">
        <v>33</v>
      </c>
    </row>
    <row r="501" spans="1:34">
      <c r="A501" s="2" t="s">
        <v>574</v>
      </c>
      <c r="B501" s="2" t="s">
        <v>47</v>
      </c>
      <c r="C501" s="2" t="s">
        <v>47</v>
      </c>
      <c r="D501" s="2" t="s">
        <v>48</v>
      </c>
      <c r="E501" s="2" t="s">
        <v>71</v>
      </c>
      <c r="F501" s="2" t="s">
        <v>72</v>
      </c>
      <c r="G501">
        <v>551190000003</v>
      </c>
      <c r="H501">
        <v>50000</v>
      </c>
      <c r="I501">
        <f>conversation_summary_by_conversation_2025_08_03T20_27_01[[#This Row],[duration_minutes]]/10000</f>
        <v>5</v>
      </c>
      <c r="J501" s="2" t="s">
        <v>33</v>
      </c>
      <c r="K501" s="2" t="s">
        <v>33</v>
      </c>
      <c r="L501" s="2" t="s">
        <v>33</v>
      </c>
      <c r="M501" s="6">
        <f ca="1">TODAY()-conversation_summary_by_conversation_2025_08_03T20_27_01[[#This Row],[conversation_start]]</f>
        <v>51.632638888891961</v>
      </c>
      <c r="N50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01" s="6">
        <v>45821.367361111108</v>
      </c>
      <c r="P501" s="3">
        <v>45821.368981481479</v>
      </c>
      <c r="Q501">
        <v>3</v>
      </c>
      <c r="R501">
        <v>2</v>
      </c>
      <c r="S501">
        <v>1</v>
      </c>
      <c r="T501" s="2" t="s">
        <v>61</v>
      </c>
      <c r="U501" s="2" t="s">
        <v>62</v>
      </c>
      <c r="V501" s="2" t="s">
        <v>63</v>
      </c>
      <c r="W501" s="2" t="s">
        <v>59</v>
      </c>
      <c r="X501">
        <v>8800</v>
      </c>
      <c r="Y501">
        <f>conversation_summary_by_conversation_2025_08_03T20_27_01[[#This Row],[avg_confidence_score]]/10000</f>
        <v>0.88</v>
      </c>
      <c r="Z501">
        <v>127</v>
      </c>
      <c r="AA501">
        <v>136</v>
      </c>
      <c r="AB501">
        <f>(conversation_summary_by_conversation_2025_08_03T20_27_01[[#This Row],[total_api_cost_usd]]/10000)*5.58</f>
        <v>7.5887999999999997E-2</v>
      </c>
      <c r="AC501">
        <v>19</v>
      </c>
      <c r="AD501">
        <f>(conversation_summary_by_conversation_2025_08_03T20_27_01[[#This Row],[total_processing_cost_usd]]/10000)*5.58</f>
        <v>1.0602E-2</v>
      </c>
      <c r="AE501">
        <f>conversation_summary_by_conversation_2025_08_03T20_27_01[[#This Row],[total_api_cost]]+conversation_summary_by_conversation_2025_08_03T20_27_01[[#This Row],[totao_processing_cost]]</f>
        <v>8.6489999999999997E-2</v>
      </c>
      <c r="AF501" s="2" t="s">
        <v>38</v>
      </c>
      <c r="AG501" s="2" t="s">
        <v>39</v>
      </c>
      <c r="AH501" s="2" t="s">
        <v>33</v>
      </c>
    </row>
    <row r="502" spans="1:34">
      <c r="A502" s="2" t="s">
        <v>575</v>
      </c>
      <c r="B502" s="2" t="s">
        <v>41</v>
      </c>
      <c r="C502" s="2" t="s">
        <v>42</v>
      </c>
      <c r="D502" s="2" t="s">
        <v>30</v>
      </c>
      <c r="E502" s="2" t="s">
        <v>66</v>
      </c>
      <c r="F502" s="2" t="s">
        <v>67</v>
      </c>
      <c r="G502">
        <v>551190000002</v>
      </c>
      <c r="H502">
        <v>50000</v>
      </c>
      <c r="I502">
        <f>conversation_summary_by_conversation_2025_08_03T20_27_01[[#This Row],[duration_minutes]]/10000</f>
        <v>5</v>
      </c>
      <c r="J502" s="2" t="s">
        <v>33</v>
      </c>
      <c r="K502" s="2" t="s">
        <v>33</v>
      </c>
      <c r="L502" s="2" t="s">
        <v>33</v>
      </c>
      <c r="M502" s="6">
        <f ca="1">TODAY()-conversation_summary_by_conversation_2025_08_03T20_27_01[[#This Row],[conversation_start]]</f>
        <v>51.615972222221899</v>
      </c>
      <c r="N50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02" s="6">
        <v>45821.384027777778</v>
      </c>
      <c r="P502" s="3">
        <v>45821.386655092596</v>
      </c>
      <c r="Q502">
        <v>3</v>
      </c>
      <c r="R502">
        <v>2</v>
      </c>
      <c r="S502">
        <v>1</v>
      </c>
      <c r="T502" s="2" t="s">
        <v>56</v>
      </c>
      <c r="U502" s="2" t="s">
        <v>57</v>
      </c>
      <c r="V502" s="2" t="s">
        <v>58</v>
      </c>
      <c r="W502" s="2" t="s">
        <v>59</v>
      </c>
      <c r="X502">
        <v>9250</v>
      </c>
      <c r="Y502">
        <f>conversation_summary_by_conversation_2025_08_03T20_27_01[[#This Row],[avg_confidence_score]]/10000</f>
        <v>0.92500000000000004</v>
      </c>
      <c r="Z502">
        <v>146</v>
      </c>
      <c r="AA502">
        <v>239</v>
      </c>
      <c r="AB502">
        <f>(conversation_summary_by_conversation_2025_08_03T20_27_01[[#This Row],[total_api_cost_usd]]/10000)*5.58</f>
        <v>0.13336200000000001</v>
      </c>
      <c r="AC502">
        <v>8</v>
      </c>
      <c r="AD502">
        <f>(conversation_summary_by_conversation_2025_08_03T20_27_01[[#This Row],[total_processing_cost_usd]]/10000)*5.58</f>
        <v>4.4640000000000001E-3</v>
      </c>
      <c r="AE502">
        <f>conversation_summary_by_conversation_2025_08_03T20_27_01[[#This Row],[total_api_cost]]+conversation_summary_by_conversation_2025_08_03T20_27_01[[#This Row],[totao_processing_cost]]</f>
        <v>0.137826</v>
      </c>
      <c r="AF502" s="2" t="s">
        <v>38</v>
      </c>
      <c r="AG502" s="2" t="s">
        <v>39</v>
      </c>
      <c r="AH502" s="2" t="s">
        <v>33</v>
      </c>
    </row>
    <row r="503" spans="1:34">
      <c r="A503" s="2" t="s">
        <v>576</v>
      </c>
      <c r="B503" s="2" t="s">
        <v>47</v>
      </c>
      <c r="C503" s="2" t="s">
        <v>47</v>
      </c>
      <c r="D503" s="2" t="s">
        <v>48</v>
      </c>
      <c r="E503" s="2" t="s">
        <v>43</v>
      </c>
      <c r="F503" s="2" t="s">
        <v>44</v>
      </c>
      <c r="G503">
        <v>551190000001</v>
      </c>
      <c r="H503">
        <v>90000</v>
      </c>
      <c r="I503">
        <f>conversation_summary_by_conversation_2025_08_03T20_27_01[[#This Row],[duration_minutes]]/10000</f>
        <v>9</v>
      </c>
      <c r="J503" s="2" t="s">
        <v>33</v>
      </c>
      <c r="K503" s="2" t="s">
        <v>33</v>
      </c>
      <c r="L503" s="2" t="s">
        <v>33</v>
      </c>
      <c r="M503" s="6">
        <f ca="1">TODAY()-conversation_summary_by_conversation_2025_08_03T20_27_01[[#This Row],[conversation_start]]</f>
        <v>51.560416666667152</v>
      </c>
      <c r="N50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03" s="6">
        <v>45821.439583333333</v>
      </c>
      <c r="P503" s="3">
        <v>45821.448692129627</v>
      </c>
      <c r="Q503">
        <v>6</v>
      </c>
      <c r="R503">
        <v>3</v>
      </c>
      <c r="S503">
        <v>3</v>
      </c>
      <c r="T503" s="2" t="s">
        <v>49</v>
      </c>
      <c r="U503" s="2" t="s">
        <v>50</v>
      </c>
      <c r="V503" s="2" t="s">
        <v>51</v>
      </c>
      <c r="W503" s="2" t="s">
        <v>37</v>
      </c>
      <c r="X503">
        <v>9167</v>
      </c>
      <c r="Y503">
        <f>conversation_summary_by_conversation_2025_08_03T20_27_01[[#This Row],[avg_confidence_score]]/10000</f>
        <v>0.91669999999999996</v>
      </c>
      <c r="Z503">
        <v>220</v>
      </c>
      <c r="AA503">
        <v>267</v>
      </c>
      <c r="AB503">
        <f>(conversation_summary_by_conversation_2025_08_03T20_27_01[[#This Row],[total_api_cost_usd]]/10000)*5.58</f>
        <v>0.14898600000000001</v>
      </c>
      <c r="AC503">
        <v>45</v>
      </c>
      <c r="AD503">
        <f>(conversation_summary_by_conversation_2025_08_03T20_27_01[[#This Row],[total_processing_cost_usd]]/10000)*5.58</f>
        <v>2.5109999999999997E-2</v>
      </c>
      <c r="AE503">
        <f>conversation_summary_by_conversation_2025_08_03T20_27_01[[#This Row],[total_api_cost]]+conversation_summary_by_conversation_2025_08_03T20_27_01[[#This Row],[totao_processing_cost]]</f>
        <v>0.174096</v>
      </c>
      <c r="AF503" s="2" t="s">
        <v>38</v>
      </c>
      <c r="AG503" s="2" t="s">
        <v>39</v>
      </c>
      <c r="AH503" s="2" t="s">
        <v>33</v>
      </c>
    </row>
    <row r="504" spans="1:34">
      <c r="A504" s="2" t="s">
        <v>577</v>
      </c>
      <c r="B504" s="2" t="s">
        <v>28</v>
      </c>
      <c r="C504" s="2" t="s">
        <v>29</v>
      </c>
      <c r="D504" s="2" t="s">
        <v>30</v>
      </c>
      <c r="E504" s="2" t="s">
        <v>66</v>
      </c>
      <c r="F504" s="2" t="s">
        <v>67</v>
      </c>
      <c r="G504">
        <v>551190000002</v>
      </c>
      <c r="H504">
        <v>50000</v>
      </c>
      <c r="I504">
        <f>conversation_summary_by_conversation_2025_08_03T20_27_01[[#This Row],[duration_minutes]]/10000</f>
        <v>5</v>
      </c>
      <c r="J504" s="2" t="s">
        <v>33</v>
      </c>
      <c r="K504" s="2" t="s">
        <v>33</v>
      </c>
      <c r="L504" s="2" t="s">
        <v>33</v>
      </c>
      <c r="M504" s="6">
        <f ca="1">TODAY()-conversation_summary_by_conversation_2025_08_03T20_27_01[[#This Row],[conversation_start]]</f>
        <v>51.55000000000291</v>
      </c>
      <c r="N50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04" s="6">
        <v>45821.45</v>
      </c>
      <c r="P504" s="3">
        <v>45821.452696759261</v>
      </c>
      <c r="Q504">
        <v>3</v>
      </c>
      <c r="R504">
        <v>2</v>
      </c>
      <c r="S504">
        <v>1</v>
      </c>
      <c r="T504" s="2" t="s">
        <v>56</v>
      </c>
      <c r="U504" s="2" t="s">
        <v>57</v>
      </c>
      <c r="V504" s="2" t="s">
        <v>58</v>
      </c>
      <c r="W504" s="2" t="s">
        <v>59</v>
      </c>
      <c r="X504">
        <v>9250</v>
      </c>
      <c r="Y504">
        <f>conversation_summary_by_conversation_2025_08_03T20_27_01[[#This Row],[avg_confidence_score]]/10000</f>
        <v>0.92500000000000004</v>
      </c>
      <c r="Z504">
        <v>98</v>
      </c>
      <c r="AA504">
        <v>90</v>
      </c>
      <c r="AB504">
        <f>(conversation_summary_by_conversation_2025_08_03T20_27_01[[#This Row],[total_api_cost_usd]]/10000)*5.58</f>
        <v>5.0219999999999994E-2</v>
      </c>
      <c r="AC504">
        <v>8</v>
      </c>
      <c r="AD504">
        <f>(conversation_summary_by_conversation_2025_08_03T20_27_01[[#This Row],[total_processing_cost_usd]]/10000)*5.58</f>
        <v>4.4640000000000001E-3</v>
      </c>
      <c r="AE504">
        <f>conversation_summary_by_conversation_2025_08_03T20_27_01[[#This Row],[total_api_cost]]+conversation_summary_by_conversation_2025_08_03T20_27_01[[#This Row],[totao_processing_cost]]</f>
        <v>5.4683999999999996E-2</v>
      </c>
      <c r="AF504" s="2" t="s">
        <v>38</v>
      </c>
      <c r="AG504" s="2" t="s">
        <v>39</v>
      </c>
      <c r="AH504" s="2" t="s">
        <v>33</v>
      </c>
    </row>
    <row r="505" spans="1:34">
      <c r="A505" s="2" t="s">
        <v>578</v>
      </c>
      <c r="B505" s="2" t="s">
        <v>83</v>
      </c>
      <c r="C505" s="2" t="s">
        <v>84</v>
      </c>
      <c r="D505" s="2" t="s">
        <v>48</v>
      </c>
      <c r="E505" s="2" t="s">
        <v>74</v>
      </c>
      <c r="F505" s="2" t="s">
        <v>75</v>
      </c>
      <c r="G505">
        <v>551190000000</v>
      </c>
      <c r="H505">
        <v>50000</v>
      </c>
      <c r="I505">
        <f>conversation_summary_by_conversation_2025_08_03T20_27_01[[#This Row],[duration_minutes]]/10000</f>
        <v>5</v>
      </c>
      <c r="J505" s="2" t="s">
        <v>33</v>
      </c>
      <c r="K505" s="2" t="s">
        <v>33</v>
      </c>
      <c r="L505" s="2" t="s">
        <v>33</v>
      </c>
      <c r="M505" s="6">
        <f ca="1">TODAY()-conversation_summary_by_conversation_2025_08_03T20_27_01[[#This Row],[conversation_start]]</f>
        <v>51.523611111108039</v>
      </c>
      <c r="N50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05" s="6">
        <v>45821.476388888892</v>
      </c>
      <c r="P505" s="3">
        <v>45821.47965277778</v>
      </c>
      <c r="Q505">
        <v>3</v>
      </c>
      <c r="R505">
        <v>2</v>
      </c>
      <c r="S505">
        <v>1</v>
      </c>
      <c r="T505" s="2" t="s">
        <v>61</v>
      </c>
      <c r="U505" s="2" t="s">
        <v>62</v>
      </c>
      <c r="V505" s="2" t="s">
        <v>63</v>
      </c>
      <c r="W505" s="2" t="s">
        <v>59</v>
      </c>
      <c r="X505">
        <v>8800</v>
      </c>
      <c r="Y505">
        <f>conversation_summary_by_conversation_2025_08_03T20_27_01[[#This Row],[avg_confidence_score]]/10000</f>
        <v>0.88</v>
      </c>
      <c r="Z505">
        <v>128</v>
      </c>
      <c r="AA505">
        <v>143</v>
      </c>
      <c r="AB505">
        <f>(conversation_summary_by_conversation_2025_08_03T20_27_01[[#This Row],[total_api_cost_usd]]/10000)*5.58</f>
        <v>7.9794000000000004E-2</v>
      </c>
      <c r="AC505">
        <v>9</v>
      </c>
      <c r="AD505">
        <f>(conversation_summary_by_conversation_2025_08_03T20_27_01[[#This Row],[total_processing_cost_usd]]/10000)*5.58</f>
        <v>5.0219999999999996E-3</v>
      </c>
      <c r="AE505">
        <f>conversation_summary_by_conversation_2025_08_03T20_27_01[[#This Row],[total_api_cost]]+conversation_summary_by_conversation_2025_08_03T20_27_01[[#This Row],[totao_processing_cost]]</f>
        <v>8.4816000000000003E-2</v>
      </c>
      <c r="AF505" s="2" t="s">
        <v>38</v>
      </c>
      <c r="AG505" s="2" t="s">
        <v>39</v>
      </c>
      <c r="AH505" s="2" t="s">
        <v>33</v>
      </c>
    </row>
    <row r="506" spans="1:34">
      <c r="A506" s="2" t="s">
        <v>579</v>
      </c>
      <c r="B506" s="2" t="s">
        <v>83</v>
      </c>
      <c r="C506" s="2" t="s">
        <v>84</v>
      </c>
      <c r="D506" s="2" t="s">
        <v>48</v>
      </c>
      <c r="E506" s="2" t="s">
        <v>74</v>
      </c>
      <c r="F506" s="2" t="s">
        <v>75</v>
      </c>
      <c r="G506">
        <v>551190000000</v>
      </c>
      <c r="H506">
        <v>90000</v>
      </c>
      <c r="I506">
        <f>conversation_summary_by_conversation_2025_08_03T20_27_01[[#This Row],[duration_minutes]]/10000</f>
        <v>9</v>
      </c>
      <c r="J506" s="2" t="s">
        <v>33</v>
      </c>
      <c r="K506" s="2" t="s">
        <v>33</v>
      </c>
      <c r="L506" s="2" t="s">
        <v>33</v>
      </c>
      <c r="M506" s="6">
        <f ca="1">TODAY()-conversation_summary_by_conversation_2025_08_03T20_27_01[[#This Row],[conversation_start]]</f>
        <v>51.522916666668607</v>
      </c>
      <c r="N50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06" s="6">
        <v>45821.477083333331</v>
      </c>
      <c r="P506" s="3">
        <v>45821.485208333332</v>
      </c>
      <c r="Q506">
        <v>6</v>
      </c>
      <c r="R506">
        <v>3</v>
      </c>
      <c r="S506">
        <v>3</v>
      </c>
      <c r="T506" s="2" t="s">
        <v>49</v>
      </c>
      <c r="U506" s="2" t="s">
        <v>90</v>
      </c>
      <c r="V506" s="2" t="s">
        <v>51</v>
      </c>
      <c r="W506" s="2" t="s">
        <v>37</v>
      </c>
      <c r="X506">
        <v>9167</v>
      </c>
      <c r="Y506">
        <f>conversation_summary_by_conversation_2025_08_03T20_27_01[[#This Row],[avg_confidence_score]]/10000</f>
        <v>0.91669999999999996</v>
      </c>
      <c r="Z506">
        <v>278</v>
      </c>
      <c r="AA506">
        <v>250</v>
      </c>
      <c r="AB506">
        <f>(conversation_summary_by_conversation_2025_08_03T20_27_01[[#This Row],[total_api_cost_usd]]/10000)*5.58</f>
        <v>0.13950000000000001</v>
      </c>
      <c r="AC506">
        <v>18</v>
      </c>
      <c r="AD506">
        <f>(conversation_summary_by_conversation_2025_08_03T20_27_01[[#This Row],[total_processing_cost_usd]]/10000)*5.58</f>
        <v>1.0043999999999999E-2</v>
      </c>
      <c r="AE506">
        <f>conversation_summary_by_conversation_2025_08_03T20_27_01[[#This Row],[total_api_cost]]+conversation_summary_by_conversation_2025_08_03T20_27_01[[#This Row],[totao_processing_cost]]</f>
        <v>0.14954400000000001</v>
      </c>
      <c r="AF506" s="2" t="s">
        <v>38</v>
      </c>
      <c r="AG506" s="2" t="s">
        <v>39</v>
      </c>
      <c r="AH506" s="2" t="s">
        <v>33</v>
      </c>
    </row>
    <row r="507" spans="1:34">
      <c r="A507" s="2" t="s">
        <v>580</v>
      </c>
      <c r="B507" s="2" t="s">
        <v>47</v>
      </c>
      <c r="C507" s="2" t="s">
        <v>47</v>
      </c>
      <c r="D507" s="2" t="s">
        <v>48</v>
      </c>
      <c r="E507" s="2" t="s">
        <v>31</v>
      </c>
      <c r="F507" s="2" t="s">
        <v>32</v>
      </c>
      <c r="G507">
        <v>551190000004</v>
      </c>
      <c r="H507">
        <v>50000</v>
      </c>
      <c r="I507">
        <f>conversation_summary_by_conversation_2025_08_03T20_27_01[[#This Row],[duration_minutes]]/10000</f>
        <v>5</v>
      </c>
      <c r="J507" s="2" t="s">
        <v>33</v>
      </c>
      <c r="K507" s="2" t="s">
        <v>33</v>
      </c>
      <c r="L507" s="2" t="s">
        <v>33</v>
      </c>
      <c r="M507" s="6">
        <f ca="1">TODAY()-conversation_summary_by_conversation_2025_08_03T20_27_01[[#This Row],[conversation_start]]</f>
        <v>51.411111111112405</v>
      </c>
      <c r="N50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07" s="6">
        <v>45821.588888888888</v>
      </c>
      <c r="P507" s="3">
        <v>45821.592106481483</v>
      </c>
      <c r="Q507">
        <v>3</v>
      </c>
      <c r="R507">
        <v>2</v>
      </c>
      <c r="S507">
        <v>1</v>
      </c>
      <c r="T507" s="2" t="s">
        <v>61</v>
      </c>
      <c r="U507" s="2" t="s">
        <v>62</v>
      </c>
      <c r="V507" s="2" t="s">
        <v>63</v>
      </c>
      <c r="W507" s="2" t="s">
        <v>59</v>
      </c>
      <c r="X507">
        <v>8800</v>
      </c>
      <c r="Y507">
        <f>conversation_summary_by_conversation_2025_08_03T20_27_01[[#This Row],[avg_confidence_score]]/10000</f>
        <v>0.88</v>
      </c>
      <c r="Z507">
        <v>94</v>
      </c>
      <c r="AA507">
        <v>114</v>
      </c>
      <c r="AB507">
        <f>(conversation_summary_by_conversation_2025_08_03T20_27_01[[#This Row],[total_api_cost_usd]]/10000)*5.58</f>
        <v>6.3612000000000002E-2</v>
      </c>
      <c r="AC507">
        <v>12</v>
      </c>
      <c r="AD507">
        <f>(conversation_summary_by_conversation_2025_08_03T20_27_01[[#This Row],[total_processing_cost_usd]]/10000)*5.58</f>
        <v>6.6959999999999997E-3</v>
      </c>
      <c r="AE507">
        <f>conversation_summary_by_conversation_2025_08_03T20_27_01[[#This Row],[total_api_cost]]+conversation_summary_by_conversation_2025_08_03T20_27_01[[#This Row],[totao_processing_cost]]</f>
        <v>7.0307999999999995E-2</v>
      </c>
      <c r="AF507" s="2" t="s">
        <v>38</v>
      </c>
      <c r="AG507" s="2" t="s">
        <v>39</v>
      </c>
      <c r="AH507" s="2" t="s">
        <v>33</v>
      </c>
    </row>
    <row r="508" spans="1:34">
      <c r="A508" s="2" t="s">
        <v>581</v>
      </c>
      <c r="B508" s="2" t="s">
        <v>28</v>
      </c>
      <c r="C508" s="2" t="s">
        <v>29</v>
      </c>
      <c r="D508" s="2" t="s">
        <v>30</v>
      </c>
      <c r="E508" s="2" t="s">
        <v>74</v>
      </c>
      <c r="F508" s="2" t="s">
        <v>75</v>
      </c>
      <c r="G508">
        <v>551190000000</v>
      </c>
      <c r="H508">
        <v>60000</v>
      </c>
      <c r="I508">
        <f>conversation_summary_by_conversation_2025_08_03T20_27_01[[#This Row],[duration_minutes]]/10000</f>
        <v>6</v>
      </c>
      <c r="J508" s="2" t="s">
        <v>33</v>
      </c>
      <c r="K508" s="2" t="s">
        <v>33</v>
      </c>
      <c r="L508" s="2" t="s">
        <v>33</v>
      </c>
      <c r="M508" s="6">
        <f ca="1">TODAY()-conversation_summary_by_conversation_2025_08_03T20_27_01[[#This Row],[conversation_start]]</f>
        <v>51.400694444440887</v>
      </c>
      <c r="N50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08" s="6">
        <v>45821.599305555559</v>
      </c>
      <c r="P508" s="3">
        <v>45821.605196759258</v>
      </c>
      <c r="Q508">
        <v>4</v>
      </c>
      <c r="R508">
        <v>2</v>
      </c>
      <c r="S508">
        <v>2</v>
      </c>
      <c r="T508" s="2" t="s">
        <v>34</v>
      </c>
      <c r="U508" s="2" t="s">
        <v>35</v>
      </c>
      <c r="V508" s="2" t="s">
        <v>36</v>
      </c>
      <c r="W508" s="2" t="s">
        <v>37</v>
      </c>
      <c r="X508">
        <v>9400</v>
      </c>
      <c r="Y508">
        <f>conversation_summary_by_conversation_2025_08_03T20_27_01[[#This Row],[avg_confidence_score]]/10000</f>
        <v>0.94</v>
      </c>
      <c r="Z508">
        <v>163</v>
      </c>
      <c r="AA508">
        <v>146</v>
      </c>
      <c r="AB508">
        <f>(conversation_summary_by_conversation_2025_08_03T20_27_01[[#This Row],[total_api_cost_usd]]/10000)*5.58</f>
        <v>8.1467999999999999E-2</v>
      </c>
      <c r="AC508">
        <v>23</v>
      </c>
      <c r="AD508">
        <f>(conversation_summary_by_conversation_2025_08_03T20_27_01[[#This Row],[total_processing_cost_usd]]/10000)*5.58</f>
        <v>1.2834E-2</v>
      </c>
      <c r="AE508">
        <f>conversation_summary_by_conversation_2025_08_03T20_27_01[[#This Row],[total_api_cost]]+conversation_summary_by_conversation_2025_08_03T20_27_01[[#This Row],[totao_processing_cost]]</f>
        <v>9.4301999999999997E-2</v>
      </c>
      <c r="AF508" s="2" t="s">
        <v>38</v>
      </c>
      <c r="AG508" s="2" t="s">
        <v>39</v>
      </c>
      <c r="AH508" s="2" t="s">
        <v>33</v>
      </c>
    </row>
    <row r="509" spans="1:34">
      <c r="A509" s="2" t="s">
        <v>582</v>
      </c>
      <c r="B509" s="2" t="s">
        <v>77</v>
      </c>
      <c r="C509" s="2" t="s">
        <v>78</v>
      </c>
      <c r="D509" s="2" t="s">
        <v>30</v>
      </c>
      <c r="E509" s="2" t="s">
        <v>66</v>
      </c>
      <c r="F509" s="2" t="s">
        <v>67</v>
      </c>
      <c r="G509">
        <v>551190000002</v>
      </c>
      <c r="H509">
        <v>90000</v>
      </c>
      <c r="I509">
        <f>conversation_summary_by_conversation_2025_08_03T20_27_01[[#This Row],[duration_minutes]]/10000</f>
        <v>9</v>
      </c>
      <c r="J509" s="2" t="s">
        <v>33</v>
      </c>
      <c r="K509" s="2" t="s">
        <v>33</v>
      </c>
      <c r="L509" s="2" t="s">
        <v>33</v>
      </c>
      <c r="M509" s="6">
        <f ca="1">TODAY()-conversation_summary_by_conversation_2025_08_03T20_27_01[[#This Row],[conversation_start]]</f>
        <v>51.252777777779556</v>
      </c>
      <c r="N50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09" s="6">
        <v>45821.74722222222</v>
      </c>
      <c r="P509" s="3">
        <v>45821.755370370367</v>
      </c>
      <c r="Q509">
        <v>6</v>
      </c>
      <c r="R509">
        <v>3</v>
      </c>
      <c r="S509">
        <v>3</v>
      </c>
      <c r="T509" s="2" t="s">
        <v>53</v>
      </c>
      <c r="U509" s="2" t="s">
        <v>69</v>
      </c>
      <c r="V509" s="2" t="s">
        <v>51</v>
      </c>
      <c r="W509" s="2" t="s">
        <v>37</v>
      </c>
      <c r="X509">
        <v>9200</v>
      </c>
      <c r="Y509">
        <f>conversation_summary_by_conversation_2025_08_03T20_27_01[[#This Row],[avg_confidence_score]]/10000</f>
        <v>0.92</v>
      </c>
      <c r="Z509">
        <v>239</v>
      </c>
      <c r="AA509">
        <v>434</v>
      </c>
      <c r="AB509">
        <f>(conversation_summary_by_conversation_2025_08_03T20_27_01[[#This Row],[total_api_cost_usd]]/10000)*5.58</f>
        <v>0.242172</v>
      </c>
      <c r="AC509">
        <v>25</v>
      </c>
      <c r="AD509">
        <f>(conversation_summary_by_conversation_2025_08_03T20_27_01[[#This Row],[total_processing_cost_usd]]/10000)*5.58</f>
        <v>1.3950000000000001E-2</v>
      </c>
      <c r="AE509">
        <f>conversation_summary_by_conversation_2025_08_03T20_27_01[[#This Row],[total_api_cost]]+conversation_summary_by_conversation_2025_08_03T20_27_01[[#This Row],[totao_processing_cost]]</f>
        <v>0.25612200000000002</v>
      </c>
      <c r="AF509" s="2" t="s">
        <v>38</v>
      </c>
      <c r="AG509" s="2" t="s">
        <v>39</v>
      </c>
      <c r="AH509" s="2" t="s">
        <v>33</v>
      </c>
    </row>
    <row r="510" spans="1:34">
      <c r="A510" s="2" t="s">
        <v>583</v>
      </c>
      <c r="B510" s="2" t="s">
        <v>47</v>
      </c>
      <c r="C510" s="2" t="s">
        <v>47</v>
      </c>
      <c r="D510" s="2" t="s">
        <v>48</v>
      </c>
      <c r="E510" s="2" t="s">
        <v>71</v>
      </c>
      <c r="F510" s="2" t="s">
        <v>72</v>
      </c>
      <c r="G510">
        <v>551190000003</v>
      </c>
      <c r="H510">
        <v>90000</v>
      </c>
      <c r="I510">
        <f>conversation_summary_by_conversation_2025_08_03T20_27_01[[#This Row],[duration_minutes]]/10000</f>
        <v>9</v>
      </c>
      <c r="J510" s="2" t="s">
        <v>33</v>
      </c>
      <c r="K510" s="2" t="s">
        <v>33</v>
      </c>
      <c r="L510" s="2" t="s">
        <v>33</v>
      </c>
      <c r="M510" s="6">
        <f ca="1">TODAY()-conversation_summary_by_conversation_2025_08_03T20_27_01[[#This Row],[conversation_start]]</f>
        <v>51.238194444442343</v>
      </c>
      <c r="N51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10" s="6">
        <v>45821.761805555558</v>
      </c>
      <c r="P510" s="3">
        <v>45821.771620370368</v>
      </c>
      <c r="Q510">
        <v>6</v>
      </c>
      <c r="R510">
        <v>3</v>
      </c>
      <c r="S510">
        <v>3</v>
      </c>
      <c r="T510" s="2" t="s">
        <v>49</v>
      </c>
      <c r="U510" s="2" t="s">
        <v>50</v>
      </c>
      <c r="V510" s="2" t="s">
        <v>51</v>
      </c>
      <c r="W510" s="2" t="s">
        <v>37</v>
      </c>
      <c r="X510">
        <v>9167</v>
      </c>
      <c r="Y510">
        <f>conversation_summary_by_conversation_2025_08_03T20_27_01[[#This Row],[avg_confidence_score]]/10000</f>
        <v>0.91669999999999996</v>
      </c>
      <c r="Z510">
        <v>250</v>
      </c>
      <c r="AA510">
        <v>397</v>
      </c>
      <c r="AB510">
        <f>(conversation_summary_by_conversation_2025_08_03T20_27_01[[#This Row],[total_api_cost_usd]]/10000)*5.58</f>
        <v>0.221526</v>
      </c>
      <c r="AC510">
        <v>42</v>
      </c>
      <c r="AD510">
        <f>(conversation_summary_by_conversation_2025_08_03T20_27_01[[#This Row],[total_processing_cost_usd]]/10000)*5.58</f>
        <v>2.3435999999999998E-2</v>
      </c>
      <c r="AE510">
        <f>conversation_summary_by_conversation_2025_08_03T20_27_01[[#This Row],[total_api_cost]]+conversation_summary_by_conversation_2025_08_03T20_27_01[[#This Row],[totao_processing_cost]]</f>
        <v>0.24496200000000001</v>
      </c>
      <c r="AF510" s="2" t="s">
        <v>38</v>
      </c>
      <c r="AG510" s="2" t="s">
        <v>39</v>
      </c>
      <c r="AH510" s="2" t="s">
        <v>33</v>
      </c>
    </row>
    <row r="511" spans="1:34">
      <c r="A511" s="2" t="s">
        <v>584</v>
      </c>
      <c r="B511" s="2" t="s">
        <v>77</v>
      </c>
      <c r="C511" s="2" t="s">
        <v>78</v>
      </c>
      <c r="D511" s="2" t="s">
        <v>30</v>
      </c>
      <c r="E511" s="2" t="s">
        <v>71</v>
      </c>
      <c r="F511" s="2" t="s">
        <v>72</v>
      </c>
      <c r="G511">
        <v>551190000003</v>
      </c>
      <c r="H511">
        <v>60000</v>
      </c>
      <c r="I511">
        <f>conversation_summary_by_conversation_2025_08_03T20_27_01[[#This Row],[duration_minutes]]/10000</f>
        <v>6</v>
      </c>
      <c r="J511" s="2" t="s">
        <v>33</v>
      </c>
      <c r="K511" s="2" t="s">
        <v>33</v>
      </c>
      <c r="L511" s="2" t="s">
        <v>33</v>
      </c>
      <c r="M511" s="6">
        <f ca="1">TODAY()-conversation_summary_by_conversation_2025_08_03T20_27_01[[#This Row],[conversation_start]]</f>
        <v>51.205555555556202</v>
      </c>
      <c r="N51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11" s="6">
        <v>45821.794444444444</v>
      </c>
      <c r="P511" s="3">
        <v>45821.799212962964</v>
      </c>
      <c r="Q511">
        <v>4</v>
      </c>
      <c r="R511">
        <v>2</v>
      </c>
      <c r="S511">
        <v>2</v>
      </c>
      <c r="T511" s="2" t="s">
        <v>34</v>
      </c>
      <c r="U511" s="2" t="s">
        <v>35</v>
      </c>
      <c r="V511" s="2" t="s">
        <v>36</v>
      </c>
      <c r="W511" s="2" t="s">
        <v>37</v>
      </c>
      <c r="X511">
        <v>9400</v>
      </c>
      <c r="Y511">
        <f>conversation_summary_by_conversation_2025_08_03T20_27_01[[#This Row],[avg_confidence_score]]/10000</f>
        <v>0.94</v>
      </c>
      <c r="Z511">
        <v>161</v>
      </c>
      <c r="AA511">
        <v>214</v>
      </c>
      <c r="AB511">
        <f>(conversation_summary_by_conversation_2025_08_03T20_27_01[[#This Row],[total_api_cost_usd]]/10000)*5.58</f>
        <v>0.11941199999999999</v>
      </c>
      <c r="AC511">
        <v>18</v>
      </c>
      <c r="AD511">
        <f>(conversation_summary_by_conversation_2025_08_03T20_27_01[[#This Row],[total_processing_cost_usd]]/10000)*5.58</f>
        <v>1.0043999999999999E-2</v>
      </c>
      <c r="AE511">
        <f>conversation_summary_by_conversation_2025_08_03T20_27_01[[#This Row],[total_api_cost]]+conversation_summary_by_conversation_2025_08_03T20_27_01[[#This Row],[totao_processing_cost]]</f>
        <v>0.12945599999999999</v>
      </c>
      <c r="AF511" s="2" t="s">
        <v>38</v>
      </c>
      <c r="AG511" s="2" t="s">
        <v>39</v>
      </c>
      <c r="AH511" s="2" t="s">
        <v>33</v>
      </c>
    </row>
    <row r="512" spans="1:34">
      <c r="A512" s="2" t="s">
        <v>585</v>
      </c>
      <c r="B512" s="2" t="s">
        <v>77</v>
      </c>
      <c r="C512" s="2" t="s">
        <v>78</v>
      </c>
      <c r="D512" s="2" t="s">
        <v>30</v>
      </c>
      <c r="E512" s="2" t="s">
        <v>31</v>
      </c>
      <c r="F512" s="2" t="s">
        <v>32</v>
      </c>
      <c r="G512">
        <v>551190000004</v>
      </c>
      <c r="H512">
        <v>50000</v>
      </c>
      <c r="I512">
        <f>conversation_summary_by_conversation_2025_08_03T20_27_01[[#This Row],[duration_minutes]]/10000</f>
        <v>5</v>
      </c>
      <c r="J512" s="2" t="s">
        <v>33</v>
      </c>
      <c r="K512" s="2" t="s">
        <v>33</v>
      </c>
      <c r="L512" s="2" t="s">
        <v>33</v>
      </c>
      <c r="M512" s="6">
        <f ca="1">TODAY()-conversation_summary_by_conversation_2025_08_03T20_27_01[[#This Row],[conversation_start]]</f>
        <v>51.181250000001455</v>
      </c>
      <c r="N51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12" s="6">
        <v>45821.818749999999</v>
      </c>
      <c r="P512" s="3">
        <v>45821.822662037041</v>
      </c>
      <c r="Q512">
        <v>3</v>
      </c>
      <c r="R512">
        <v>2</v>
      </c>
      <c r="S512">
        <v>1</v>
      </c>
      <c r="T512" s="2" t="s">
        <v>56</v>
      </c>
      <c r="U512" s="2" t="s">
        <v>57</v>
      </c>
      <c r="V512" s="2" t="s">
        <v>58</v>
      </c>
      <c r="W512" s="2" t="s">
        <v>59</v>
      </c>
      <c r="X512">
        <v>9250</v>
      </c>
      <c r="Y512">
        <f>conversation_summary_by_conversation_2025_08_03T20_27_01[[#This Row],[avg_confidence_score]]/10000</f>
        <v>0.92500000000000004</v>
      </c>
      <c r="Z512">
        <v>141</v>
      </c>
      <c r="AA512">
        <v>178</v>
      </c>
      <c r="AB512">
        <f>(conversation_summary_by_conversation_2025_08_03T20_27_01[[#This Row],[total_api_cost_usd]]/10000)*5.58</f>
        <v>9.9323999999999996E-2</v>
      </c>
      <c r="AC512">
        <v>20</v>
      </c>
      <c r="AD512">
        <f>(conversation_summary_by_conversation_2025_08_03T20_27_01[[#This Row],[total_processing_cost_usd]]/10000)*5.58</f>
        <v>1.116E-2</v>
      </c>
      <c r="AE512">
        <f>conversation_summary_by_conversation_2025_08_03T20_27_01[[#This Row],[total_api_cost]]+conversation_summary_by_conversation_2025_08_03T20_27_01[[#This Row],[totao_processing_cost]]</f>
        <v>0.110484</v>
      </c>
      <c r="AF512" s="2" t="s">
        <v>38</v>
      </c>
      <c r="AG512" s="2" t="s">
        <v>39</v>
      </c>
      <c r="AH512" s="2" t="s">
        <v>33</v>
      </c>
    </row>
    <row r="513" spans="1:34">
      <c r="A513" s="2" t="s">
        <v>586</v>
      </c>
      <c r="B513" s="2" t="s">
        <v>47</v>
      </c>
      <c r="C513" s="2" t="s">
        <v>47</v>
      </c>
      <c r="D513" s="2" t="s">
        <v>48</v>
      </c>
      <c r="E513" s="2" t="s">
        <v>31</v>
      </c>
      <c r="F513" s="2" t="s">
        <v>32</v>
      </c>
      <c r="G513">
        <v>551190000004</v>
      </c>
      <c r="H513">
        <v>90000</v>
      </c>
      <c r="I513">
        <f>conversation_summary_by_conversation_2025_08_03T20_27_01[[#This Row],[duration_minutes]]/10000</f>
        <v>9</v>
      </c>
      <c r="J513" s="2" t="s">
        <v>33</v>
      </c>
      <c r="K513" s="2" t="s">
        <v>33</v>
      </c>
      <c r="L513" s="2" t="s">
        <v>33</v>
      </c>
      <c r="M513" s="6">
        <f ca="1">TODAY()-conversation_summary_by_conversation_2025_08_03T20_27_01[[#This Row],[conversation_start]]</f>
        <v>50.634722222224809</v>
      </c>
      <c r="N51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13" s="6">
        <v>45822.365277777775</v>
      </c>
      <c r="P513" s="3">
        <v>45822.373819444445</v>
      </c>
      <c r="Q513">
        <v>6</v>
      </c>
      <c r="R513">
        <v>3</v>
      </c>
      <c r="S513">
        <v>3</v>
      </c>
      <c r="T513" s="2" t="s">
        <v>49</v>
      </c>
      <c r="U513" s="2" t="s">
        <v>50</v>
      </c>
      <c r="V513" s="2" t="s">
        <v>51</v>
      </c>
      <c r="W513" s="2" t="s">
        <v>37</v>
      </c>
      <c r="X513">
        <v>9167</v>
      </c>
      <c r="Y513">
        <f>conversation_summary_by_conversation_2025_08_03T20_27_01[[#This Row],[avg_confidence_score]]/10000</f>
        <v>0.91669999999999996</v>
      </c>
      <c r="Z513">
        <v>234</v>
      </c>
      <c r="AA513">
        <v>291</v>
      </c>
      <c r="AB513">
        <f>(conversation_summary_by_conversation_2025_08_03T20_27_01[[#This Row],[total_api_cost_usd]]/10000)*5.58</f>
        <v>0.16237799999999999</v>
      </c>
      <c r="AC513">
        <v>25</v>
      </c>
      <c r="AD513">
        <f>(conversation_summary_by_conversation_2025_08_03T20_27_01[[#This Row],[total_processing_cost_usd]]/10000)*5.58</f>
        <v>1.3950000000000001E-2</v>
      </c>
      <c r="AE513">
        <f>conversation_summary_by_conversation_2025_08_03T20_27_01[[#This Row],[total_api_cost]]+conversation_summary_by_conversation_2025_08_03T20_27_01[[#This Row],[totao_processing_cost]]</f>
        <v>0.17632799999999998</v>
      </c>
      <c r="AF513" s="2" t="s">
        <v>38</v>
      </c>
      <c r="AG513" s="2" t="s">
        <v>39</v>
      </c>
      <c r="AH513" s="2" t="s">
        <v>33</v>
      </c>
    </row>
    <row r="514" spans="1:34">
      <c r="A514" s="2" t="s">
        <v>587</v>
      </c>
      <c r="B514" s="2" t="s">
        <v>47</v>
      </c>
      <c r="C514" s="2" t="s">
        <v>47</v>
      </c>
      <c r="D514" s="2" t="s">
        <v>48</v>
      </c>
      <c r="E514" s="2" t="s">
        <v>31</v>
      </c>
      <c r="F514" s="2" t="s">
        <v>32</v>
      </c>
      <c r="G514">
        <v>551190000004</v>
      </c>
      <c r="H514">
        <v>90000</v>
      </c>
      <c r="I514">
        <f>conversation_summary_by_conversation_2025_08_03T20_27_01[[#This Row],[duration_minutes]]/10000</f>
        <v>9</v>
      </c>
      <c r="J514" s="2" t="s">
        <v>33</v>
      </c>
      <c r="K514" s="2" t="s">
        <v>33</v>
      </c>
      <c r="L514" s="2" t="s">
        <v>33</v>
      </c>
      <c r="M514" s="6">
        <f ca="1">TODAY()-conversation_summary_by_conversation_2025_08_03T20_27_01[[#This Row],[conversation_start]]</f>
        <v>50.587500000001455</v>
      </c>
      <c r="N51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14" s="6">
        <v>45822.412499999999</v>
      </c>
      <c r="P514" s="3">
        <v>45822.422847222224</v>
      </c>
      <c r="Q514">
        <v>6</v>
      </c>
      <c r="R514">
        <v>3</v>
      </c>
      <c r="S514">
        <v>3</v>
      </c>
      <c r="T514" s="2" t="s">
        <v>49</v>
      </c>
      <c r="U514" s="2" t="s">
        <v>50</v>
      </c>
      <c r="V514" s="2" t="s">
        <v>51</v>
      </c>
      <c r="W514" s="2" t="s">
        <v>102</v>
      </c>
      <c r="X514">
        <v>9167</v>
      </c>
      <c r="Y514">
        <f>conversation_summary_by_conversation_2025_08_03T20_27_01[[#This Row],[avg_confidence_score]]/10000</f>
        <v>0.91669999999999996</v>
      </c>
      <c r="Z514">
        <v>262</v>
      </c>
      <c r="AA514">
        <v>271</v>
      </c>
      <c r="AB514">
        <f>(conversation_summary_by_conversation_2025_08_03T20_27_01[[#This Row],[total_api_cost_usd]]/10000)*5.58</f>
        <v>0.15121799999999999</v>
      </c>
      <c r="AC514">
        <v>21</v>
      </c>
      <c r="AD514">
        <f>(conversation_summary_by_conversation_2025_08_03T20_27_01[[#This Row],[total_processing_cost_usd]]/10000)*5.58</f>
        <v>1.1717999999999999E-2</v>
      </c>
      <c r="AE514">
        <f>conversation_summary_by_conversation_2025_08_03T20_27_01[[#This Row],[total_api_cost]]+conversation_summary_by_conversation_2025_08_03T20_27_01[[#This Row],[totao_processing_cost]]</f>
        <v>0.162936</v>
      </c>
      <c r="AF514" s="2" t="s">
        <v>38</v>
      </c>
      <c r="AG514" s="2" t="s">
        <v>39</v>
      </c>
      <c r="AH514" s="2" t="s">
        <v>33</v>
      </c>
    </row>
    <row r="515" spans="1:34">
      <c r="A515" s="2" t="s">
        <v>588</v>
      </c>
      <c r="B515" s="2" t="s">
        <v>41</v>
      </c>
      <c r="C515" s="2" t="s">
        <v>42</v>
      </c>
      <c r="D515" s="2" t="s">
        <v>30</v>
      </c>
      <c r="E515" s="2" t="s">
        <v>74</v>
      </c>
      <c r="F515" s="2" t="s">
        <v>75</v>
      </c>
      <c r="G515">
        <v>551190000000</v>
      </c>
      <c r="H515">
        <v>90000</v>
      </c>
      <c r="I515">
        <f>conversation_summary_by_conversation_2025_08_03T20_27_01[[#This Row],[duration_minutes]]/10000</f>
        <v>9</v>
      </c>
      <c r="J515" s="2" t="s">
        <v>33</v>
      </c>
      <c r="K515" s="2" t="s">
        <v>33</v>
      </c>
      <c r="L515" s="2" t="s">
        <v>33</v>
      </c>
      <c r="M515" s="6">
        <f ca="1">TODAY()-conversation_summary_by_conversation_2025_08_03T20_27_01[[#This Row],[conversation_start]]</f>
        <v>50.50138888888614</v>
      </c>
      <c r="N51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15" s="6">
        <v>45822.498611111114</v>
      </c>
      <c r="P515" s="3">
        <v>45822.508900462963</v>
      </c>
      <c r="Q515">
        <v>6</v>
      </c>
      <c r="R515">
        <v>3</v>
      </c>
      <c r="S515">
        <v>3</v>
      </c>
      <c r="T515" s="2" t="s">
        <v>53</v>
      </c>
      <c r="U515" s="2" t="s">
        <v>69</v>
      </c>
      <c r="V515" s="2" t="s">
        <v>51</v>
      </c>
      <c r="W515" s="2" t="s">
        <v>37</v>
      </c>
      <c r="X515">
        <v>9200</v>
      </c>
      <c r="Y515">
        <f>conversation_summary_by_conversation_2025_08_03T20_27_01[[#This Row],[avg_confidence_score]]/10000</f>
        <v>0.92</v>
      </c>
      <c r="Z515">
        <v>228</v>
      </c>
      <c r="AA515">
        <v>237</v>
      </c>
      <c r="AB515">
        <f>(conversation_summary_by_conversation_2025_08_03T20_27_01[[#This Row],[total_api_cost_usd]]/10000)*5.58</f>
        <v>0.132246</v>
      </c>
      <c r="AC515">
        <v>34</v>
      </c>
      <c r="AD515">
        <f>(conversation_summary_by_conversation_2025_08_03T20_27_01[[#This Row],[total_processing_cost_usd]]/10000)*5.58</f>
        <v>1.8971999999999999E-2</v>
      </c>
      <c r="AE515">
        <f>conversation_summary_by_conversation_2025_08_03T20_27_01[[#This Row],[total_api_cost]]+conversation_summary_by_conversation_2025_08_03T20_27_01[[#This Row],[totao_processing_cost]]</f>
        <v>0.15121799999999999</v>
      </c>
      <c r="AF515" s="2" t="s">
        <v>38</v>
      </c>
      <c r="AG515" s="2" t="s">
        <v>39</v>
      </c>
      <c r="AH515" s="2" t="s">
        <v>33</v>
      </c>
    </row>
    <row r="516" spans="1:34">
      <c r="A516" s="2" t="s">
        <v>589</v>
      </c>
      <c r="B516" s="2" t="s">
        <v>77</v>
      </c>
      <c r="C516" s="2" t="s">
        <v>78</v>
      </c>
      <c r="D516" s="2" t="s">
        <v>30</v>
      </c>
      <c r="E516" s="2" t="s">
        <v>74</v>
      </c>
      <c r="F516" s="2" t="s">
        <v>75</v>
      </c>
      <c r="G516">
        <v>551190000000</v>
      </c>
      <c r="H516">
        <v>90000</v>
      </c>
      <c r="I516">
        <f>conversation_summary_by_conversation_2025_08_03T20_27_01[[#This Row],[duration_minutes]]/10000</f>
        <v>9</v>
      </c>
      <c r="J516" s="2" t="s">
        <v>33</v>
      </c>
      <c r="K516" s="2" t="s">
        <v>33</v>
      </c>
      <c r="L516" s="2" t="s">
        <v>33</v>
      </c>
      <c r="M516" s="6">
        <f ca="1">TODAY()-conversation_summary_by_conversation_2025_08_03T20_27_01[[#This Row],[conversation_start]]</f>
        <v>50.411111111112405</v>
      </c>
      <c r="N51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16" s="6">
        <v>45822.588888888888</v>
      </c>
      <c r="P516" s="3">
        <v>45822.594629629632</v>
      </c>
      <c r="Q516">
        <v>6</v>
      </c>
      <c r="R516">
        <v>3</v>
      </c>
      <c r="S516">
        <v>3</v>
      </c>
      <c r="T516" s="2" t="s">
        <v>53</v>
      </c>
      <c r="U516" s="2" t="s">
        <v>69</v>
      </c>
      <c r="V516" s="2" t="s">
        <v>51</v>
      </c>
      <c r="W516" s="2" t="s">
        <v>37</v>
      </c>
      <c r="X516">
        <v>9200</v>
      </c>
      <c r="Y516">
        <f>conversation_summary_by_conversation_2025_08_03T20_27_01[[#This Row],[avg_confidence_score]]/10000</f>
        <v>0.92</v>
      </c>
      <c r="Z516">
        <v>184</v>
      </c>
      <c r="AA516">
        <v>351</v>
      </c>
      <c r="AB516">
        <f>(conversation_summary_by_conversation_2025_08_03T20_27_01[[#This Row],[total_api_cost_usd]]/10000)*5.58</f>
        <v>0.195858</v>
      </c>
      <c r="AC516">
        <v>30</v>
      </c>
      <c r="AD516">
        <f>(conversation_summary_by_conversation_2025_08_03T20_27_01[[#This Row],[total_processing_cost_usd]]/10000)*5.58</f>
        <v>1.6740000000000001E-2</v>
      </c>
      <c r="AE516">
        <f>conversation_summary_by_conversation_2025_08_03T20_27_01[[#This Row],[total_api_cost]]+conversation_summary_by_conversation_2025_08_03T20_27_01[[#This Row],[totao_processing_cost]]</f>
        <v>0.21259800000000001</v>
      </c>
      <c r="AF516" s="2" t="s">
        <v>38</v>
      </c>
      <c r="AG516" s="2" t="s">
        <v>39</v>
      </c>
      <c r="AH516" s="2" t="s">
        <v>33</v>
      </c>
    </row>
    <row r="517" spans="1:34">
      <c r="A517" s="2" t="s">
        <v>590</v>
      </c>
      <c r="B517" s="2" t="s">
        <v>47</v>
      </c>
      <c r="C517" s="2" t="s">
        <v>47</v>
      </c>
      <c r="D517" s="2" t="s">
        <v>48</v>
      </c>
      <c r="E517" s="2" t="s">
        <v>66</v>
      </c>
      <c r="F517" s="2" t="s">
        <v>67</v>
      </c>
      <c r="G517">
        <v>551190000002</v>
      </c>
      <c r="H517">
        <v>50000</v>
      </c>
      <c r="I517">
        <f>conversation_summary_by_conversation_2025_08_03T20_27_01[[#This Row],[duration_minutes]]/10000</f>
        <v>5</v>
      </c>
      <c r="J517" s="2" t="s">
        <v>33</v>
      </c>
      <c r="K517" s="2" t="s">
        <v>33</v>
      </c>
      <c r="L517" s="2" t="s">
        <v>33</v>
      </c>
      <c r="M517" s="6">
        <f ca="1">TODAY()-conversation_summary_by_conversation_2025_08_03T20_27_01[[#This Row],[conversation_start]]</f>
        <v>50.315277777779556</v>
      </c>
      <c r="N51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17" s="6">
        <v>45822.68472222222</v>
      </c>
      <c r="P517" s="3">
        <v>45822.687488425923</v>
      </c>
      <c r="Q517">
        <v>3</v>
      </c>
      <c r="R517">
        <v>2</v>
      </c>
      <c r="S517">
        <v>1</v>
      </c>
      <c r="T517" s="2" t="s">
        <v>61</v>
      </c>
      <c r="U517" s="2" t="s">
        <v>62</v>
      </c>
      <c r="V517" s="2" t="s">
        <v>63</v>
      </c>
      <c r="W517" s="2" t="s">
        <v>59</v>
      </c>
      <c r="X517">
        <v>8800</v>
      </c>
      <c r="Y517">
        <f>conversation_summary_by_conversation_2025_08_03T20_27_01[[#This Row],[avg_confidence_score]]/10000</f>
        <v>0.88</v>
      </c>
      <c r="Z517">
        <v>93</v>
      </c>
      <c r="AA517">
        <v>157</v>
      </c>
      <c r="AB517">
        <f>(conversation_summary_by_conversation_2025_08_03T20_27_01[[#This Row],[total_api_cost_usd]]/10000)*5.58</f>
        <v>8.7605999999999989E-2</v>
      </c>
      <c r="AC517">
        <v>11</v>
      </c>
      <c r="AD517">
        <f>(conversation_summary_by_conversation_2025_08_03T20_27_01[[#This Row],[total_processing_cost_usd]]/10000)*5.58</f>
        <v>6.1380000000000002E-3</v>
      </c>
      <c r="AE517">
        <f>conversation_summary_by_conversation_2025_08_03T20_27_01[[#This Row],[total_api_cost]]+conversation_summary_by_conversation_2025_08_03T20_27_01[[#This Row],[totao_processing_cost]]</f>
        <v>9.3743999999999994E-2</v>
      </c>
      <c r="AF517" s="2" t="s">
        <v>38</v>
      </c>
      <c r="AG517" s="2" t="s">
        <v>39</v>
      </c>
      <c r="AH517" s="2" t="s">
        <v>33</v>
      </c>
    </row>
    <row r="518" spans="1:34">
      <c r="A518" s="2" t="s">
        <v>591</v>
      </c>
      <c r="B518" s="2" t="s">
        <v>47</v>
      </c>
      <c r="C518" s="2" t="s">
        <v>47</v>
      </c>
      <c r="D518" s="2" t="s">
        <v>48</v>
      </c>
      <c r="E518" s="2" t="s">
        <v>31</v>
      </c>
      <c r="F518" s="2" t="s">
        <v>32</v>
      </c>
      <c r="G518">
        <v>551190000004</v>
      </c>
      <c r="H518">
        <v>50000</v>
      </c>
      <c r="I518">
        <f>conversation_summary_by_conversation_2025_08_03T20_27_01[[#This Row],[duration_minutes]]/10000</f>
        <v>5</v>
      </c>
      <c r="J518" s="2" t="s">
        <v>33</v>
      </c>
      <c r="K518" s="2" t="s">
        <v>33</v>
      </c>
      <c r="L518" s="2" t="s">
        <v>33</v>
      </c>
      <c r="M518" s="6">
        <f ca="1">TODAY()-conversation_summary_by_conversation_2025_08_03T20_27_01[[#This Row],[conversation_start]]</f>
        <v>50.299305555556202</v>
      </c>
      <c r="N51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18" s="6">
        <v>45822.700694444444</v>
      </c>
      <c r="P518" s="3">
        <v>45822.703969907408</v>
      </c>
      <c r="Q518">
        <v>3</v>
      </c>
      <c r="R518">
        <v>2</v>
      </c>
      <c r="S518">
        <v>1</v>
      </c>
      <c r="T518" s="2" t="s">
        <v>61</v>
      </c>
      <c r="U518" s="2" t="s">
        <v>62</v>
      </c>
      <c r="V518" s="2" t="s">
        <v>63</v>
      </c>
      <c r="W518" s="2" t="s">
        <v>59</v>
      </c>
      <c r="X518">
        <v>8800</v>
      </c>
      <c r="Y518">
        <f>conversation_summary_by_conversation_2025_08_03T20_27_01[[#This Row],[avg_confidence_score]]/10000</f>
        <v>0.88</v>
      </c>
      <c r="Z518">
        <v>90</v>
      </c>
      <c r="AA518">
        <v>245</v>
      </c>
      <c r="AB518">
        <f>(conversation_summary_by_conversation_2025_08_03T20_27_01[[#This Row],[total_api_cost_usd]]/10000)*5.58</f>
        <v>0.13671</v>
      </c>
      <c r="AC518">
        <v>18</v>
      </c>
      <c r="AD518">
        <f>(conversation_summary_by_conversation_2025_08_03T20_27_01[[#This Row],[total_processing_cost_usd]]/10000)*5.58</f>
        <v>1.0043999999999999E-2</v>
      </c>
      <c r="AE518">
        <f>conversation_summary_by_conversation_2025_08_03T20_27_01[[#This Row],[total_api_cost]]+conversation_summary_by_conversation_2025_08_03T20_27_01[[#This Row],[totao_processing_cost]]</f>
        <v>0.146754</v>
      </c>
      <c r="AF518" s="2" t="s">
        <v>38</v>
      </c>
      <c r="AG518" s="2" t="s">
        <v>39</v>
      </c>
      <c r="AH518" s="2" t="s">
        <v>33</v>
      </c>
    </row>
    <row r="519" spans="1:34">
      <c r="A519" s="2" t="s">
        <v>592</v>
      </c>
      <c r="B519" s="2" t="s">
        <v>83</v>
      </c>
      <c r="C519" s="2" t="s">
        <v>84</v>
      </c>
      <c r="D519" s="2" t="s">
        <v>48</v>
      </c>
      <c r="E519" s="2" t="s">
        <v>66</v>
      </c>
      <c r="F519" s="2" t="s">
        <v>67</v>
      </c>
      <c r="G519">
        <v>551190000002</v>
      </c>
      <c r="H519">
        <v>50000</v>
      </c>
      <c r="I519">
        <f>conversation_summary_by_conversation_2025_08_03T20_27_01[[#This Row],[duration_minutes]]/10000</f>
        <v>5</v>
      </c>
      <c r="J519" s="2" t="s">
        <v>33</v>
      </c>
      <c r="K519" s="2" t="s">
        <v>33</v>
      </c>
      <c r="L519" s="2" t="s">
        <v>33</v>
      </c>
      <c r="M519" s="6">
        <f ca="1">TODAY()-conversation_summary_by_conversation_2025_08_03T20_27_01[[#This Row],[conversation_start]]</f>
        <v>50.284027777779556</v>
      </c>
      <c r="N51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19" s="6">
        <v>45822.71597222222</v>
      </c>
      <c r="P519" s="3">
        <v>45822.719189814816</v>
      </c>
      <c r="Q519">
        <v>3</v>
      </c>
      <c r="R519">
        <v>2</v>
      </c>
      <c r="S519">
        <v>1</v>
      </c>
      <c r="T519" s="2" t="s">
        <v>61</v>
      </c>
      <c r="U519" s="2" t="s">
        <v>62</v>
      </c>
      <c r="V519" s="2" t="s">
        <v>63</v>
      </c>
      <c r="W519" s="2" t="s">
        <v>59</v>
      </c>
      <c r="X519">
        <v>8800</v>
      </c>
      <c r="Y519">
        <f>conversation_summary_by_conversation_2025_08_03T20_27_01[[#This Row],[avg_confidence_score]]/10000</f>
        <v>0.88</v>
      </c>
      <c r="Z519">
        <v>137</v>
      </c>
      <c r="AA519">
        <v>71</v>
      </c>
      <c r="AB519">
        <f>(conversation_summary_by_conversation_2025_08_03T20_27_01[[#This Row],[total_api_cost_usd]]/10000)*5.58</f>
        <v>3.9618E-2</v>
      </c>
      <c r="AC519">
        <v>15</v>
      </c>
      <c r="AD519">
        <f>(conversation_summary_by_conversation_2025_08_03T20_27_01[[#This Row],[total_processing_cost_usd]]/10000)*5.58</f>
        <v>8.3700000000000007E-3</v>
      </c>
      <c r="AE519">
        <f>conversation_summary_by_conversation_2025_08_03T20_27_01[[#This Row],[total_api_cost]]+conversation_summary_by_conversation_2025_08_03T20_27_01[[#This Row],[totao_processing_cost]]</f>
        <v>4.7988000000000003E-2</v>
      </c>
      <c r="AF519" s="2" t="s">
        <v>38</v>
      </c>
      <c r="AG519" s="2" t="s">
        <v>39</v>
      </c>
      <c r="AH519" s="2" t="s">
        <v>33</v>
      </c>
    </row>
    <row r="520" spans="1:34">
      <c r="A520" s="2" t="s">
        <v>593</v>
      </c>
      <c r="B520" s="2" t="s">
        <v>77</v>
      </c>
      <c r="C520" s="2" t="s">
        <v>78</v>
      </c>
      <c r="D520" s="2" t="s">
        <v>30</v>
      </c>
      <c r="E520" s="2" t="s">
        <v>43</v>
      </c>
      <c r="F520" s="2" t="s">
        <v>44</v>
      </c>
      <c r="G520">
        <v>551190000001</v>
      </c>
      <c r="H520">
        <v>60000</v>
      </c>
      <c r="I520">
        <f>conversation_summary_by_conversation_2025_08_03T20_27_01[[#This Row],[duration_minutes]]/10000</f>
        <v>6</v>
      </c>
      <c r="J520" s="2" t="s">
        <v>33</v>
      </c>
      <c r="K520" s="2" t="s">
        <v>33</v>
      </c>
      <c r="L520" s="2" t="s">
        <v>33</v>
      </c>
      <c r="M520" s="6">
        <f ca="1">TODAY()-conversation_summary_by_conversation_2025_08_03T20_27_01[[#This Row],[conversation_start]]</f>
        <v>50.26875000000291</v>
      </c>
      <c r="N52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20" s="6">
        <v>45822.731249999997</v>
      </c>
      <c r="P520" s="3">
        <v>45822.734884259262</v>
      </c>
      <c r="Q520">
        <v>4</v>
      </c>
      <c r="R520">
        <v>2</v>
      </c>
      <c r="S520">
        <v>2</v>
      </c>
      <c r="T520" s="2" t="s">
        <v>34</v>
      </c>
      <c r="U520" s="2" t="s">
        <v>45</v>
      </c>
      <c r="V520" s="2" t="s">
        <v>36</v>
      </c>
      <c r="W520" s="2" t="s">
        <v>37</v>
      </c>
      <c r="X520">
        <v>9400</v>
      </c>
      <c r="Y520">
        <f>conversation_summary_by_conversation_2025_08_03T20_27_01[[#This Row],[avg_confidence_score]]/10000</f>
        <v>0.94</v>
      </c>
      <c r="Z520">
        <v>141</v>
      </c>
      <c r="AA520">
        <v>184</v>
      </c>
      <c r="AB520">
        <f>(conversation_summary_by_conversation_2025_08_03T20_27_01[[#This Row],[total_api_cost_usd]]/10000)*5.58</f>
        <v>0.102672</v>
      </c>
      <c r="AC520">
        <v>34</v>
      </c>
      <c r="AD520">
        <f>(conversation_summary_by_conversation_2025_08_03T20_27_01[[#This Row],[total_processing_cost_usd]]/10000)*5.58</f>
        <v>1.8971999999999999E-2</v>
      </c>
      <c r="AE520">
        <f>conversation_summary_by_conversation_2025_08_03T20_27_01[[#This Row],[total_api_cost]]+conversation_summary_by_conversation_2025_08_03T20_27_01[[#This Row],[totao_processing_cost]]</f>
        <v>0.121644</v>
      </c>
      <c r="AF520" s="2" t="s">
        <v>38</v>
      </c>
      <c r="AG520" s="2" t="s">
        <v>39</v>
      </c>
      <c r="AH520" s="2" t="s">
        <v>33</v>
      </c>
    </row>
    <row r="521" spans="1:34">
      <c r="A521" s="2" t="s">
        <v>594</v>
      </c>
      <c r="B521" s="2" t="s">
        <v>83</v>
      </c>
      <c r="C521" s="2" t="s">
        <v>84</v>
      </c>
      <c r="D521" s="2" t="s">
        <v>48</v>
      </c>
      <c r="E521" s="2" t="s">
        <v>74</v>
      </c>
      <c r="F521" s="2" t="s">
        <v>75</v>
      </c>
      <c r="G521">
        <v>551190000000</v>
      </c>
      <c r="H521">
        <v>50000</v>
      </c>
      <c r="I521">
        <f>conversation_summary_by_conversation_2025_08_03T20_27_01[[#This Row],[duration_minutes]]/10000</f>
        <v>5</v>
      </c>
      <c r="J521" s="2" t="s">
        <v>33</v>
      </c>
      <c r="K521" s="2" t="s">
        <v>33</v>
      </c>
      <c r="L521" s="2" t="s">
        <v>33</v>
      </c>
      <c r="M521" s="6">
        <f ca="1">TODAY()-conversation_summary_by_conversation_2025_08_03T20_27_01[[#This Row],[conversation_start]]</f>
        <v>50.247916666667152</v>
      </c>
      <c r="N52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21" s="6">
        <v>45822.752083333333</v>
      </c>
      <c r="P521" s="3">
        <v>45822.753622685188</v>
      </c>
      <c r="Q521">
        <v>3</v>
      </c>
      <c r="R521">
        <v>2</v>
      </c>
      <c r="S521">
        <v>1</v>
      </c>
      <c r="T521" s="2" t="s">
        <v>61</v>
      </c>
      <c r="U521" s="2" t="s">
        <v>62</v>
      </c>
      <c r="V521" s="2" t="s">
        <v>63</v>
      </c>
      <c r="W521" s="2" t="s">
        <v>59</v>
      </c>
      <c r="X521">
        <v>8800</v>
      </c>
      <c r="Y521">
        <f>conversation_summary_by_conversation_2025_08_03T20_27_01[[#This Row],[avg_confidence_score]]/10000</f>
        <v>0.88</v>
      </c>
      <c r="Z521">
        <v>82</v>
      </c>
      <c r="AA521">
        <v>124</v>
      </c>
      <c r="AB521">
        <f>(conversation_summary_by_conversation_2025_08_03T20_27_01[[#This Row],[total_api_cost_usd]]/10000)*5.58</f>
        <v>6.9192000000000004E-2</v>
      </c>
      <c r="AC521">
        <v>16</v>
      </c>
      <c r="AD521">
        <f>(conversation_summary_by_conversation_2025_08_03T20_27_01[[#This Row],[total_processing_cost_usd]]/10000)*5.58</f>
        <v>8.9280000000000002E-3</v>
      </c>
      <c r="AE521">
        <f>conversation_summary_by_conversation_2025_08_03T20_27_01[[#This Row],[total_api_cost]]+conversation_summary_by_conversation_2025_08_03T20_27_01[[#This Row],[totao_processing_cost]]</f>
        <v>7.8120000000000009E-2</v>
      </c>
      <c r="AF521" s="2" t="s">
        <v>38</v>
      </c>
      <c r="AG521" s="2" t="s">
        <v>39</v>
      </c>
      <c r="AH521" s="2" t="s">
        <v>33</v>
      </c>
    </row>
    <row r="522" spans="1:34">
      <c r="A522" s="2" t="s">
        <v>595</v>
      </c>
      <c r="B522" s="2" t="s">
        <v>47</v>
      </c>
      <c r="C522" s="2" t="s">
        <v>47</v>
      </c>
      <c r="D522" s="2" t="s">
        <v>48</v>
      </c>
      <c r="E522" s="2" t="s">
        <v>43</v>
      </c>
      <c r="F522" s="2" t="s">
        <v>44</v>
      </c>
      <c r="G522">
        <v>551190000001</v>
      </c>
      <c r="H522">
        <v>50000</v>
      </c>
      <c r="I522">
        <f>conversation_summary_by_conversation_2025_08_03T20_27_01[[#This Row],[duration_minutes]]/10000</f>
        <v>5</v>
      </c>
      <c r="J522" s="2" t="s">
        <v>33</v>
      </c>
      <c r="K522" s="2" t="s">
        <v>33</v>
      </c>
      <c r="L522" s="2" t="s">
        <v>33</v>
      </c>
      <c r="M522" s="6">
        <f ca="1">TODAY()-conversation_summary_by_conversation_2025_08_03T20_27_01[[#This Row],[conversation_start]]</f>
        <v>50.240277777775191</v>
      </c>
      <c r="N52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22" s="6">
        <v>45822.759722222225</v>
      </c>
      <c r="P522" s="3">
        <v>45822.762106481481</v>
      </c>
      <c r="Q522">
        <v>3</v>
      </c>
      <c r="R522">
        <v>2</v>
      </c>
      <c r="S522">
        <v>1</v>
      </c>
      <c r="T522" s="2" t="s">
        <v>61</v>
      </c>
      <c r="U522" s="2" t="s">
        <v>62</v>
      </c>
      <c r="V522" s="2" t="s">
        <v>63</v>
      </c>
      <c r="W522" s="2" t="s">
        <v>59</v>
      </c>
      <c r="X522">
        <v>8800</v>
      </c>
      <c r="Y522">
        <f>conversation_summary_by_conversation_2025_08_03T20_27_01[[#This Row],[avg_confidence_score]]/10000</f>
        <v>0.88</v>
      </c>
      <c r="Z522">
        <v>145</v>
      </c>
      <c r="AA522">
        <v>195</v>
      </c>
      <c r="AB522">
        <f>(conversation_summary_by_conversation_2025_08_03T20_27_01[[#This Row],[total_api_cost_usd]]/10000)*5.58</f>
        <v>0.10881</v>
      </c>
      <c r="AC522">
        <v>24</v>
      </c>
      <c r="AD522">
        <f>(conversation_summary_by_conversation_2025_08_03T20_27_01[[#This Row],[total_processing_cost_usd]]/10000)*5.58</f>
        <v>1.3391999999999999E-2</v>
      </c>
      <c r="AE522">
        <f>conversation_summary_by_conversation_2025_08_03T20_27_01[[#This Row],[total_api_cost]]+conversation_summary_by_conversation_2025_08_03T20_27_01[[#This Row],[totao_processing_cost]]</f>
        <v>0.12220200000000001</v>
      </c>
      <c r="AF522" s="2" t="s">
        <v>38</v>
      </c>
      <c r="AG522" s="2" t="s">
        <v>39</v>
      </c>
      <c r="AH522" s="2" t="s">
        <v>33</v>
      </c>
    </row>
    <row r="523" spans="1:34">
      <c r="A523" s="2" t="s">
        <v>596</v>
      </c>
      <c r="B523" s="2" t="s">
        <v>47</v>
      </c>
      <c r="C523" s="2" t="s">
        <v>47</v>
      </c>
      <c r="D523" s="2" t="s">
        <v>48</v>
      </c>
      <c r="E523" s="2" t="s">
        <v>31</v>
      </c>
      <c r="F523" s="2" t="s">
        <v>32</v>
      </c>
      <c r="G523">
        <v>551190000004</v>
      </c>
      <c r="H523">
        <v>50000</v>
      </c>
      <c r="I523">
        <f>conversation_summary_by_conversation_2025_08_03T20_27_01[[#This Row],[duration_minutes]]/10000</f>
        <v>5</v>
      </c>
      <c r="J523" s="2" t="s">
        <v>33</v>
      </c>
      <c r="K523" s="2" t="s">
        <v>33</v>
      </c>
      <c r="L523" s="2" t="s">
        <v>33</v>
      </c>
      <c r="M523" s="6">
        <f ca="1">TODAY()-conversation_summary_by_conversation_2025_08_03T20_27_01[[#This Row],[conversation_start]]</f>
        <v>50.23750000000291</v>
      </c>
      <c r="N52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23" s="6">
        <v>45822.762499999997</v>
      </c>
      <c r="P523" s="3">
        <v>45822.764548611114</v>
      </c>
      <c r="Q523">
        <v>3</v>
      </c>
      <c r="R523">
        <v>2</v>
      </c>
      <c r="S523">
        <v>1</v>
      </c>
      <c r="T523" s="2" t="s">
        <v>61</v>
      </c>
      <c r="U523" s="2" t="s">
        <v>62</v>
      </c>
      <c r="V523" s="2" t="s">
        <v>63</v>
      </c>
      <c r="W523" s="2" t="s">
        <v>59</v>
      </c>
      <c r="X523">
        <v>8800</v>
      </c>
      <c r="Y523">
        <f>conversation_summary_by_conversation_2025_08_03T20_27_01[[#This Row],[avg_confidence_score]]/10000</f>
        <v>0.88</v>
      </c>
      <c r="Z523">
        <v>108</v>
      </c>
      <c r="AA523">
        <v>148</v>
      </c>
      <c r="AB523">
        <f>(conversation_summary_by_conversation_2025_08_03T20_27_01[[#This Row],[total_api_cost_usd]]/10000)*5.58</f>
        <v>8.2584000000000005E-2</v>
      </c>
      <c r="AC523">
        <v>24</v>
      </c>
      <c r="AD523">
        <f>(conversation_summary_by_conversation_2025_08_03T20_27_01[[#This Row],[total_processing_cost_usd]]/10000)*5.58</f>
        <v>1.3391999999999999E-2</v>
      </c>
      <c r="AE523">
        <f>conversation_summary_by_conversation_2025_08_03T20_27_01[[#This Row],[total_api_cost]]+conversation_summary_by_conversation_2025_08_03T20_27_01[[#This Row],[totao_processing_cost]]</f>
        <v>9.5976000000000006E-2</v>
      </c>
      <c r="AF523" s="2" t="s">
        <v>38</v>
      </c>
      <c r="AG523" s="2" t="s">
        <v>39</v>
      </c>
      <c r="AH523" s="2" t="s">
        <v>33</v>
      </c>
    </row>
    <row r="524" spans="1:34">
      <c r="A524" s="2" t="s">
        <v>597</v>
      </c>
      <c r="B524" s="2" t="s">
        <v>83</v>
      </c>
      <c r="C524" s="2" t="s">
        <v>84</v>
      </c>
      <c r="D524" s="2" t="s">
        <v>48</v>
      </c>
      <c r="E524" s="2" t="s">
        <v>74</v>
      </c>
      <c r="F524" s="2" t="s">
        <v>75</v>
      </c>
      <c r="G524">
        <v>551190000000</v>
      </c>
      <c r="H524">
        <v>50000</v>
      </c>
      <c r="I524">
        <f>conversation_summary_by_conversation_2025_08_03T20_27_01[[#This Row],[duration_minutes]]/10000</f>
        <v>5</v>
      </c>
      <c r="J524" s="2" t="s">
        <v>33</v>
      </c>
      <c r="K524" s="2" t="s">
        <v>33</v>
      </c>
      <c r="L524" s="2" t="s">
        <v>33</v>
      </c>
      <c r="M524" s="6">
        <f ca="1">TODAY()-conversation_summary_by_conversation_2025_08_03T20_27_01[[#This Row],[conversation_start]]</f>
        <v>49.652777777781012</v>
      </c>
      <c r="N52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24" s="6">
        <v>45823.347222222219</v>
      </c>
      <c r="P524" s="3">
        <v>45823.349976851852</v>
      </c>
      <c r="Q524">
        <v>3</v>
      </c>
      <c r="R524">
        <v>2</v>
      </c>
      <c r="S524">
        <v>1</v>
      </c>
      <c r="T524" s="2" t="s">
        <v>61</v>
      </c>
      <c r="U524" s="2" t="s">
        <v>62</v>
      </c>
      <c r="V524" s="2" t="s">
        <v>63</v>
      </c>
      <c r="W524" s="2" t="s">
        <v>59</v>
      </c>
      <c r="X524">
        <v>8800</v>
      </c>
      <c r="Y524">
        <f>conversation_summary_by_conversation_2025_08_03T20_27_01[[#This Row],[avg_confidence_score]]/10000</f>
        <v>0.88</v>
      </c>
      <c r="Z524">
        <v>118</v>
      </c>
      <c r="AA524">
        <v>108</v>
      </c>
      <c r="AB524">
        <f>(conversation_summary_by_conversation_2025_08_03T20_27_01[[#This Row],[total_api_cost_usd]]/10000)*5.58</f>
        <v>6.0264000000000005E-2</v>
      </c>
      <c r="AC524">
        <v>14</v>
      </c>
      <c r="AD524">
        <f>(conversation_summary_by_conversation_2025_08_03T20_27_01[[#This Row],[total_processing_cost_usd]]/10000)*5.58</f>
        <v>7.8120000000000004E-3</v>
      </c>
      <c r="AE524">
        <f>conversation_summary_by_conversation_2025_08_03T20_27_01[[#This Row],[total_api_cost]]+conversation_summary_by_conversation_2025_08_03T20_27_01[[#This Row],[totao_processing_cost]]</f>
        <v>6.8076000000000012E-2</v>
      </c>
      <c r="AF524" s="2" t="s">
        <v>38</v>
      </c>
      <c r="AG524" s="2" t="s">
        <v>39</v>
      </c>
      <c r="AH524" s="2" t="s">
        <v>33</v>
      </c>
    </row>
    <row r="525" spans="1:34">
      <c r="A525" s="2" t="s">
        <v>598</v>
      </c>
      <c r="B525" s="2" t="s">
        <v>83</v>
      </c>
      <c r="C525" s="2" t="s">
        <v>84</v>
      </c>
      <c r="D525" s="2" t="s">
        <v>48</v>
      </c>
      <c r="E525" s="2" t="s">
        <v>71</v>
      </c>
      <c r="F525" s="2" t="s">
        <v>72</v>
      </c>
      <c r="G525">
        <v>551190000003</v>
      </c>
      <c r="H525">
        <v>90000</v>
      </c>
      <c r="I525">
        <f>conversation_summary_by_conversation_2025_08_03T20_27_01[[#This Row],[duration_minutes]]/10000</f>
        <v>9</v>
      </c>
      <c r="J525" s="2" t="s">
        <v>33</v>
      </c>
      <c r="K525" s="2" t="s">
        <v>33</v>
      </c>
      <c r="L525" s="2" t="s">
        <v>33</v>
      </c>
      <c r="M525" s="6">
        <f ca="1">TODAY()-conversation_summary_by_conversation_2025_08_03T20_27_01[[#This Row],[conversation_start]]</f>
        <v>49.639583333329938</v>
      </c>
      <c r="N52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25" s="6">
        <v>45823.36041666667</v>
      </c>
      <c r="P525" s="3">
        <v>45823.365763888891</v>
      </c>
      <c r="Q525">
        <v>6</v>
      </c>
      <c r="R525">
        <v>3</v>
      </c>
      <c r="S525">
        <v>3</v>
      </c>
      <c r="T525" s="2" t="s">
        <v>49</v>
      </c>
      <c r="U525" s="2" t="s">
        <v>90</v>
      </c>
      <c r="V525" s="2" t="s">
        <v>51</v>
      </c>
      <c r="W525" s="2" t="s">
        <v>37</v>
      </c>
      <c r="X525">
        <v>9167</v>
      </c>
      <c r="Y525">
        <f>conversation_summary_by_conversation_2025_08_03T20_27_01[[#This Row],[avg_confidence_score]]/10000</f>
        <v>0.91669999999999996</v>
      </c>
      <c r="Z525">
        <v>276</v>
      </c>
      <c r="AA525">
        <v>330</v>
      </c>
      <c r="AB525">
        <f>(conversation_summary_by_conversation_2025_08_03T20_27_01[[#This Row],[total_api_cost_usd]]/10000)*5.58</f>
        <v>0.18414</v>
      </c>
      <c r="AC525">
        <v>33</v>
      </c>
      <c r="AD525">
        <f>(conversation_summary_by_conversation_2025_08_03T20_27_01[[#This Row],[total_processing_cost_usd]]/10000)*5.58</f>
        <v>1.8414E-2</v>
      </c>
      <c r="AE525">
        <f>conversation_summary_by_conversation_2025_08_03T20_27_01[[#This Row],[total_api_cost]]+conversation_summary_by_conversation_2025_08_03T20_27_01[[#This Row],[totao_processing_cost]]</f>
        <v>0.20255400000000001</v>
      </c>
      <c r="AF525" s="2" t="s">
        <v>38</v>
      </c>
      <c r="AG525" s="2" t="s">
        <v>39</v>
      </c>
      <c r="AH525" s="2" t="s">
        <v>33</v>
      </c>
    </row>
    <row r="526" spans="1:34">
      <c r="A526" s="2" t="s">
        <v>599</v>
      </c>
      <c r="B526" s="2" t="s">
        <v>41</v>
      </c>
      <c r="C526" s="2" t="s">
        <v>42</v>
      </c>
      <c r="D526" s="2" t="s">
        <v>30</v>
      </c>
      <c r="E526" s="2" t="s">
        <v>71</v>
      </c>
      <c r="F526" s="2" t="s">
        <v>72</v>
      </c>
      <c r="G526">
        <v>551190000003</v>
      </c>
      <c r="H526">
        <v>60000</v>
      </c>
      <c r="I526">
        <f>conversation_summary_by_conversation_2025_08_03T20_27_01[[#This Row],[duration_minutes]]/10000</f>
        <v>6</v>
      </c>
      <c r="J526" s="2" t="s">
        <v>33</v>
      </c>
      <c r="K526" s="2" t="s">
        <v>33</v>
      </c>
      <c r="L526" s="2" t="s">
        <v>33</v>
      </c>
      <c r="M526" s="6">
        <f ca="1">TODAY()-conversation_summary_by_conversation_2025_08_03T20_27_01[[#This Row],[conversation_start]]</f>
        <v>49.618750000001455</v>
      </c>
      <c r="N52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26" s="6">
        <v>45823.381249999999</v>
      </c>
      <c r="P526" s="3">
        <v>45823.384768518517</v>
      </c>
      <c r="Q526">
        <v>4</v>
      </c>
      <c r="R526">
        <v>2</v>
      </c>
      <c r="S526">
        <v>2</v>
      </c>
      <c r="T526" s="2" t="s">
        <v>34</v>
      </c>
      <c r="U526" s="2" t="s">
        <v>45</v>
      </c>
      <c r="V526" s="2" t="s">
        <v>36</v>
      </c>
      <c r="W526" s="2" t="s">
        <v>37</v>
      </c>
      <c r="X526">
        <v>9400</v>
      </c>
      <c r="Y526">
        <f>conversation_summary_by_conversation_2025_08_03T20_27_01[[#This Row],[avg_confidence_score]]/10000</f>
        <v>0.94</v>
      </c>
      <c r="Z526">
        <v>162</v>
      </c>
      <c r="AA526">
        <v>129</v>
      </c>
      <c r="AB526">
        <f>(conversation_summary_by_conversation_2025_08_03T20_27_01[[#This Row],[total_api_cost_usd]]/10000)*5.58</f>
        <v>7.1982000000000004E-2</v>
      </c>
      <c r="AC526">
        <v>15</v>
      </c>
      <c r="AD526">
        <f>(conversation_summary_by_conversation_2025_08_03T20_27_01[[#This Row],[total_processing_cost_usd]]/10000)*5.58</f>
        <v>8.3700000000000007E-3</v>
      </c>
      <c r="AE526">
        <f>conversation_summary_by_conversation_2025_08_03T20_27_01[[#This Row],[total_api_cost]]+conversation_summary_by_conversation_2025_08_03T20_27_01[[#This Row],[totao_processing_cost]]</f>
        <v>8.0352000000000007E-2</v>
      </c>
      <c r="AF526" s="2" t="s">
        <v>38</v>
      </c>
      <c r="AG526" s="2" t="s">
        <v>39</v>
      </c>
      <c r="AH526" s="2" t="s">
        <v>33</v>
      </c>
    </row>
    <row r="527" spans="1:34">
      <c r="A527" s="2" t="s">
        <v>600</v>
      </c>
      <c r="B527" s="2" t="s">
        <v>28</v>
      </c>
      <c r="C527" s="2" t="s">
        <v>29</v>
      </c>
      <c r="D527" s="2" t="s">
        <v>30</v>
      </c>
      <c r="E527" s="2" t="s">
        <v>71</v>
      </c>
      <c r="F527" s="2" t="s">
        <v>72</v>
      </c>
      <c r="G527">
        <v>551190000003</v>
      </c>
      <c r="H527">
        <v>50000</v>
      </c>
      <c r="I527">
        <f>conversation_summary_by_conversation_2025_08_03T20_27_01[[#This Row],[duration_minutes]]/10000</f>
        <v>5</v>
      </c>
      <c r="J527" s="2" t="s">
        <v>33</v>
      </c>
      <c r="K527" s="2" t="s">
        <v>33</v>
      </c>
      <c r="L527" s="2" t="s">
        <v>33</v>
      </c>
      <c r="M527" s="6">
        <f ca="1">TODAY()-conversation_summary_by_conversation_2025_08_03T20_27_01[[#This Row],[conversation_start]]</f>
        <v>49.602083333331393</v>
      </c>
      <c r="N52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27" s="6">
        <v>45823.397916666669</v>
      </c>
      <c r="P527" s="3">
        <v>45823.400925925926</v>
      </c>
      <c r="Q527">
        <v>3</v>
      </c>
      <c r="R527">
        <v>2</v>
      </c>
      <c r="S527">
        <v>1</v>
      </c>
      <c r="T527" s="2" t="s">
        <v>56</v>
      </c>
      <c r="U527" s="2" t="s">
        <v>57</v>
      </c>
      <c r="V527" s="2" t="s">
        <v>58</v>
      </c>
      <c r="W527" s="2" t="s">
        <v>59</v>
      </c>
      <c r="X527">
        <v>9250</v>
      </c>
      <c r="Y527">
        <f>conversation_summary_by_conversation_2025_08_03T20_27_01[[#This Row],[avg_confidence_score]]/10000</f>
        <v>0.92500000000000004</v>
      </c>
      <c r="Z527">
        <v>81</v>
      </c>
      <c r="AA527">
        <v>76</v>
      </c>
      <c r="AB527">
        <f>(conversation_summary_by_conversation_2025_08_03T20_27_01[[#This Row],[total_api_cost_usd]]/10000)*5.58</f>
        <v>4.2408000000000001E-2</v>
      </c>
      <c r="AC527">
        <v>14</v>
      </c>
      <c r="AD527">
        <f>(conversation_summary_by_conversation_2025_08_03T20_27_01[[#This Row],[total_processing_cost_usd]]/10000)*5.58</f>
        <v>7.8120000000000004E-3</v>
      </c>
      <c r="AE527">
        <f>conversation_summary_by_conversation_2025_08_03T20_27_01[[#This Row],[total_api_cost]]+conversation_summary_by_conversation_2025_08_03T20_27_01[[#This Row],[totao_processing_cost]]</f>
        <v>5.0220000000000001E-2</v>
      </c>
      <c r="AF527" s="2" t="s">
        <v>38</v>
      </c>
      <c r="AG527" s="2" t="s">
        <v>39</v>
      </c>
      <c r="AH527" s="2" t="s">
        <v>33</v>
      </c>
    </row>
    <row r="528" spans="1:34">
      <c r="A528" s="2" t="s">
        <v>601</v>
      </c>
      <c r="B528" s="2" t="s">
        <v>28</v>
      </c>
      <c r="C528" s="2" t="s">
        <v>29</v>
      </c>
      <c r="D528" s="2" t="s">
        <v>30</v>
      </c>
      <c r="E528" s="2" t="s">
        <v>74</v>
      </c>
      <c r="F528" s="2" t="s">
        <v>75</v>
      </c>
      <c r="G528">
        <v>551190000000</v>
      </c>
      <c r="H528">
        <v>50000</v>
      </c>
      <c r="I528">
        <f>conversation_summary_by_conversation_2025_08_03T20_27_01[[#This Row],[duration_minutes]]/10000</f>
        <v>5</v>
      </c>
      <c r="J528" s="2" t="s">
        <v>33</v>
      </c>
      <c r="K528" s="2" t="s">
        <v>33</v>
      </c>
      <c r="L528" s="2" t="s">
        <v>33</v>
      </c>
      <c r="M528" s="6">
        <f ca="1">TODAY()-conversation_summary_by_conversation_2025_08_03T20_27_01[[#This Row],[conversation_start]]</f>
        <v>49.569444444445253</v>
      </c>
      <c r="N52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28" s="6">
        <v>45823.430555555555</v>
      </c>
      <c r="P528" s="3">
        <v>45823.434513888889</v>
      </c>
      <c r="Q528">
        <v>3</v>
      </c>
      <c r="R528">
        <v>2</v>
      </c>
      <c r="S528">
        <v>1</v>
      </c>
      <c r="T528" s="2" t="s">
        <v>56</v>
      </c>
      <c r="U528" s="2" t="s">
        <v>57</v>
      </c>
      <c r="V528" s="2" t="s">
        <v>58</v>
      </c>
      <c r="W528" s="2" t="s">
        <v>59</v>
      </c>
      <c r="X528">
        <v>9250</v>
      </c>
      <c r="Y528">
        <f>conversation_summary_by_conversation_2025_08_03T20_27_01[[#This Row],[avg_confidence_score]]/10000</f>
        <v>0.92500000000000004</v>
      </c>
      <c r="Z528">
        <v>135</v>
      </c>
      <c r="AA528">
        <v>129</v>
      </c>
      <c r="AB528">
        <f>(conversation_summary_by_conversation_2025_08_03T20_27_01[[#This Row],[total_api_cost_usd]]/10000)*5.58</f>
        <v>7.1982000000000004E-2</v>
      </c>
      <c r="AC528">
        <v>20</v>
      </c>
      <c r="AD528">
        <f>(conversation_summary_by_conversation_2025_08_03T20_27_01[[#This Row],[total_processing_cost_usd]]/10000)*5.58</f>
        <v>1.116E-2</v>
      </c>
      <c r="AE528">
        <f>conversation_summary_by_conversation_2025_08_03T20_27_01[[#This Row],[total_api_cost]]+conversation_summary_by_conversation_2025_08_03T20_27_01[[#This Row],[totao_processing_cost]]</f>
        <v>8.3142000000000008E-2</v>
      </c>
      <c r="AF528" s="2" t="s">
        <v>38</v>
      </c>
      <c r="AG528" s="2" t="s">
        <v>39</v>
      </c>
      <c r="AH528" s="2" t="s">
        <v>33</v>
      </c>
    </row>
    <row r="529" spans="1:34">
      <c r="A529" s="2" t="s">
        <v>602</v>
      </c>
      <c r="B529" s="2" t="s">
        <v>77</v>
      </c>
      <c r="C529" s="2" t="s">
        <v>78</v>
      </c>
      <c r="D529" s="2" t="s">
        <v>30</v>
      </c>
      <c r="E529" s="2" t="s">
        <v>74</v>
      </c>
      <c r="F529" s="2" t="s">
        <v>75</v>
      </c>
      <c r="G529">
        <v>551190000000</v>
      </c>
      <c r="H529">
        <v>50000</v>
      </c>
      <c r="I529">
        <f>conversation_summary_by_conversation_2025_08_03T20_27_01[[#This Row],[duration_minutes]]/10000</f>
        <v>5</v>
      </c>
      <c r="J529" s="2" t="s">
        <v>33</v>
      </c>
      <c r="K529" s="2" t="s">
        <v>33</v>
      </c>
      <c r="L529" s="2" t="s">
        <v>33</v>
      </c>
      <c r="M529" s="6">
        <f ca="1">TODAY()-conversation_summary_by_conversation_2025_08_03T20_27_01[[#This Row],[conversation_start]]</f>
        <v>49.569444444445253</v>
      </c>
      <c r="N52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29" s="6">
        <v>45823.430555555555</v>
      </c>
      <c r="P529" s="3">
        <v>45823.432789351849</v>
      </c>
      <c r="Q529">
        <v>3</v>
      </c>
      <c r="R529">
        <v>2</v>
      </c>
      <c r="S529">
        <v>1</v>
      </c>
      <c r="T529" s="2" t="s">
        <v>56</v>
      </c>
      <c r="U529" s="2" t="s">
        <v>57</v>
      </c>
      <c r="V529" s="2" t="s">
        <v>58</v>
      </c>
      <c r="W529" s="2" t="s">
        <v>59</v>
      </c>
      <c r="X529">
        <v>9250</v>
      </c>
      <c r="Y529">
        <f>conversation_summary_by_conversation_2025_08_03T20_27_01[[#This Row],[avg_confidence_score]]/10000</f>
        <v>0.92500000000000004</v>
      </c>
      <c r="Z529">
        <v>153</v>
      </c>
      <c r="AA529">
        <v>123</v>
      </c>
      <c r="AB529">
        <f>(conversation_summary_by_conversation_2025_08_03T20_27_01[[#This Row],[total_api_cost_usd]]/10000)*5.58</f>
        <v>6.8634000000000001E-2</v>
      </c>
      <c r="AC529">
        <v>5</v>
      </c>
      <c r="AD529">
        <f>(conversation_summary_by_conversation_2025_08_03T20_27_01[[#This Row],[total_processing_cost_usd]]/10000)*5.58</f>
        <v>2.7899999999999999E-3</v>
      </c>
      <c r="AE529">
        <f>conversation_summary_by_conversation_2025_08_03T20_27_01[[#This Row],[total_api_cost]]+conversation_summary_by_conversation_2025_08_03T20_27_01[[#This Row],[totao_processing_cost]]</f>
        <v>7.1424000000000001E-2</v>
      </c>
      <c r="AF529" s="2" t="s">
        <v>38</v>
      </c>
      <c r="AG529" s="2" t="s">
        <v>39</v>
      </c>
      <c r="AH529" s="2" t="s">
        <v>33</v>
      </c>
    </row>
    <row r="530" spans="1:34">
      <c r="A530" s="2" t="s">
        <v>603</v>
      </c>
      <c r="B530" s="2" t="s">
        <v>83</v>
      </c>
      <c r="C530" s="2" t="s">
        <v>84</v>
      </c>
      <c r="D530" s="2" t="s">
        <v>48</v>
      </c>
      <c r="E530" s="2" t="s">
        <v>66</v>
      </c>
      <c r="F530" s="2" t="s">
        <v>67</v>
      </c>
      <c r="G530">
        <v>551190000002</v>
      </c>
      <c r="H530">
        <v>50000</v>
      </c>
      <c r="I530">
        <f>conversation_summary_by_conversation_2025_08_03T20_27_01[[#This Row],[duration_minutes]]/10000</f>
        <v>5</v>
      </c>
      <c r="J530" s="2" t="s">
        <v>33</v>
      </c>
      <c r="K530" s="2" t="s">
        <v>33</v>
      </c>
      <c r="L530" s="2" t="s">
        <v>33</v>
      </c>
      <c r="M530" s="6">
        <f ca="1">TODAY()-conversation_summary_by_conversation_2025_08_03T20_27_01[[#This Row],[conversation_start]]</f>
        <v>49.566666666665697</v>
      </c>
      <c r="N53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30" s="6">
        <v>45823.433333333334</v>
      </c>
      <c r="P530" s="3">
        <v>45823.437418981484</v>
      </c>
      <c r="Q530">
        <v>3</v>
      </c>
      <c r="R530">
        <v>2</v>
      </c>
      <c r="S530">
        <v>1</v>
      </c>
      <c r="T530" s="2" t="s">
        <v>61</v>
      </c>
      <c r="U530" s="2" t="s">
        <v>62</v>
      </c>
      <c r="V530" s="2" t="s">
        <v>63</v>
      </c>
      <c r="W530" s="2" t="s">
        <v>59</v>
      </c>
      <c r="X530">
        <v>8800</v>
      </c>
      <c r="Y530">
        <f>conversation_summary_by_conversation_2025_08_03T20_27_01[[#This Row],[avg_confidence_score]]/10000</f>
        <v>0.88</v>
      </c>
      <c r="Z530">
        <v>73</v>
      </c>
      <c r="AA530">
        <v>129</v>
      </c>
      <c r="AB530">
        <f>(conversation_summary_by_conversation_2025_08_03T20_27_01[[#This Row],[total_api_cost_usd]]/10000)*5.58</f>
        <v>7.1982000000000004E-2</v>
      </c>
      <c r="AC530">
        <v>6</v>
      </c>
      <c r="AD530">
        <f>(conversation_summary_by_conversation_2025_08_03T20_27_01[[#This Row],[total_processing_cost_usd]]/10000)*5.58</f>
        <v>3.3479999999999998E-3</v>
      </c>
      <c r="AE530">
        <f>conversation_summary_by_conversation_2025_08_03T20_27_01[[#This Row],[total_api_cost]]+conversation_summary_by_conversation_2025_08_03T20_27_01[[#This Row],[totao_processing_cost]]</f>
        <v>7.5330000000000008E-2</v>
      </c>
      <c r="AF530" s="2" t="s">
        <v>38</v>
      </c>
      <c r="AG530" s="2" t="s">
        <v>39</v>
      </c>
      <c r="AH530" s="2" t="s">
        <v>33</v>
      </c>
    </row>
    <row r="531" spans="1:34">
      <c r="A531" s="2" t="s">
        <v>604</v>
      </c>
      <c r="B531" s="2" t="s">
        <v>41</v>
      </c>
      <c r="C531" s="2" t="s">
        <v>42</v>
      </c>
      <c r="D531" s="2" t="s">
        <v>30</v>
      </c>
      <c r="E531" s="2" t="s">
        <v>43</v>
      </c>
      <c r="F531" s="2" t="s">
        <v>44</v>
      </c>
      <c r="G531">
        <v>551190000001</v>
      </c>
      <c r="H531">
        <v>60000</v>
      </c>
      <c r="I531">
        <f>conversation_summary_by_conversation_2025_08_03T20_27_01[[#This Row],[duration_minutes]]/10000</f>
        <v>6</v>
      </c>
      <c r="J531" s="2" t="s">
        <v>33</v>
      </c>
      <c r="K531" s="2" t="s">
        <v>33</v>
      </c>
      <c r="L531" s="2" t="s">
        <v>33</v>
      </c>
      <c r="M531" s="6">
        <f ca="1">TODAY()-conversation_summary_by_conversation_2025_08_03T20_27_01[[#This Row],[conversation_start]]</f>
        <v>49.510416666664241</v>
      </c>
      <c r="N53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31" s="6">
        <v>45823.489583333336</v>
      </c>
      <c r="P531" s="3">
        <v>45823.49355324074</v>
      </c>
      <c r="Q531">
        <v>4</v>
      </c>
      <c r="R531">
        <v>2</v>
      </c>
      <c r="S531">
        <v>2</v>
      </c>
      <c r="T531" s="2" t="s">
        <v>34</v>
      </c>
      <c r="U531" s="2" t="s">
        <v>35</v>
      </c>
      <c r="V531" s="2" t="s">
        <v>36</v>
      </c>
      <c r="W531" s="2" t="s">
        <v>37</v>
      </c>
      <c r="X531">
        <v>9400</v>
      </c>
      <c r="Y531">
        <f>conversation_summary_by_conversation_2025_08_03T20_27_01[[#This Row],[avg_confidence_score]]/10000</f>
        <v>0.94</v>
      </c>
      <c r="Z531">
        <v>116</v>
      </c>
      <c r="AA531">
        <v>232</v>
      </c>
      <c r="AB531">
        <f>(conversation_summary_by_conversation_2025_08_03T20_27_01[[#This Row],[total_api_cost_usd]]/10000)*5.58</f>
        <v>0.12945599999999999</v>
      </c>
      <c r="AC531">
        <v>16</v>
      </c>
      <c r="AD531">
        <f>(conversation_summary_by_conversation_2025_08_03T20_27_01[[#This Row],[total_processing_cost_usd]]/10000)*5.58</f>
        <v>8.9280000000000002E-3</v>
      </c>
      <c r="AE531">
        <f>conversation_summary_by_conversation_2025_08_03T20_27_01[[#This Row],[total_api_cost]]+conversation_summary_by_conversation_2025_08_03T20_27_01[[#This Row],[totao_processing_cost]]</f>
        <v>0.13838399999999998</v>
      </c>
      <c r="AF531" s="2" t="s">
        <v>38</v>
      </c>
      <c r="AG531" s="2" t="s">
        <v>39</v>
      </c>
      <c r="AH531" s="2" t="s">
        <v>33</v>
      </c>
    </row>
    <row r="532" spans="1:34">
      <c r="A532" s="2" t="s">
        <v>605</v>
      </c>
      <c r="B532" s="2" t="s">
        <v>83</v>
      </c>
      <c r="C532" s="2" t="s">
        <v>84</v>
      </c>
      <c r="D532" s="2" t="s">
        <v>48</v>
      </c>
      <c r="E532" s="2" t="s">
        <v>66</v>
      </c>
      <c r="F532" s="2" t="s">
        <v>67</v>
      </c>
      <c r="G532">
        <v>551190000002</v>
      </c>
      <c r="H532">
        <v>50000</v>
      </c>
      <c r="I532">
        <f>conversation_summary_by_conversation_2025_08_03T20_27_01[[#This Row],[duration_minutes]]/10000</f>
        <v>5</v>
      </c>
      <c r="J532" s="2" t="s">
        <v>33</v>
      </c>
      <c r="K532" s="2" t="s">
        <v>33</v>
      </c>
      <c r="L532" s="2" t="s">
        <v>33</v>
      </c>
      <c r="M532" s="6">
        <f ca="1">TODAY()-conversation_summary_by_conversation_2025_08_03T20_27_01[[#This Row],[conversation_start]]</f>
        <v>49.307638888887595</v>
      </c>
      <c r="N53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32" s="6">
        <v>45823.692361111112</v>
      </c>
      <c r="P532" s="3">
        <v>45823.694351851853</v>
      </c>
      <c r="Q532">
        <v>3</v>
      </c>
      <c r="R532">
        <v>2</v>
      </c>
      <c r="S532">
        <v>1</v>
      </c>
      <c r="T532" s="2" t="s">
        <v>61</v>
      </c>
      <c r="U532" s="2" t="s">
        <v>62</v>
      </c>
      <c r="V532" s="2" t="s">
        <v>63</v>
      </c>
      <c r="W532" s="2" t="s">
        <v>59</v>
      </c>
      <c r="X532">
        <v>8800</v>
      </c>
      <c r="Y532">
        <f>conversation_summary_by_conversation_2025_08_03T20_27_01[[#This Row],[avg_confidence_score]]/10000</f>
        <v>0.88</v>
      </c>
      <c r="Z532">
        <v>66</v>
      </c>
      <c r="AA532">
        <v>129</v>
      </c>
      <c r="AB532">
        <f>(conversation_summary_by_conversation_2025_08_03T20_27_01[[#This Row],[total_api_cost_usd]]/10000)*5.58</f>
        <v>7.1982000000000004E-2</v>
      </c>
      <c r="AC532">
        <v>19</v>
      </c>
      <c r="AD532">
        <f>(conversation_summary_by_conversation_2025_08_03T20_27_01[[#This Row],[total_processing_cost_usd]]/10000)*5.58</f>
        <v>1.0602E-2</v>
      </c>
      <c r="AE532">
        <f>conversation_summary_by_conversation_2025_08_03T20_27_01[[#This Row],[total_api_cost]]+conversation_summary_by_conversation_2025_08_03T20_27_01[[#This Row],[totao_processing_cost]]</f>
        <v>8.2584000000000005E-2</v>
      </c>
      <c r="AF532" s="2" t="s">
        <v>38</v>
      </c>
      <c r="AG532" s="2" t="s">
        <v>39</v>
      </c>
      <c r="AH532" s="2" t="s">
        <v>33</v>
      </c>
    </row>
    <row r="533" spans="1:34">
      <c r="A533" s="2" t="s">
        <v>606</v>
      </c>
      <c r="B533" s="2" t="s">
        <v>77</v>
      </c>
      <c r="C533" s="2" t="s">
        <v>78</v>
      </c>
      <c r="D533" s="2" t="s">
        <v>30</v>
      </c>
      <c r="E533" s="2" t="s">
        <v>66</v>
      </c>
      <c r="F533" s="2" t="s">
        <v>67</v>
      </c>
      <c r="G533">
        <v>551190000002</v>
      </c>
      <c r="H533">
        <v>90000</v>
      </c>
      <c r="I533">
        <f>conversation_summary_by_conversation_2025_08_03T20_27_01[[#This Row],[duration_minutes]]/10000</f>
        <v>9</v>
      </c>
      <c r="J533" s="2" t="s">
        <v>33</v>
      </c>
      <c r="K533" s="2" t="s">
        <v>33</v>
      </c>
      <c r="L533" s="2" t="s">
        <v>33</v>
      </c>
      <c r="M533" s="6">
        <f ca="1">TODAY()-conversation_summary_by_conversation_2025_08_03T20_27_01[[#This Row],[conversation_start]]</f>
        <v>49.272916666668607</v>
      </c>
      <c r="N53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33" s="6">
        <v>45823.727083333331</v>
      </c>
      <c r="P533" s="3">
        <v>45823.736134259256</v>
      </c>
      <c r="Q533">
        <v>6</v>
      </c>
      <c r="R533">
        <v>3</v>
      </c>
      <c r="S533">
        <v>3</v>
      </c>
      <c r="T533" s="2" t="s">
        <v>53</v>
      </c>
      <c r="U533" s="2" t="s">
        <v>69</v>
      </c>
      <c r="V533" s="2" t="s">
        <v>51</v>
      </c>
      <c r="W533" s="2" t="s">
        <v>102</v>
      </c>
      <c r="X533">
        <v>9200</v>
      </c>
      <c r="Y533">
        <f>conversation_summary_by_conversation_2025_08_03T20_27_01[[#This Row],[avg_confidence_score]]/10000</f>
        <v>0.92</v>
      </c>
      <c r="Z533">
        <v>224</v>
      </c>
      <c r="AA533">
        <v>328</v>
      </c>
      <c r="AB533">
        <f>(conversation_summary_by_conversation_2025_08_03T20_27_01[[#This Row],[total_api_cost_usd]]/10000)*5.58</f>
        <v>0.18302400000000002</v>
      </c>
      <c r="AC533">
        <v>37</v>
      </c>
      <c r="AD533">
        <f>(conversation_summary_by_conversation_2025_08_03T20_27_01[[#This Row],[total_processing_cost_usd]]/10000)*5.58</f>
        <v>2.0646000000000001E-2</v>
      </c>
      <c r="AE533">
        <f>conversation_summary_by_conversation_2025_08_03T20_27_01[[#This Row],[total_api_cost]]+conversation_summary_by_conversation_2025_08_03T20_27_01[[#This Row],[totao_processing_cost]]</f>
        <v>0.20367000000000002</v>
      </c>
      <c r="AF533" s="2" t="s">
        <v>38</v>
      </c>
      <c r="AG533" s="2" t="s">
        <v>39</v>
      </c>
      <c r="AH533" s="2" t="s">
        <v>33</v>
      </c>
    </row>
    <row r="534" spans="1:34">
      <c r="A534" s="2" t="s">
        <v>607</v>
      </c>
      <c r="B534" s="2" t="s">
        <v>77</v>
      </c>
      <c r="C534" s="2" t="s">
        <v>78</v>
      </c>
      <c r="D534" s="2" t="s">
        <v>30</v>
      </c>
      <c r="E534" s="2" t="s">
        <v>74</v>
      </c>
      <c r="F534" s="2" t="s">
        <v>75</v>
      </c>
      <c r="G534">
        <v>551190000000</v>
      </c>
      <c r="H534">
        <v>90000</v>
      </c>
      <c r="I534">
        <f>conversation_summary_by_conversation_2025_08_03T20_27_01[[#This Row],[duration_minutes]]/10000</f>
        <v>9</v>
      </c>
      <c r="J534" s="2" t="s">
        <v>33</v>
      </c>
      <c r="K534" s="2" t="s">
        <v>33</v>
      </c>
      <c r="L534" s="2" t="s">
        <v>33</v>
      </c>
      <c r="M534" s="6">
        <f ca="1">TODAY()-conversation_summary_by_conversation_2025_08_03T20_27_01[[#This Row],[conversation_start]]</f>
        <v>49.190972222218988</v>
      </c>
      <c r="N53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34" s="6">
        <v>45823.809027777781</v>
      </c>
      <c r="P534" s="3">
        <v>45823.815115740741</v>
      </c>
      <c r="Q534">
        <v>6</v>
      </c>
      <c r="R534">
        <v>3</v>
      </c>
      <c r="S534">
        <v>3</v>
      </c>
      <c r="T534" s="2" t="s">
        <v>53</v>
      </c>
      <c r="U534" s="2" t="s">
        <v>69</v>
      </c>
      <c r="V534" s="2" t="s">
        <v>51</v>
      </c>
      <c r="W534" s="2" t="s">
        <v>37</v>
      </c>
      <c r="X534">
        <v>9200</v>
      </c>
      <c r="Y534">
        <f>conversation_summary_by_conversation_2025_08_03T20_27_01[[#This Row],[avg_confidence_score]]/10000</f>
        <v>0.92</v>
      </c>
      <c r="Z534">
        <v>259</v>
      </c>
      <c r="AA534">
        <v>331</v>
      </c>
      <c r="AB534">
        <f>(conversation_summary_by_conversation_2025_08_03T20_27_01[[#This Row],[total_api_cost_usd]]/10000)*5.58</f>
        <v>0.184698</v>
      </c>
      <c r="AC534">
        <v>39</v>
      </c>
      <c r="AD534">
        <f>(conversation_summary_by_conversation_2025_08_03T20_27_01[[#This Row],[total_processing_cost_usd]]/10000)*5.58</f>
        <v>2.1762E-2</v>
      </c>
      <c r="AE534">
        <f>conversation_summary_by_conversation_2025_08_03T20_27_01[[#This Row],[total_api_cost]]+conversation_summary_by_conversation_2025_08_03T20_27_01[[#This Row],[totao_processing_cost]]</f>
        <v>0.20646</v>
      </c>
      <c r="AF534" s="2" t="s">
        <v>38</v>
      </c>
      <c r="AG534" s="2" t="s">
        <v>39</v>
      </c>
      <c r="AH534" s="2" t="s">
        <v>33</v>
      </c>
    </row>
    <row r="535" spans="1:34">
      <c r="A535" s="2" t="s">
        <v>608</v>
      </c>
      <c r="B535" s="2" t="s">
        <v>41</v>
      </c>
      <c r="C535" s="2" t="s">
        <v>42</v>
      </c>
      <c r="D535" s="2" t="s">
        <v>30</v>
      </c>
      <c r="E535" s="2" t="s">
        <v>66</v>
      </c>
      <c r="F535" s="2" t="s">
        <v>67</v>
      </c>
      <c r="G535">
        <v>551190000002</v>
      </c>
      <c r="H535">
        <v>60000</v>
      </c>
      <c r="I535">
        <f>conversation_summary_by_conversation_2025_08_03T20_27_01[[#This Row],[duration_minutes]]/10000</f>
        <v>6</v>
      </c>
      <c r="J535" s="2" t="s">
        <v>33</v>
      </c>
      <c r="K535" s="2" t="s">
        <v>33</v>
      </c>
      <c r="L535" s="2" t="s">
        <v>33</v>
      </c>
      <c r="M535" s="6">
        <f ca="1">TODAY()-conversation_summary_by_conversation_2025_08_03T20_27_01[[#This Row],[conversation_start]]</f>
        <v>49.171527777776646</v>
      </c>
      <c r="N53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35" s="6">
        <v>45823.828472222223</v>
      </c>
      <c r="P535" s="3">
        <v>45823.832037037035</v>
      </c>
      <c r="Q535">
        <v>4</v>
      </c>
      <c r="R535">
        <v>2</v>
      </c>
      <c r="S535">
        <v>2</v>
      </c>
      <c r="T535" s="2" t="s">
        <v>34</v>
      </c>
      <c r="U535" s="2" t="s">
        <v>35</v>
      </c>
      <c r="V535" s="2" t="s">
        <v>36</v>
      </c>
      <c r="W535" s="2" t="s">
        <v>37</v>
      </c>
      <c r="X535">
        <v>9400</v>
      </c>
      <c r="Y535">
        <f>conversation_summary_by_conversation_2025_08_03T20_27_01[[#This Row],[avg_confidence_score]]/10000</f>
        <v>0.94</v>
      </c>
      <c r="Z535">
        <v>169</v>
      </c>
      <c r="AA535">
        <v>185</v>
      </c>
      <c r="AB535">
        <f>(conversation_summary_by_conversation_2025_08_03T20_27_01[[#This Row],[total_api_cost_usd]]/10000)*5.58</f>
        <v>0.10323</v>
      </c>
      <c r="AC535">
        <v>17</v>
      </c>
      <c r="AD535">
        <f>(conversation_summary_by_conversation_2025_08_03T20_27_01[[#This Row],[total_processing_cost_usd]]/10000)*5.58</f>
        <v>9.4859999999999996E-3</v>
      </c>
      <c r="AE535">
        <f>conversation_summary_by_conversation_2025_08_03T20_27_01[[#This Row],[total_api_cost]]+conversation_summary_by_conversation_2025_08_03T20_27_01[[#This Row],[totao_processing_cost]]</f>
        <v>0.112716</v>
      </c>
      <c r="AF535" s="2" t="s">
        <v>38</v>
      </c>
      <c r="AG535" s="2" t="s">
        <v>39</v>
      </c>
      <c r="AH535" s="2" t="s">
        <v>33</v>
      </c>
    </row>
    <row r="536" spans="1:34">
      <c r="A536" s="2" t="s">
        <v>609</v>
      </c>
      <c r="B536" s="2" t="s">
        <v>77</v>
      </c>
      <c r="C536" s="2" t="s">
        <v>78</v>
      </c>
      <c r="D536" s="2" t="s">
        <v>30</v>
      </c>
      <c r="E536" s="2" t="s">
        <v>66</v>
      </c>
      <c r="F536" s="2" t="s">
        <v>67</v>
      </c>
      <c r="G536">
        <v>551190000002</v>
      </c>
      <c r="H536">
        <v>50000</v>
      </c>
      <c r="I536">
        <f>conversation_summary_by_conversation_2025_08_03T20_27_01[[#This Row],[duration_minutes]]/10000</f>
        <v>5</v>
      </c>
      <c r="J536" s="2" t="s">
        <v>33</v>
      </c>
      <c r="K536" s="2" t="s">
        <v>33</v>
      </c>
      <c r="L536" s="2" t="s">
        <v>33</v>
      </c>
      <c r="M536" s="6">
        <f ca="1">TODAY()-conversation_summary_by_conversation_2025_08_03T20_27_01[[#This Row],[conversation_start]]</f>
        <v>48.659722222218988</v>
      </c>
      <c r="N53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36" s="6">
        <v>45824.340277777781</v>
      </c>
      <c r="P536" s="3">
        <v>45824.343831018516</v>
      </c>
      <c r="Q536">
        <v>3</v>
      </c>
      <c r="R536">
        <v>2</v>
      </c>
      <c r="S536">
        <v>1</v>
      </c>
      <c r="T536" s="2" t="s">
        <v>56</v>
      </c>
      <c r="U536" s="2" t="s">
        <v>57</v>
      </c>
      <c r="V536" s="2" t="s">
        <v>58</v>
      </c>
      <c r="W536" s="2" t="s">
        <v>59</v>
      </c>
      <c r="X536">
        <v>9250</v>
      </c>
      <c r="Y536">
        <f>conversation_summary_by_conversation_2025_08_03T20_27_01[[#This Row],[avg_confidence_score]]/10000</f>
        <v>0.92500000000000004</v>
      </c>
      <c r="Z536">
        <v>97</v>
      </c>
      <c r="AA536">
        <v>171</v>
      </c>
      <c r="AB536">
        <f>(conversation_summary_by_conversation_2025_08_03T20_27_01[[#This Row],[total_api_cost_usd]]/10000)*5.58</f>
        <v>9.5418000000000003E-2</v>
      </c>
      <c r="AC536">
        <v>21</v>
      </c>
      <c r="AD536">
        <f>(conversation_summary_by_conversation_2025_08_03T20_27_01[[#This Row],[total_processing_cost_usd]]/10000)*5.58</f>
        <v>1.1717999999999999E-2</v>
      </c>
      <c r="AE536">
        <f>conversation_summary_by_conversation_2025_08_03T20_27_01[[#This Row],[total_api_cost]]+conversation_summary_by_conversation_2025_08_03T20_27_01[[#This Row],[totao_processing_cost]]</f>
        <v>0.10713600000000001</v>
      </c>
      <c r="AF536" s="2" t="s">
        <v>38</v>
      </c>
      <c r="AG536" s="2" t="s">
        <v>39</v>
      </c>
      <c r="AH536" s="2" t="s">
        <v>33</v>
      </c>
    </row>
    <row r="537" spans="1:34">
      <c r="A537" s="2" t="s">
        <v>610</v>
      </c>
      <c r="B537" s="2" t="s">
        <v>41</v>
      </c>
      <c r="C537" s="2" t="s">
        <v>42</v>
      </c>
      <c r="D537" s="2" t="s">
        <v>30</v>
      </c>
      <c r="E537" s="2" t="s">
        <v>66</v>
      </c>
      <c r="F537" s="2" t="s">
        <v>67</v>
      </c>
      <c r="G537">
        <v>551190000002</v>
      </c>
      <c r="H537">
        <v>90000</v>
      </c>
      <c r="I537">
        <f>conversation_summary_by_conversation_2025_08_03T20_27_01[[#This Row],[duration_minutes]]/10000</f>
        <v>9</v>
      </c>
      <c r="J537" s="2" t="s">
        <v>33</v>
      </c>
      <c r="K537" s="2" t="s">
        <v>33</v>
      </c>
      <c r="L537" s="2" t="s">
        <v>33</v>
      </c>
      <c r="M537" s="6">
        <f ca="1">TODAY()-conversation_summary_by_conversation_2025_08_03T20_27_01[[#This Row],[conversation_start]]</f>
        <v>48.642361111109494</v>
      </c>
      <c r="N53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37" s="6">
        <v>45824.357638888891</v>
      </c>
      <c r="P537" s="3">
        <v>45824.366516203707</v>
      </c>
      <c r="Q537">
        <v>6</v>
      </c>
      <c r="R537">
        <v>3</v>
      </c>
      <c r="S537">
        <v>3</v>
      </c>
      <c r="T537" s="2" t="s">
        <v>53</v>
      </c>
      <c r="U537" s="2" t="s">
        <v>69</v>
      </c>
      <c r="V537" s="2" t="s">
        <v>51</v>
      </c>
      <c r="W537" s="2" t="s">
        <v>37</v>
      </c>
      <c r="X537">
        <v>9200</v>
      </c>
      <c r="Y537">
        <f>conversation_summary_by_conversation_2025_08_03T20_27_01[[#This Row],[avg_confidence_score]]/10000</f>
        <v>0.92</v>
      </c>
      <c r="Z537">
        <v>247</v>
      </c>
      <c r="AA537">
        <v>303</v>
      </c>
      <c r="AB537">
        <f>(conversation_summary_by_conversation_2025_08_03T20_27_01[[#This Row],[total_api_cost_usd]]/10000)*5.58</f>
        <v>0.169074</v>
      </c>
      <c r="AC537">
        <v>30</v>
      </c>
      <c r="AD537">
        <f>(conversation_summary_by_conversation_2025_08_03T20_27_01[[#This Row],[total_processing_cost_usd]]/10000)*5.58</f>
        <v>1.6740000000000001E-2</v>
      </c>
      <c r="AE537">
        <f>conversation_summary_by_conversation_2025_08_03T20_27_01[[#This Row],[total_api_cost]]+conversation_summary_by_conversation_2025_08_03T20_27_01[[#This Row],[totao_processing_cost]]</f>
        <v>0.18581400000000001</v>
      </c>
      <c r="AF537" s="2" t="s">
        <v>38</v>
      </c>
      <c r="AG537" s="2" t="s">
        <v>39</v>
      </c>
      <c r="AH537" s="2" t="s">
        <v>33</v>
      </c>
    </row>
    <row r="538" spans="1:34">
      <c r="A538" s="2" t="s">
        <v>611</v>
      </c>
      <c r="B538" s="2" t="s">
        <v>28</v>
      </c>
      <c r="C538" s="2" t="s">
        <v>29</v>
      </c>
      <c r="D538" s="2" t="s">
        <v>30</v>
      </c>
      <c r="E538" s="2" t="s">
        <v>43</v>
      </c>
      <c r="F538" s="2" t="s">
        <v>44</v>
      </c>
      <c r="G538">
        <v>551190000001</v>
      </c>
      <c r="H538">
        <v>50000</v>
      </c>
      <c r="I538">
        <f>conversation_summary_by_conversation_2025_08_03T20_27_01[[#This Row],[duration_minutes]]/10000</f>
        <v>5</v>
      </c>
      <c r="J538" s="2" t="s">
        <v>33</v>
      </c>
      <c r="K538" s="2" t="s">
        <v>33</v>
      </c>
      <c r="L538" s="2" t="s">
        <v>33</v>
      </c>
      <c r="M538" s="6">
        <f ca="1">TODAY()-conversation_summary_by_conversation_2025_08_03T20_27_01[[#This Row],[conversation_start]]</f>
        <v>48.625694444446708</v>
      </c>
      <c r="N53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38" s="6">
        <v>45824.374305555553</v>
      </c>
      <c r="P538" s="3">
        <v>45824.377060185187</v>
      </c>
      <c r="Q538">
        <v>3</v>
      </c>
      <c r="R538">
        <v>2</v>
      </c>
      <c r="S538">
        <v>1</v>
      </c>
      <c r="T538" s="2" t="s">
        <v>56</v>
      </c>
      <c r="U538" s="2" t="s">
        <v>57</v>
      </c>
      <c r="V538" s="2" t="s">
        <v>58</v>
      </c>
      <c r="W538" s="2" t="s">
        <v>59</v>
      </c>
      <c r="X538">
        <v>9250</v>
      </c>
      <c r="Y538">
        <f>conversation_summary_by_conversation_2025_08_03T20_27_01[[#This Row],[avg_confidence_score]]/10000</f>
        <v>0.92500000000000004</v>
      </c>
      <c r="Z538">
        <v>134</v>
      </c>
      <c r="AA538">
        <v>175</v>
      </c>
      <c r="AB538">
        <f>(conversation_summary_by_conversation_2025_08_03T20_27_01[[#This Row],[total_api_cost_usd]]/10000)*5.58</f>
        <v>9.7650000000000015E-2</v>
      </c>
      <c r="AC538">
        <v>19</v>
      </c>
      <c r="AD538">
        <f>(conversation_summary_by_conversation_2025_08_03T20_27_01[[#This Row],[total_processing_cost_usd]]/10000)*5.58</f>
        <v>1.0602E-2</v>
      </c>
      <c r="AE538">
        <f>conversation_summary_by_conversation_2025_08_03T20_27_01[[#This Row],[total_api_cost]]+conversation_summary_by_conversation_2025_08_03T20_27_01[[#This Row],[totao_processing_cost]]</f>
        <v>0.10825200000000001</v>
      </c>
      <c r="AF538" s="2" t="s">
        <v>38</v>
      </c>
      <c r="AG538" s="2" t="s">
        <v>39</v>
      </c>
      <c r="AH538" s="2" t="s">
        <v>33</v>
      </c>
    </row>
    <row r="539" spans="1:34">
      <c r="A539" s="2" t="s">
        <v>612</v>
      </c>
      <c r="B539" s="2" t="s">
        <v>41</v>
      </c>
      <c r="C539" s="2" t="s">
        <v>42</v>
      </c>
      <c r="D539" s="2" t="s">
        <v>30</v>
      </c>
      <c r="E539" s="2" t="s">
        <v>71</v>
      </c>
      <c r="F539" s="2" t="s">
        <v>72</v>
      </c>
      <c r="G539">
        <v>551190000003</v>
      </c>
      <c r="H539">
        <v>60000</v>
      </c>
      <c r="I539">
        <f>conversation_summary_by_conversation_2025_08_03T20_27_01[[#This Row],[duration_minutes]]/10000</f>
        <v>6</v>
      </c>
      <c r="J539" s="2" t="s">
        <v>33</v>
      </c>
      <c r="K539" s="2" t="s">
        <v>33</v>
      </c>
      <c r="L539" s="2" t="s">
        <v>33</v>
      </c>
      <c r="M539" s="6">
        <f ca="1">TODAY()-conversation_summary_by_conversation_2025_08_03T20_27_01[[#This Row],[conversation_start]]</f>
        <v>48.587500000001455</v>
      </c>
      <c r="N53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39" s="6">
        <v>45824.412499999999</v>
      </c>
      <c r="P539" s="3">
        <v>45824.416724537034</v>
      </c>
      <c r="Q539">
        <v>4</v>
      </c>
      <c r="R539">
        <v>2</v>
      </c>
      <c r="S539">
        <v>2</v>
      </c>
      <c r="T539" s="2" t="s">
        <v>34</v>
      </c>
      <c r="U539" s="2" t="s">
        <v>35</v>
      </c>
      <c r="V539" s="2" t="s">
        <v>36</v>
      </c>
      <c r="W539" s="2" t="s">
        <v>37</v>
      </c>
      <c r="X539">
        <v>9400</v>
      </c>
      <c r="Y539">
        <f>conversation_summary_by_conversation_2025_08_03T20_27_01[[#This Row],[avg_confidence_score]]/10000</f>
        <v>0.94</v>
      </c>
      <c r="Z539">
        <v>133</v>
      </c>
      <c r="AA539">
        <v>194</v>
      </c>
      <c r="AB539">
        <f>(conversation_summary_by_conversation_2025_08_03T20_27_01[[#This Row],[total_api_cost_usd]]/10000)*5.58</f>
        <v>0.108252</v>
      </c>
      <c r="AC539">
        <v>18</v>
      </c>
      <c r="AD539">
        <f>(conversation_summary_by_conversation_2025_08_03T20_27_01[[#This Row],[total_processing_cost_usd]]/10000)*5.58</f>
        <v>1.0043999999999999E-2</v>
      </c>
      <c r="AE539">
        <f>conversation_summary_by_conversation_2025_08_03T20_27_01[[#This Row],[total_api_cost]]+conversation_summary_by_conversation_2025_08_03T20_27_01[[#This Row],[totao_processing_cost]]</f>
        <v>0.118296</v>
      </c>
      <c r="AF539" s="2" t="s">
        <v>38</v>
      </c>
      <c r="AG539" s="2" t="s">
        <v>39</v>
      </c>
      <c r="AH539" s="2" t="s">
        <v>33</v>
      </c>
    </row>
    <row r="540" spans="1:34">
      <c r="A540" s="2" t="s">
        <v>613</v>
      </c>
      <c r="B540" s="2" t="s">
        <v>83</v>
      </c>
      <c r="C540" s="2" t="s">
        <v>84</v>
      </c>
      <c r="D540" s="2" t="s">
        <v>48</v>
      </c>
      <c r="E540" s="2" t="s">
        <v>66</v>
      </c>
      <c r="F540" s="2" t="s">
        <v>67</v>
      </c>
      <c r="G540">
        <v>551190000002</v>
      </c>
      <c r="H540">
        <v>90000</v>
      </c>
      <c r="I540">
        <f>conversation_summary_by_conversation_2025_08_03T20_27_01[[#This Row],[duration_minutes]]/10000</f>
        <v>9</v>
      </c>
      <c r="J540" s="2" t="s">
        <v>33</v>
      </c>
      <c r="K540" s="2" t="s">
        <v>33</v>
      </c>
      <c r="L540" s="2" t="s">
        <v>33</v>
      </c>
      <c r="M540" s="6">
        <f ca="1">TODAY()-conversation_summary_by_conversation_2025_08_03T20_27_01[[#This Row],[conversation_start]]</f>
        <v>48.579861111109494</v>
      </c>
      <c r="N54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40" s="6">
        <v>45824.420138888891</v>
      </c>
      <c r="P540" s="3">
        <v>45824.42633101852</v>
      </c>
      <c r="Q540">
        <v>6</v>
      </c>
      <c r="R540">
        <v>3</v>
      </c>
      <c r="S540">
        <v>3</v>
      </c>
      <c r="T540" s="2" t="s">
        <v>49</v>
      </c>
      <c r="U540" s="2" t="s">
        <v>50</v>
      </c>
      <c r="V540" s="2" t="s">
        <v>51</v>
      </c>
      <c r="W540" s="2" t="s">
        <v>37</v>
      </c>
      <c r="X540">
        <v>9167</v>
      </c>
      <c r="Y540">
        <f>conversation_summary_by_conversation_2025_08_03T20_27_01[[#This Row],[avg_confidence_score]]/10000</f>
        <v>0.91669999999999996</v>
      </c>
      <c r="Z540">
        <v>243</v>
      </c>
      <c r="AA540">
        <v>443</v>
      </c>
      <c r="AB540">
        <f>(conversation_summary_by_conversation_2025_08_03T20_27_01[[#This Row],[total_api_cost_usd]]/10000)*5.58</f>
        <v>0.247194</v>
      </c>
      <c r="AC540">
        <v>21</v>
      </c>
      <c r="AD540">
        <f>(conversation_summary_by_conversation_2025_08_03T20_27_01[[#This Row],[total_processing_cost_usd]]/10000)*5.58</f>
        <v>1.1717999999999999E-2</v>
      </c>
      <c r="AE540">
        <f>conversation_summary_by_conversation_2025_08_03T20_27_01[[#This Row],[total_api_cost]]+conversation_summary_by_conversation_2025_08_03T20_27_01[[#This Row],[totao_processing_cost]]</f>
        <v>0.25891199999999998</v>
      </c>
      <c r="AF540" s="2" t="s">
        <v>38</v>
      </c>
      <c r="AG540" s="2" t="s">
        <v>39</v>
      </c>
      <c r="AH540" s="2" t="s">
        <v>33</v>
      </c>
    </row>
    <row r="541" spans="1:34">
      <c r="A541" s="2" t="s">
        <v>614</v>
      </c>
      <c r="B541" s="2" t="s">
        <v>47</v>
      </c>
      <c r="C541" s="2" t="s">
        <v>47</v>
      </c>
      <c r="D541" s="2" t="s">
        <v>48</v>
      </c>
      <c r="E541" s="2" t="s">
        <v>66</v>
      </c>
      <c r="F541" s="2" t="s">
        <v>67</v>
      </c>
      <c r="G541">
        <v>551190000002</v>
      </c>
      <c r="H541">
        <v>90000</v>
      </c>
      <c r="I541">
        <f>conversation_summary_by_conversation_2025_08_03T20_27_01[[#This Row],[duration_minutes]]/10000</f>
        <v>9</v>
      </c>
      <c r="J541" s="2" t="s">
        <v>33</v>
      </c>
      <c r="K541" s="2" t="s">
        <v>33</v>
      </c>
      <c r="L541" s="2" t="s">
        <v>33</v>
      </c>
      <c r="M541" s="6">
        <f ca="1">TODAY()-conversation_summary_by_conversation_2025_08_03T20_27_01[[#This Row],[conversation_start]]</f>
        <v>48.414583333331393</v>
      </c>
      <c r="N54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41" s="6">
        <v>45824.585416666669</v>
      </c>
      <c r="P541" s="3">
        <v>45824.591064814813</v>
      </c>
      <c r="Q541">
        <v>6</v>
      </c>
      <c r="R541">
        <v>3</v>
      </c>
      <c r="S541">
        <v>3</v>
      </c>
      <c r="T541" s="2" t="s">
        <v>49</v>
      </c>
      <c r="U541" s="2" t="s">
        <v>50</v>
      </c>
      <c r="V541" s="2" t="s">
        <v>51</v>
      </c>
      <c r="W541" s="2" t="s">
        <v>37</v>
      </c>
      <c r="X541">
        <v>9167</v>
      </c>
      <c r="Y541">
        <f>conversation_summary_by_conversation_2025_08_03T20_27_01[[#This Row],[avg_confidence_score]]/10000</f>
        <v>0.91669999999999996</v>
      </c>
      <c r="Z541">
        <v>231</v>
      </c>
      <c r="AA541">
        <v>203</v>
      </c>
      <c r="AB541">
        <f>(conversation_summary_by_conversation_2025_08_03T20_27_01[[#This Row],[total_api_cost_usd]]/10000)*5.58</f>
        <v>0.113274</v>
      </c>
      <c r="AC541">
        <v>35</v>
      </c>
      <c r="AD541">
        <f>(conversation_summary_by_conversation_2025_08_03T20_27_01[[#This Row],[total_processing_cost_usd]]/10000)*5.58</f>
        <v>1.9530000000000002E-2</v>
      </c>
      <c r="AE541">
        <f>conversation_summary_by_conversation_2025_08_03T20_27_01[[#This Row],[total_api_cost]]+conversation_summary_by_conversation_2025_08_03T20_27_01[[#This Row],[totao_processing_cost]]</f>
        <v>0.13280400000000001</v>
      </c>
      <c r="AF541" s="2" t="s">
        <v>38</v>
      </c>
      <c r="AG541" s="2" t="s">
        <v>39</v>
      </c>
      <c r="AH541" s="2" t="s">
        <v>33</v>
      </c>
    </row>
    <row r="542" spans="1:34">
      <c r="A542" s="2" t="s">
        <v>615</v>
      </c>
      <c r="B542" s="2" t="s">
        <v>41</v>
      </c>
      <c r="C542" s="2" t="s">
        <v>42</v>
      </c>
      <c r="D542" s="2" t="s">
        <v>30</v>
      </c>
      <c r="E542" s="2" t="s">
        <v>43</v>
      </c>
      <c r="F542" s="2" t="s">
        <v>44</v>
      </c>
      <c r="G542">
        <v>551190000001</v>
      </c>
      <c r="H542">
        <v>90000</v>
      </c>
      <c r="I542">
        <f>conversation_summary_by_conversation_2025_08_03T20_27_01[[#This Row],[duration_minutes]]/10000</f>
        <v>9</v>
      </c>
      <c r="J542" s="2" t="s">
        <v>33</v>
      </c>
      <c r="K542" s="2" t="s">
        <v>33</v>
      </c>
      <c r="L542" s="2" t="s">
        <v>33</v>
      </c>
      <c r="M542" s="6">
        <f ca="1">TODAY()-conversation_summary_by_conversation_2025_08_03T20_27_01[[#This Row],[conversation_start]]</f>
        <v>48.347222222218988</v>
      </c>
      <c r="N54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42" s="6">
        <v>45824.652777777781</v>
      </c>
      <c r="P542" s="3">
        <v>45824.660486111112</v>
      </c>
      <c r="Q542">
        <v>6</v>
      </c>
      <c r="R542">
        <v>3</v>
      </c>
      <c r="S542">
        <v>3</v>
      </c>
      <c r="T542" s="2" t="s">
        <v>53</v>
      </c>
      <c r="U542" s="2" t="s">
        <v>69</v>
      </c>
      <c r="V542" s="2" t="s">
        <v>51</v>
      </c>
      <c r="W542" s="2" t="s">
        <v>37</v>
      </c>
      <c r="X542">
        <v>9200</v>
      </c>
      <c r="Y542">
        <f>conversation_summary_by_conversation_2025_08_03T20_27_01[[#This Row],[avg_confidence_score]]/10000</f>
        <v>0.92</v>
      </c>
      <c r="Z542">
        <v>247</v>
      </c>
      <c r="AA542">
        <v>370</v>
      </c>
      <c r="AB542">
        <f>(conversation_summary_by_conversation_2025_08_03T20_27_01[[#This Row],[total_api_cost_usd]]/10000)*5.58</f>
        <v>0.20646</v>
      </c>
      <c r="AC542">
        <v>30</v>
      </c>
      <c r="AD542">
        <f>(conversation_summary_by_conversation_2025_08_03T20_27_01[[#This Row],[total_processing_cost_usd]]/10000)*5.58</f>
        <v>1.6740000000000001E-2</v>
      </c>
      <c r="AE542">
        <f>conversation_summary_by_conversation_2025_08_03T20_27_01[[#This Row],[total_api_cost]]+conversation_summary_by_conversation_2025_08_03T20_27_01[[#This Row],[totao_processing_cost]]</f>
        <v>0.22320000000000001</v>
      </c>
      <c r="AF542" s="2" t="s">
        <v>38</v>
      </c>
      <c r="AG542" s="2" t="s">
        <v>39</v>
      </c>
      <c r="AH542" s="2" t="s">
        <v>33</v>
      </c>
    </row>
    <row r="543" spans="1:34">
      <c r="A543" s="2" t="s">
        <v>616</v>
      </c>
      <c r="B543" s="2" t="s">
        <v>41</v>
      </c>
      <c r="C543" s="2" t="s">
        <v>42</v>
      </c>
      <c r="D543" s="2" t="s">
        <v>30</v>
      </c>
      <c r="E543" s="2" t="s">
        <v>71</v>
      </c>
      <c r="F543" s="2" t="s">
        <v>72</v>
      </c>
      <c r="G543">
        <v>551190000003</v>
      </c>
      <c r="H543">
        <v>90000</v>
      </c>
      <c r="I543">
        <f>conversation_summary_by_conversation_2025_08_03T20_27_01[[#This Row],[duration_minutes]]/10000</f>
        <v>9</v>
      </c>
      <c r="J543" s="2" t="s">
        <v>33</v>
      </c>
      <c r="K543" s="2" t="s">
        <v>33</v>
      </c>
      <c r="L543" s="2" t="s">
        <v>33</v>
      </c>
      <c r="M543" s="6">
        <f ca="1">TODAY()-conversation_summary_by_conversation_2025_08_03T20_27_01[[#This Row],[conversation_start]]</f>
        <v>48.327083333329938</v>
      </c>
      <c r="N54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43" s="6">
        <v>45824.67291666667</v>
      </c>
      <c r="P543" s="3">
        <v>45824.681122685186</v>
      </c>
      <c r="Q543">
        <v>6</v>
      </c>
      <c r="R543">
        <v>3</v>
      </c>
      <c r="S543">
        <v>3</v>
      </c>
      <c r="T543" s="2" t="s">
        <v>53</v>
      </c>
      <c r="U543" s="2" t="s">
        <v>69</v>
      </c>
      <c r="V543" s="2" t="s">
        <v>51</v>
      </c>
      <c r="W543" s="2" t="s">
        <v>37</v>
      </c>
      <c r="X543">
        <v>9200</v>
      </c>
      <c r="Y543">
        <f>conversation_summary_by_conversation_2025_08_03T20_27_01[[#This Row],[avg_confidence_score]]/10000</f>
        <v>0.92</v>
      </c>
      <c r="Z543">
        <v>289</v>
      </c>
      <c r="AA543">
        <v>345</v>
      </c>
      <c r="AB543">
        <f>(conversation_summary_by_conversation_2025_08_03T20_27_01[[#This Row],[total_api_cost_usd]]/10000)*5.58</f>
        <v>0.19251000000000001</v>
      </c>
      <c r="AC543">
        <v>38</v>
      </c>
      <c r="AD543">
        <f>(conversation_summary_by_conversation_2025_08_03T20_27_01[[#This Row],[total_processing_cost_usd]]/10000)*5.58</f>
        <v>2.1204000000000001E-2</v>
      </c>
      <c r="AE543">
        <f>conversation_summary_by_conversation_2025_08_03T20_27_01[[#This Row],[total_api_cost]]+conversation_summary_by_conversation_2025_08_03T20_27_01[[#This Row],[totao_processing_cost]]</f>
        <v>0.21371400000000002</v>
      </c>
      <c r="AF543" s="2" t="s">
        <v>38</v>
      </c>
      <c r="AG543" s="2" t="s">
        <v>39</v>
      </c>
      <c r="AH543" s="2" t="s">
        <v>33</v>
      </c>
    </row>
    <row r="544" spans="1:34">
      <c r="A544" s="2" t="s">
        <v>617</v>
      </c>
      <c r="B544" s="2" t="s">
        <v>77</v>
      </c>
      <c r="C544" s="2" t="s">
        <v>78</v>
      </c>
      <c r="D544" s="2" t="s">
        <v>30</v>
      </c>
      <c r="E544" s="2" t="s">
        <v>66</v>
      </c>
      <c r="F544" s="2" t="s">
        <v>67</v>
      </c>
      <c r="G544">
        <v>551190000002</v>
      </c>
      <c r="H544">
        <v>60000</v>
      </c>
      <c r="I544">
        <f>conversation_summary_by_conversation_2025_08_03T20_27_01[[#This Row],[duration_minutes]]/10000</f>
        <v>6</v>
      </c>
      <c r="J544" s="2" t="s">
        <v>33</v>
      </c>
      <c r="K544" s="2" t="s">
        <v>33</v>
      </c>
      <c r="L544" s="2" t="s">
        <v>33</v>
      </c>
      <c r="M544" s="6">
        <f ca="1">TODAY()-conversation_summary_by_conversation_2025_08_03T20_27_01[[#This Row],[conversation_start]]</f>
        <v>48.290277777778101</v>
      </c>
      <c r="N54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44" s="6">
        <v>45824.709722222222</v>
      </c>
      <c r="P544" s="3">
        <v>45824.715486111112</v>
      </c>
      <c r="Q544">
        <v>4</v>
      </c>
      <c r="R544">
        <v>2</v>
      </c>
      <c r="S544">
        <v>2</v>
      </c>
      <c r="T544" s="2" t="s">
        <v>34</v>
      </c>
      <c r="U544" s="2" t="s">
        <v>35</v>
      </c>
      <c r="V544" s="2" t="s">
        <v>36</v>
      </c>
      <c r="W544" s="2" t="s">
        <v>37</v>
      </c>
      <c r="X544">
        <v>9400</v>
      </c>
      <c r="Y544">
        <f>conversation_summary_by_conversation_2025_08_03T20_27_01[[#This Row],[avg_confidence_score]]/10000</f>
        <v>0.94</v>
      </c>
      <c r="Z544">
        <v>105</v>
      </c>
      <c r="AA544">
        <v>142</v>
      </c>
      <c r="AB544">
        <f>(conversation_summary_by_conversation_2025_08_03T20_27_01[[#This Row],[total_api_cost_usd]]/10000)*5.58</f>
        <v>7.9236000000000001E-2</v>
      </c>
      <c r="AC544">
        <v>18</v>
      </c>
      <c r="AD544">
        <f>(conversation_summary_by_conversation_2025_08_03T20_27_01[[#This Row],[total_processing_cost_usd]]/10000)*5.58</f>
        <v>1.0043999999999999E-2</v>
      </c>
      <c r="AE544">
        <f>conversation_summary_by_conversation_2025_08_03T20_27_01[[#This Row],[total_api_cost]]+conversation_summary_by_conversation_2025_08_03T20_27_01[[#This Row],[totao_processing_cost]]</f>
        <v>8.9279999999999998E-2</v>
      </c>
      <c r="AF544" s="2" t="s">
        <v>38</v>
      </c>
      <c r="AG544" s="2" t="s">
        <v>39</v>
      </c>
      <c r="AH544" s="2" t="s">
        <v>33</v>
      </c>
    </row>
    <row r="545" spans="1:34">
      <c r="A545" s="2" t="s">
        <v>618</v>
      </c>
      <c r="B545" s="2" t="s">
        <v>83</v>
      </c>
      <c r="C545" s="2" t="s">
        <v>84</v>
      </c>
      <c r="D545" s="2" t="s">
        <v>48</v>
      </c>
      <c r="E545" s="2" t="s">
        <v>43</v>
      </c>
      <c r="F545" s="2" t="s">
        <v>44</v>
      </c>
      <c r="G545">
        <v>551190000001</v>
      </c>
      <c r="H545">
        <v>50000</v>
      </c>
      <c r="I545">
        <f>conversation_summary_by_conversation_2025_08_03T20_27_01[[#This Row],[duration_minutes]]/10000</f>
        <v>5</v>
      </c>
      <c r="J545" s="2" t="s">
        <v>33</v>
      </c>
      <c r="K545" s="2" t="s">
        <v>33</v>
      </c>
      <c r="L545" s="2" t="s">
        <v>33</v>
      </c>
      <c r="M545" s="6">
        <f ca="1">TODAY()-conversation_summary_by_conversation_2025_08_03T20_27_01[[#This Row],[conversation_start]]</f>
        <v>48.196527777778101</v>
      </c>
      <c r="N54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45" s="6">
        <v>45824.803472222222</v>
      </c>
      <c r="P545" s="3">
        <v>45824.805428240739</v>
      </c>
      <c r="Q545">
        <v>3</v>
      </c>
      <c r="R545">
        <v>2</v>
      </c>
      <c r="S545">
        <v>1</v>
      </c>
      <c r="T545" s="2" t="s">
        <v>61</v>
      </c>
      <c r="U545" s="2" t="s">
        <v>133</v>
      </c>
      <c r="V545" s="2" t="s">
        <v>63</v>
      </c>
      <c r="W545" s="2" t="s">
        <v>59</v>
      </c>
      <c r="X545">
        <v>8800</v>
      </c>
      <c r="Y545">
        <f>conversation_summary_by_conversation_2025_08_03T20_27_01[[#This Row],[avg_confidence_score]]/10000</f>
        <v>0.88</v>
      </c>
      <c r="Z545">
        <v>155</v>
      </c>
      <c r="AA545">
        <v>220</v>
      </c>
      <c r="AB545">
        <f>(conversation_summary_by_conversation_2025_08_03T20_27_01[[#This Row],[total_api_cost_usd]]/10000)*5.58</f>
        <v>0.12275999999999999</v>
      </c>
      <c r="AC545">
        <v>18</v>
      </c>
      <c r="AD545">
        <f>(conversation_summary_by_conversation_2025_08_03T20_27_01[[#This Row],[total_processing_cost_usd]]/10000)*5.58</f>
        <v>1.0043999999999999E-2</v>
      </c>
      <c r="AE545">
        <f>conversation_summary_by_conversation_2025_08_03T20_27_01[[#This Row],[total_api_cost]]+conversation_summary_by_conversation_2025_08_03T20_27_01[[#This Row],[totao_processing_cost]]</f>
        <v>0.13280400000000001</v>
      </c>
      <c r="AF545" s="2" t="s">
        <v>38</v>
      </c>
      <c r="AG545" s="2" t="s">
        <v>39</v>
      </c>
      <c r="AH545" s="2" t="s">
        <v>33</v>
      </c>
    </row>
    <row r="546" spans="1:34">
      <c r="A546" s="2" t="s">
        <v>619</v>
      </c>
      <c r="B546" s="2" t="s">
        <v>77</v>
      </c>
      <c r="C546" s="2" t="s">
        <v>78</v>
      </c>
      <c r="D546" s="2" t="s">
        <v>30</v>
      </c>
      <c r="E546" s="2" t="s">
        <v>71</v>
      </c>
      <c r="F546" s="2" t="s">
        <v>72</v>
      </c>
      <c r="G546">
        <v>551190000003</v>
      </c>
      <c r="H546">
        <v>60000</v>
      </c>
      <c r="I546">
        <f>conversation_summary_by_conversation_2025_08_03T20_27_01[[#This Row],[duration_minutes]]/10000</f>
        <v>6</v>
      </c>
      <c r="J546" s="2" t="s">
        <v>33</v>
      </c>
      <c r="K546" s="2" t="s">
        <v>33</v>
      </c>
      <c r="L546" s="2" t="s">
        <v>33</v>
      </c>
      <c r="M546" s="6">
        <f ca="1">TODAY()-conversation_summary_by_conversation_2025_08_03T20_27_01[[#This Row],[conversation_start]]</f>
        <v>47.638888888890506</v>
      </c>
      <c r="N54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46" s="6">
        <v>45825.361111111109</v>
      </c>
      <c r="P546" s="3">
        <v>45825.364803240744</v>
      </c>
      <c r="Q546">
        <v>4</v>
      </c>
      <c r="R546">
        <v>2</v>
      </c>
      <c r="S546">
        <v>2</v>
      </c>
      <c r="T546" s="2" t="s">
        <v>34</v>
      </c>
      <c r="U546" s="2" t="s">
        <v>35</v>
      </c>
      <c r="V546" s="2" t="s">
        <v>36</v>
      </c>
      <c r="W546" s="2" t="s">
        <v>37</v>
      </c>
      <c r="X546">
        <v>9400</v>
      </c>
      <c r="Y546">
        <f>conversation_summary_by_conversation_2025_08_03T20_27_01[[#This Row],[avg_confidence_score]]/10000</f>
        <v>0.94</v>
      </c>
      <c r="Z546">
        <v>150</v>
      </c>
      <c r="AA546">
        <v>115</v>
      </c>
      <c r="AB546">
        <f>(conversation_summary_by_conversation_2025_08_03T20_27_01[[#This Row],[total_api_cost_usd]]/10000)*5.58</f>
        <v>6.4170000000000005E-2</v>
      </c>
      <c r="AC546">
        <v>30</v>
      </c>
      <c r="AD546">
        <f>(conversation_summary_by_conversation_2025_08_03T20_27_01[[#This Row],[total_processing_cost_usd]]/10000)*5.58</f>
        <v>1.6740000000000001E-2</v>
      </c>
      <c r="AE546">
        <f>conversation_summary_by_conversation_2025_08_03T20_27_01[[#This Row],[total_api_cost]]+conversation_summary_by_conversation_2025_08_03T20_27_01[[#This Row],[totao_processing_cost]]</f>
        <v>8.091000000000001E-2</v>
      </c>
      <c r="AF546" s="2" t="s">
        <v>38</v>
      </c>
      <c r="AG546" s="2" t="s">
        <v>39</v>
      </c>
      <c r="AH546" s="2" t="s">
        <v>33</v>
      </c>
    </row>
    <row r="547" spans="1:34">
      <c r="A547" s="2" t="s">
        <v>620</v>
      </c>
      <c r="B547" s="2" t="s">
        <v>77</v>
      </c>
      <c r="C547" s="2" t="s">
        <v>78</v>
      </c>
      <c r="D547" s="2" t="s">
        <v>30</v>
      </c>
      <c r="E547" s="2" t="s">
        <v>31</v>
      </c>
      <c r="F547" s="2" t="s">
        <v>32</v>
      </c>
      <c r="G547">
        <v>551190000004</v>
      </c>
      <c r="H547">
        <v>50000</v>
      </c>
      <c r="I547">
        <f>conversation_summary_by_conversation_2025_08_03T20_27_01[[#This Row],[duration_minutes]]/10000</f>
        <v>5</v>
      </c>
      <c r="J547" s="2" t="s">
        <v>33</v>
      </c>
      <c r="K547" s="2" t="s">
        <v>33</v>
      </c>
      <c r="L547" s="2" t="s">
        <v>33</v>
      </c>
      <c r="M547" s="6">
        <f ca="1">TODAY()-conversation_summary_by_conversation_2025_08_03T20_27_01[[#This Row],[conversation_start]]</f>
        <v>47.552777777775191</v>
      </c>
      <c r="N54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47" s="6">
        <v>45825.447222222225</v>
      </c>
      <c r="P547" s="3">
        <v>45825.44902777778</v>
      </c>
      <c r="Q547">
        <v>3</v>
      </c>
      <c r="R547">
        <v>2</v>
      </c>
      <c r="S547">
        <v>1</v>
      </c>
      <c r="T547" s="2" t="s">
        <v>56</v>
      </c>
      <c r="U547" s="2" t="s">
        <v>57</v>
      </c>
      <c r="V547" s="2" t="s">
        <v>58</v>
      </c>
      <c r="W547" s="2" t="s">
        <v>59</v>
      </c>
      <c r="X547">
        <v>9250</v>
      </c>
      <c r="Y547">
        <f>conversation_summary_by_conversation_2025_08_03T20_27_01[[#This Row],[avg_confidence_score]]/10000</f>
        <v>0.92500000000000004</v>
      </c>
      <c r="Z547">
        <v>123</v>
      </c>
      <c r="AA547">
        <v>70</v>
      </c>
      <c r="AB547">
        <f>(conversation_summary_by_conversation_2025_08_03T20_27_01[[#This Row],[total_api_cost_usd]]/10000)*5.58</f>
        <v>3.9060000000000004E-2</v>
      </c>
      <c r="AC547">
        <v>22</v>
      </c>
      <c r="AD547">
        <f>(conversation_summary_by_conversation_2025_08_03T20_27_01[[#This Row],[total_processing_cost_usd]]/10000)*5.58</f>
        <v>1.2276E-2</v>
      </c>
      <c r="AE547">
        <f>conversation_summary_by_conversation_2025_08_03T20_27_01[[#This Row],[total_api_cost]]+conversation_summary_by_conversation_2025_08_03T20_27_01[[#This Row],[totao_processing_cost]]</f>
        <v>5.1336000000000007E-2</v>
      </c>
      <c r="AF547" s="2" t="s">
        <v>38</v>
      </c>
      <c r="AG547" s="2" t="s">
        <v>39</v>
      </c>
      <c r="AH547" s="2" t="s">
        <v>33</v>
      </c>
    </row>
    <row r="548" spans="1:34">
      <c r="A548" s="2" t="s">
        <v>621</v>
      </c>
      <c r="B548" s="2" t="s">
        <v>77</v>
      </c>
      <c r="C548" s="2" t="s">
        <v>78</v>
      </c>
      <c r="D548" s="2" t="s">
        <v>30</v>
      </c>
      <c r="E548" s="2" t="s">
        <v>71</v>
      </c>
      <c r="F548" s="2" t="s">
        <v>72</v>
      </c>
      <c r="G548">
        <v>551190000003</v>
      </c>
      <c r="H548">
        <v>50000</v>
      </c>
      <c r="I548">
        <f>conversation_summary_by_conversation_2025_08_03T20_27_01[[#This Row],[duration_minutes]]/10000</f>
        <v>5</v>
      </c>
      <c r="J548" s="2" t="s">
        <v>33</v>
      </c>
      <c r="K548" s="2" t="s">
        <v>33</v>
      </c>
      <c r="L548" s="2" t="s">
        <v>33</v>
      </c>
      <c r="M548" s="6">
        <f ca="1">TODAY()-conversation_summary_by_conversation_2025_08_03T20_27_01[[#This Row],[conversation_start]]</f>
        <v>47.519444444442343</v>
      </c>
      <c r="N54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48" s="6">
        <v>45825.480555555558</v>
      </c>
      <c r="P548" s="3">
        <v>45825.482777777775</v>
      </c>
      <c r="Q548">
        <v>3</v>
      </c>
      <c r="R548">
        <v>2</v>
      </c>
      <c r="S548">
        <v>1</v>
      </c>
      <c r="T548" s="2" t="s">
        <v>56</v>
      </c>
      <c r="U548" s="2" t="s">
        <v>57</v>
      </c>
      <c r="V548" s="2" t="s">
        <v>58</v>
      </c>
      <c r="W548" s="2" t="s">
        <v>59</v>
      </c>
      <c r="X548">
        <v>9250</v>
      </c>
      <c r="Y548">
        <f>conversation_summary_by_conversation_2025_08_03T20_27_01[[#This Row],[avg_confidence_score]]/10000</f>
        <v>0.92500000000000004</v>
      </c>
      <c r="Z548">
        <v>80</v>
      </c>
      <c r="AA548">
        <v>244</v>
      </c>
      <c r="AB548">
        <f>(conversation_summary_by_conversation_2025_08_03T20_27_01[[#This Row],[total_api_cost_usd]]/10000)*5.58</f>
        <v>0.13615200000000002</v>
      </c>
      <c r="AC548">
        <v>18</v>
      </c>
      <c r="AD548">
        <f>(conversation_summary_by_conversation_2025_08_03T20_27_01[[#This Row],[total_processing_cost_usd]]/10000)*5.58</f>
        <v>1.0043999999999999E-2</v>
      </c>
      <c r="AE548">
        <f>conversation_summary_by_conversation_2025_08_03T20_27_01[[#This Row],[total_api_cost]]+conversation_summary_by_conversation_2025_08_03T20_27_01[[#This Row],[totao_processing_cost]]</f>
        <v>0.14619600000000002</v>
      </c>
      <c r="AF548" s="2" t="s">
        <v>38</v>
      </c>
      <c r="AG548" s="2" t="s">
        <v>39</v>
      </c>
      <c r="AH548" s="2" t="s">
        <v>33</v>
      </c>
    </row>
    <row r="549" spans="1:34">
      <c r="A549" s="2" t="s">
        <v>622</v>
      </c>
      <c r="B549" s="2" t="s">
        <v>77</v>
      </c>
      <c r="C549" s="2" t="s">
        <v>78</v>
      </c>
      <c r="D549" s="2" t="s">
        <v>30</v>
      </c>
      <c r="E549" s="2" t="s">
        <v>66</v>
      </c>
      <c r="F549" s="2" t="s">
        <v>67</v>
      </c>
      <c r="G549">
        <v>551190000002</v>
      </c>
      <c r="H549">
        <v>60000</v>
      </c>
      <c r="I549">
        <f>conversation_summary_by_conversation_2025_08_03T20_27_01[[#This Row],[duration_minutes]]/10000</f>
        <v>6</v>
      </c>
      <c r="J549" s="2" t="s">
        <v>33</v>
      </c>
      <c r="K549" s="2" t="s">
        <v>33</v>
      </c>
      <c r="L549" s="2" t="s">
        <v>33</v>
      </c>
      <c r="M549" s="6">
        <f ca="1">TODAY()-conversation_summary_by_conversation_2025_08_03T20_27_01[[#This Row],[conversation_start]]</f>
        <v>47.514583333329938</v>
      </c>
      <c r="N54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49" s="6">
        <v>45825.48541666667</v>
      </c>
      <c r="P549" s="3">
        <v>45825.48814814815</v>
      </c>
      <c r="Q549">
        <v>4</v>
      </c>
      <c r="R549">
        <v>2</v>
      </c>
      <c r="S549">
        <v>2</v>
      </c>
      <c r="T549" s="2" t="s">
        <v>34</v>
      </c>
      <c r="U549" s="2" t="s">
        <v>35</v>
      </c>
      <c r="V549" s="2" t="s">
        <v>36</v>
      </c>
      <c r="W549" s="2" t="s">
        <v>37</v>
      </c>
      <c r="X549">
        <v>9400</v>
      </c>
      <c r="Y549">
        <f>conversation_summary_by_conversation_2025_08_03T20_27_01[[#This Row],[avg_confidence_score]]/10000</f>
        <v>0.94</v>
      </c>
      <c r="Z549">
        <v>169</v>
      </c>
      <c r="AA549">
        <v>296</v>
      </c>
      <c r="AB549">
        <f>(conversation_summary_by_conversation_2025_08_03T20_27_01[[#This Row],[total_api_cost_usd]]/10000)*5.58</f>
        <v>0.16516800000000001</v>
      </c>
      <c r="AC549">
        <v>15</v>
      </c>
      <c r="AD549">
        <f>(conversation_summary_by_conversation_2025_08_03T20_27_01[[#This Row],[total_processing_cost_usd]]/10000)*5.58</f>
        <v>8.3700000000000007E-3</v>
      </c>
      <c r="AE549">
        <f>conversation_summary_by_conversation_2025_08_03T20_27_01[[#This Row],[total_api_cost]]+conversation_summary_by_conversation_2025_08_03T20_27_01[[#This Row],[totao_processing_cost]]</f>
        <v>0.173538</v>
      </c>
      <c r="AF549" s="2" t="s">
        <v>38</v>
      </c>
      <c r="AG549" s="2" t="s">
        <v>39</v>
      </c>
      <c r="AH549" s="2" t="s">
        <v>33</v>
      </c>
    </row>
    <row r="550" spans="1:34">
      <c r="A550" s="2" t="s">
        <v>623</v>
      </c>
      <c r="B550" s="2" t="s">
        <v>83</v>
      </c>
      <c r="C550" s="2" t="s">
        <v>84</v>
      </c>
      <c r="D550" s="2" t="s">
        <v>48</v>
      </c>
      <c r="E550" s="2" t="s">
        <v>43</v>
      </c>
      <c r="F550" s="2" t="s">
        <v>44</v>
      </c>
      <c r="G550">
        <v>551190000001</v>
      </c>
      <c r="H550">
        <v>90000</v>
      </c>
      <c r="I550">
        <f>conversation_summary_by_conversation_2025_08_03T20_27_01[[#This Row],[duration_minutes]]/10000</f>
        <v>9</v>
      </c>
      <c r="J550" s="2" t="s">
        <v>33</v>
      </c>
      <c r="K550" s="2" t="s">
        <v>33</v>
      </c>
      <c r="L550" s="2" t="s">
        <v>33</v>
      </c>
      <c r="M550" s="6">
        <f ca="1">TODAY()-conversation_summary_by_conversation_2025_08_03T20_27_01[[#This Row],[conversation_start]]</f>
        <v>47.502083333332848</v>
      </c>
      <c r="N55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50" s="6">
        <v>45825.497916666667</v>
      </c>
      <c r="P550" s="3">
        <v>45825.507650462961</v>
      </c>
      <c r="Q550">
        <v>6</v>
      </c>
      <c r="R550">
        <v>3</v>
      </c>
      <c r="S550">
        <v>3</v>
      </c>
      <c r="T550" s="2" t="s">
        <v>49</v>
      </c>
      <c r="U550" s="2" t="s">
        <v>50</v>
      </c>
      <c r="V550" s="2" t="s">
        <v>51</v>
      </c>
      <c r="W550" s="2" t="s">
        <v>102</v>
      </c>
      <c r="X550">
        <v>9167</v>
      </c>
      <c r="Y550">
        <f>conversation_summary_by_conversation_2025_08_03T20_27_01[[#This Row],[avg_confidence_score]]/10000</f>
        <v>0.91669999999999996</v>
      </c>
      <c r="Z550">
        <v>174</v>
      </c>
      <c r="AA550">
        <v>354</v>
      </c>
      <c r="AB550">
        <f>(conversation_summary_by_conversation_2025_08_03T20_27_01[[#This Row],[total_api_cost_usd]]/10000)*5.58</f>
        <v>0.19753200000000001</v>
      </c>
      <c r="AC550">
        <v>26</v>
      </c>
      <c r="AD550">
        <f>(conversation_summary_by_conversation_2025_08_03T20_27_01[[#This Row],[total_processing_cost_usd]]/10000)*5.58</f>
        <v>1.4508E-2</v>
      </c>
      <c r="AE550">
        <f>conversation_summary_by_conversation_2025_08_03T20_27_01[[#This Row],[total_api_cost]]+conversation_summary_by_conversation_2025_08_03T20_27_01[[#This Row],[totao_processing_cost]]</f>
        <v>0.21204000000000001</v>
      </c>
      <c r="AF550" s="2" t="s">
        <v>38</v>
      </c>
      <c r="AG550" s="2" t="s">
        <v>39</v>
      </c>
      <c r="AH550" s="2" t="s">
        <v>33</v>
      </c>
    </row>
    <row r="551" spans="1:34">
      <c r="A551" s="2" t="s">
        <v>624</v>
      </c>
      <c r="B551" s="2" t="s">
        <v>47</v>
      </c>
      <c r="C551" s="2" t="s">
        <v>47</v>
      </c>
      <c r="D551" s="2" t="s">
        <v>48</v>
      </c>
      <c r="E551" s="2" t="s">
        <v>66</v>
      </c>
      <c r="F551" s="2" t="s">
        <v>67</v>
      </c>
      <c r="G551">
        <v>551190000002</v>
      </c>
      <c r="H551">
        <v>90000</v>
      </c>
      <c r="I551">
        <f>conversation_summary_by_conversation_2025_08_03T20_27_01[[#This Row],[duration_minutes]]/10000</f>
        <v>9</v>
      </c>
      <c r="J551" s="2" t="s">
        <v>33</v>
      </c>
      <c r="K551" s="2" t="s">
        <v>33</v>
      </c>
      <c r="L551" s="2" t="s">
        <v>33</v>
      </c>
      <c r="M551" s="6">
        <f ca="1">TODAY()-conversation_summary_by_conversation_2025_08_03T20_27_01[[#This Row],[conversation_start]]</f>
        <v>47.301388888889051</v>
      </c>
      <c r="N55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51" s="6">
        <v>45825.698611111111</v>
      </c>
      <c r="P551" s="3">
        <v>45825.706944444442</v>
      </c>
      <c r="Q551">
        <v>6</v>
      </c>
      <c r="R551">
        <v>3</v>
      </c>
      <c r="S551">
        <v>3</v>
      </c>
      <c r="T551" s="2" t="s">
        <v>49</v>
      </c>
      <c r="U551" s="2" t="s">
        <v>50</v>
      </c>
      <c r="V551" s="2" t="s">
        <v>51</v>
      </c>
      <c r="W551" s="2" t="s">
        <v>37</v>
      </c>
      <c r="X551">
        <v>9167</v>
      </c>
      <c r="Y551">
        <f>conversation_summary_by_conversation_2025_08_03T20_27_01[[#This Row],[avg_confidence_score]]/10000</f>
        <v>0.91669999999999996</v>
      </c>
      <c r="Z551">
        <v>266</v>
      </c>
      <c r="AA551">
        <v>378</v>
      </c>
      <c r="AB551">
        <f>(conversation_summary_by_conversation_2025_08_03T20_27_01[[#This Row],[total_api_cost_usd]]/10000)*5.58</f>
        <v>0.210924</v>
      </c>
      <c r="AC551">
        <v>32</v>
      </c>
      <c r="AD551">
        <f>(conversation_summary_by_conversation_2025_08_03T20_27_01[[#This Row],[total_processing_cost_usd]]/10000)*5.58</f>
        <v>1.7856E-2</v>
      </c>
      <c r="AE551">
        <f>conversation_summary_by_conversation_2025_08_03T20_27_01[[#This Row],[total_api_cost]]+conversation_summary_by_conversation_2025_08_03T20_27_01[[#This Row],[totao_processing_cost]]</f>
        <v>0.22878000000000001</v>
      </c>
      <c r="AF551" s="2" t="s">
        <v>38</v>
      </c>
      <c r="AG551" s="2" t="s">
        <v>39</v>
      </c>
      <c r="AH551" s="2" t="s">
        <v>33</v>
      </c>
    </row>
    <row r="552" spans="1:34">
      <c r="A552" s="2" t="s">
        <v>625</v>
      </c>
      <c r="B552" s="2" t="s">
        <v>83</v>
      </c>
      <c r="C552" s="2" t="s">
        <v>84</v>
      </c>
      <c r="D552" s="2" t="s">
        <v>48</v>
      </c>
      <c r="E552" s="2" t="s">
        <v>74</v>
      </c>
      <c r="F552" s="2" t="s">
        <v>75</v>
      </c>
      <c r="G552">
        <v>551190000000</v>
      </c>
      <c r="H552">
        <v>90000</v>
      </c>
      <c r="I552">
        <f>conversation_summary_by_conversation_2025_08_03T20_27_01[[#This Row],[duration_minutes]]/10000</f>
        <v>9</v>
      </c>
      <c r="J552" s="2" t="s">
        <v>33</v>
      </c>
      <c r="K552" s="2" t="s">
        <v>33</v>
      </c>
      <c r="L552" s="2" t="s">
        <v>33</v>
      </c>
      <c r="M552" s="6">
        <f ca="1">TODAY()-conversation_summary_by_conversation_2025_08_03T20_27_01[[#This Row],[conversation_start]]</f>
        <v>47.256249999998545</v>
      </c>
      <c r="N55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52" s="6">
        <v>45825.743750000001</v>
      </c>
      <c r="P552" s="3">
        <v>45825.749525462961</v>
      </c>
      <c r="Q552">
        <v>6</v>
      </c>
      <c r="R552">
        <v>3</v>
      </c>
      <c r="S552">
        <v>3</v>
      </c>
      <c r="T552" s="2" t="s">
        <v>49</v>
      </c>
      <c r="U552" s="2" t="s">
        <v>50</v>
      </c>
      <c r="V552" s="2" t="s">
        <v>51</v>
      </c>
      <c r="W552" s="2" t="s">
        <v>37</v>
      </c>
      <c r="X552">
        <v>9167</v>
      </c>
      <c r="Y552">
        <f>conversation_summary_by_conversation_2025_08_03T20_27_01[[#This Row],[avg_confidence_score]]/10000</f>
        <v>0.91669999999999996</v>
      </c>
      <c r="Z552">
        <v>246</v>
      </c>
      <c r="AA552">
        <v>376</v>
      </c>
      <c r="AB552">
        <f>(conversation_summary_by_conversation_2025_08_03T20_27_01[[#This Row],[total_api_cost_usd]]/10000)*5.58</f>
        <v>0.20980800000000002</v>
      </c>
      <c r="AC552">
        <v>25</v>
      </c>
      <c r="AD552">
        <f>(conversation_summary_by_conversation_2025_08_03T20_27_01[[#This Row],[total_processing_cost_usd]]/10000)*5.58</f>
        <v>1.3950000000000001E-2</v>
      </c>
      <c r="AE552">
        <f>conversation_summary_by_conversation_2025_08_03T20_27_01[[#This Row],[total_api_cost]]+conversation_summary_by_conversation_2025_08_03T20_27_01[[#This Row],[totao_processing_cost]]</f>
        <v>0.22375800000000001</v>
      </c>
      <c r="AF552" s="2" t="s">
        <v>38</v>
      </c>
      <c r="AG552" s="2" t="s">
        <v>39</v>
      </c>
      <c r="AH552" s="2" t="s">
        <v>33</v>
      </c>
    </row>
    <row r="553" spans="1:34">
      <c r="A553" s="2" t="s">
        <v>626</v>
      </c>
      <c r="B553" s="2" t="s">
        <v>77</v>
      </c>
      <c r="C553" s="2" t="s">
        <v>78</v>
      </c>
      <c r="D553" s="2" t="s">
        <v>30</v>
      </c>
      <c r="E553" s="2" t="s">
        <v>43</v>
      </c>
      <c r="F553" s="2" t="s">
        <v>44</v>
      </c>
      <c r="G553">
        <v>551190000001</v>
      </c>
      <c r="H553">
        <v>50000</v>
      </c>
      <c r="I553">
        <f>conversation_summary_by_conversation_2025_08_03T20_27_01[[#This Row],[duration_minutes]]/10000</f>
        <v>5</v>
      </c>
      <c r="J553" s="2" t="s">
        <v>33</v>
      </c>
      <c r="K553" s="2" t="s">
        <v>33</v>
      </c>
      <c r="L553" s="2" t="s">
        <v>33</v>
      </c>
      <c r="M553" s="6">
        <f ca="1">TODAY()-conversation_summary_by_conversation_2025_08_03T20_27_01[[#This Row],[conversation_start]]</f>
        <v>47.250694444446708</v>
      </c>
      <c r="N55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53" s="6">
        <v>45825.749305555553</v>
      </c>
      <c r="P553" s="3">
        <v>45825.753206018519</v>
      </c>
      <c r="Q553">
        <v>3</v>
      </c>
      <c r="R553">
        <v>2</v>
      </c>
      <c r="S553">
        <v>1</v>
      </c>
      <c r="T553" s="2" t="s">
        <v>56</v>
      </c>
      <c r="U553" s="2" t="s">
        <v>57</v>
      </c>
      <c r="V553" s="2" t="s">
        <v>58</v>
      </c>
      <c r="W553" s="2" t="s">
        <v>59</v>
      </c>
      <c r="X553">
        <v>9250</v>
      </c>
      <c r="Y553">
        <f>conversation_summary_by_conversation_2025_08_03T20_27_01[[#This Row],[avg_confidence_score]]/10000</f>
        <v>0.92500000000000004</v>
      </c>
      <c r="Z553">
        <v>149</v>
      </c>
      <c r="AA553">
        <v>167</v>
      </c>
      <c r="AB553">
        <f>(conversation_summary_by_conversation_2025_08_03T20_27_01[[#This Row],[total_api_cost_usd]]/10000)*5.58</f>
        <v>9.3186000000000005E-2</v>
      </c>
      <c r="AC553">
        <v>19</v>
      </c>
      <c r="AD553">
        <f>(conversation_summary_by_conversation_2025_08_03T20_27_01[[#This Row],[total_processing_cost_usd]]/10000)*5.58</f>
        <v>1.0602E-2</v>
      </c>
      <c r="AE553">
        <f>conversation_summary_by_conversation_2025_08_03T20_27_01[[#This Row],[total_api_cost]]+conversation_summary_by_conversation_2025_08_03T20_27_01[[#This Row],[totao_processing_cost]]</f>
        <v>0.10378800000000001</v>
      </c>
      <c r="AF553" s="2" t="s">
        <v>38</v>
      </c>
      <c r="AG553" s="2" t="s">
        <v>39</v>
      </c>
      <c r="AH553" s="2" t="s">
        <v>33</v>
      </c>
    </row>
    <row r="554" spans="1:34">
      <c r="A554" s="2" t="s">
        <v>627</v>
      </c>
      <c r="B554" s="2" t="s">
        <v>28</v>
      </c>
      <c r="C554" s="2" t="s">
        <v>29</v>
      </c>
      <c r="D554" s="2" t="s">
        <v>30</v>
      </c>
      <c r="E554" s="2" t="s">
        <v>74</v>
      </c>
      <c r="F554" s="2" t="s">
        <v>75</v>
      </c>
      <c r="G554">
        <v>551190000000</v>
      </c>
      <c r="H554">
        <v>60000</v>
      </c>
      <c r="I554">
        <f>conversation_summary_by_conversation_2025_08_03T20_27_01[[#This Row],[duration_minutes]]/10000</f>
        <v>6</v>
      </c>
      <c r="J554" s="2" t="s">
        <v>33</v>
      </c>
      <c r="K554" s="2" t="s">
        <v>33</v>
      </c>
      <c r="L554" s="2" t="s">
        <v>33</v>
      </c>
      <c r="M554" s="6">
        <f ca="1">TODAY()-conversation_summary_by_conversation_2025_08_03T20_27_01[[#This Row],[conversation_start]]</f>
        <v>47.22013888888614</v>
      </c>
      <c r="N55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54" s="6">
        <v>45825.779861111114</v>
      </c>
      <c r="P554" s="3">
        <v>45825.785474537035</v>
      </c>
      <c r="Q554">
        <v>4</v>
      </c>
      <c r="R554">
        <v>2</v>
      </c>
      <c r="S554">
        <v>2</v>
      </c>
      <c r="T554" s="2" t="s">
        <v>34</v>
      </c>
      <c r="U554" s="2" t="s">
        <v>35</v>
      </c>
      <c r="V554" s="2" t="s">
        <v>36</v>
      </c>
      <c r="W554" s="2" t="s">
        <v>37</v>
      </c>
      <c r="X554">
        <v>9400</v>
      </c>
      <c r="Y554">
        <f>conversation_summary_by_conversation_2025_08_03T20_27_01[[#This Row],[avg_confidence_score]]/10000</f>
        <v>0.94</v>
      </c>
      <c r="Z554">
        <v>137</v>
      </c>
      <c r="AA554">
        <v>179</v>
      </c>
      <c r="AB554">
        <f>(conversation_summary_by_conversation_2025_08_03T20_27_01[[#This Row],[total_api_cost_usd]]/10000)*5.58</f>
        <v>9.9881999999999999E-2</v>
      </c>
      <c r="AC554">
        <v>27</v>
      </c>
      <c r="AD554">
        <f>(conversation_summary_by_conversation_2025_08_03T20_27_01[[#This Row],[total_processing_cost_usd]]/10000)*5.58</f>
        <v>1.5066000000000001E-2</v>
      </c>
      <c r="AE554">
        <f>conversation_summary_by_conversation_2025_08_03T20_27_01[[#This Row],[total_api_cost]]+conversation_summary_by_conversation_2025_08_03T20_27_01[[#This Row],[totao_processing_cost]]</f>
        <v>0.11494799999999999</v>
      </c>
      <c r="AF554" s="2" t="s">
        <v>38</v>
      </c>
      <c r="AG554" s="2" t="s">
        <v>39</v>
      </c>
      <c r="AH554" s="2" t="s">
        <v>33</v>
      </c>
    </row>
    <row r="555" spans="1:34">
      <c r="A555" s="2" t="s">
        <v>628</v>
      </c>
      <c r="B555" s="2" t="s">
        <v>41</v>
      </c>
      <c r="C555" s="2" t="s">
        <v>42</v>
      </c>
      <c r="D555" s="2" t="s">
        <v>30</v>
      </c>
      <c r="E555" s="2" t="s">
        <v>43</v>
      </c>
      <c r="F555" s="2" t="s">
        <v>44</v>
      </c>
      <c r="G555">
        <v>551190000001</v>
      </c>
      <c r="H555">
        <v>50000</v>
      </c>
      <c r="I555">
        <f>conversation_summary_by_conversation_2025_08_03T20_27_01[[#This Row],[duration_minutes]]/10000</f>
        <v>5</v>
      </c>
      <c r="J555" s="2" t="s">
        <v>33</v>
      </c>
      <c r="K555" s="2" t="s">
        <v>33</v>
      </c>
      <c r="L555" s="2" t="s">
        <v>33</v>
      </c>
      <c r="M555" s="6">
        <f ca="1">TODAY()-conversation_summary_by_conversation_2025_08_03T20_27_01[[#This Row],[conversation_start]]</f>
        <v>47.203472222223354</v>
      </c>
      <c r="N55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55" s="6">
        <v>45825.796527777777</v>
      </c>
      <c r="P555" s="3">
        <v>45825.798217592594</v>
      </c>
      <c r="Q555">
        <v>3</v>
      </c>
      <c r="R555">
        <v>2</v>
      </c>
      <c r="S555">
        <v>1</v>
      </c>
      <c r="T555" s="2" t="s">
        <v>56</v>
      </c>
      <c r="U555" s="2" t="s">
        <v>127</v>
      </c>
      <c r="V555" s="2" t="s">
        <v>58</v>
      </c>
      <c r="W555" s="2" t="s">
        <v>59</v>
      </c>
      <c r="X555">
        <v>9250</v>
      </c>
      <c r="Y555">
        <f>conversation_summary_by_conversation_2025_08_03T20_27_01[[#This Row],[avg_confidence_score]]/10000</f>
        <v>0.92500000000000004</v>
      </c>
      <c r="Z555">
        <v>148</v>
      </c>
      <c r="AA555">
        <v>118</v>
      </c>
      <c r="AB555">
        <f>(conversation_summary_by_conversation_2025_08_03T20_27_01[[#This Row],[total_api_cost_usd]]/10000)*5.58</f>
        <v>6.5844E-2</v>
      </c>
      <c r="AC555">
        <v>14</v>
      </c>
      <c r="AD555">
        <f>(conversation_summary_by_conversation_2025_08_03T20_27_01[[#This Row],[total_processing_cost_usd]]/10000)*5.58</f>
        <v>7.8120000000000004E-3</v>
      </c>
      <c r="AE555">
        <f>conversation_summary_by_conversation_2025_08_03T20_27_01[[#This Row],[total_api_cost]]+conversation_summary_by_conversation_2025_08_03T20_27_01[[#This Row],[totao_processing_cost]]</f>
        <v>7.3655999999999999E-2</v>
      </c>
      <c r="AF555" s="2" t="s">
        <v>38</v>
      </c>
      <c r="AG555" s="2" t="s">
        <v>39</v>
      </c>
      <c r="AH555" s="2" t="s">
        <v>33</v>
      </c>
    </row>
    <row r="556" spans="1:34">
      <c r="A556" s="2" t="s">
        <v>629</v>
      </c>
      <c r="B556" s="2" t="s">
        <v>77</v>
      </c>
      <c r="C556" s="2" t="s">
        <v>78</v>
      </c>
      <c r="D556" s="2" t="s">
        <v>30</v>
      </c>
      <c r="E556" s="2" t="s">
        <v>71</v>
      </c>
      <c r="F556" s="2" t="s">
        <v>72</v>
      </c>
      <c r="G556">
        <v>551190000003</v>
      </c>
      <c r="H556">
        <v>60000</v>
      </c>
      <c r="I556">
        <f>conversation_summary_by_conversation_2025_08_03T20_27_01[[#This Row],[duration_minutes]]/10000</f>
        <v>6</v>
      </c>
      <c r="J556" s="2" t="s">
        <v>33</v>
      </c>
      <c r="K556" s="2" t="s">
        <v>33</v>
      </c>
      <c r="L556" s="2" t="s">
        <v>33</v>
      </c>
      <c r="M556" s="6">
        <f ca="1">TODAY()-conversation_summary_by_conversation_2025_08_03T20_27_01[[#This Row],[conversation_start]]</f>
        <v>47.190277777779556</v>
      </c>
      <c r="N55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56" s="6">
        <v>45825.80972222222</v>
      </c>
      <c r="P556" s="3">
        <v>45825.814340277779</v>
      </c>
      <c r="Q556">
        <v>4</v>
      </c>
      <c r="R556">
        <v>2</v>
      </c>
      <c r="S556">
        <v>2</v>
      </c>
      <c r="T556" s="2" t="s">
        <v>34</v>
      </c>
      <c r="U556" s="2" t="s">
        <v>35</v>
      </c>
      <c r="V556" s="2" t="s">
        <v>36</v>
      </c>
      <c r="W556" s="2" t="s">
        <v>37</v>
      </c>
      <c r="X556">
        <v>9400</v>
      </c>
      <c r="Y556">
        <f>conversation_summary_by_conversation_2025_08_03T20_27_01[[#This Row],[avg_confidence_score]]/10000</f>
        <v>0.94</v>
      </c>
      <c r="Z556">
        <v>189</v>
      </c>
      <c r="AA556">
        <v>236</v>
      </c>
      <c r="AB556">
        <f>(conversation_summary_by_conversation_2025_08_03T20_27_01[[#This Row],[total_api_cost_usd]]/10000)*5.58</f>
        <v>0.131688</v>
      </c>
      <c r="AC556">
        <v>21</v>
      </c>
      <c r="AD556">
        <f>(conversation_summary_by_conversation_2025_08_03T20_27_01[[#This Row],[total_processing_cost_usd]]/10000)*5.58</f>
        <v>1.1717999999999999E-2</v>
      </c>
      <c r="AE556">
        <f>conversation_summary_by_conversation_2025_08_03T20_27_01[[#This Row],[total_api_cost]]+conversation_summary_by_conversation_2025_08_03T20_27_01[[#This Row],[totao_processing_cost]]</f>
        <v>0.14340600000000001</v>
      </c>
      <c r="AF556" s="2" t="s">
        <v>38</v>
      </c>
      <c r="AG556" s="2" t="s">
        <v>39</v>
      </c>
      <c r="AH556" s="2" t="s">
        <v>33</v>
      </c>
    </row>
    <row r="557" spans="1:34">
      <c r="A557" s="2" t="s">
        <v>630</v>
      </c>
      <c r="B557" s="2" t="s">
        <v>28</v>
      </c>
      <c r="C557" s="2" t="s">
        <v>29</v>
      </c>
      <c r="D557" s="2" t="s">
        <v>30</v>
      </c>
      <c r="E557" s="2" t="s">
        <v>74</v>
      </c>
      <c r="F557" s="2" t="s">
        <v>75</v>
      </c>
      <c r="G557">
        <v>551190000000</v>
      </c>
      <c r="H557">
        <v>90000</v>
      </c>
      <c r="I557">
        <f>conversation_summary_by_conversation_2025_08_03T20_27_01[[#This Row],[duration_minutes]]/10000</f>
        <v>9</v>
      </c>
      <c r="J557" s="2" t="s">
        <v>33</v>
      </c>
      <c r="K557" s="2" t="s">
        <v>33</v>
      </c>
      <c r="L557" s="2" t="s">
        <v>33</v>
      </c>
      <c r="M557" s="6">
        <f ca="1">TODAY()-conversation_summary_by_conversation_2025_08_03T20_27_01[[#This Row],[conversation_start]]</f>
        <v>46.652777777781012</v>
      </c>
      <c r="N55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57" s="6">
        <v>45826.347222222219</v>
      </c>
      <c r="P557" s="3">
        <v>45826.353055555555</v>
      </c>
      <c r="Q557">
        <v>6</v>
      </c>
      <c r="R557">
        <v>3</v>
      </c>
      <c r="S557">
        <v>3</v>
      </c>
      <c r="T557" s="2" t="s">
        <v>53</v>
      </c>
      <c r="U557" s="2" t="s">
        <v>236</v>
      </c>
      <c r="V557" s="2" t="s">
        <v>51</v>
      </c>
      <c r="W557" s="2" t="s">
        <v>37</v>
      </c>
      <c r="X557">
        <v>9200</v>
      </c>
      <c r="Y557">
        <f>conversation_summary_by_conversation_2025_08_03T20_27_01[[#This Row],[avg_confidence_score]]/10000</f>
        <v>0.92</v>
      </c>
      <c r="Z557">
        <v>272</v>
      </c>
      <c r="AA557">
        <v>326</v>
      </c>
      <c r="AB557">
        <f>(conversation_summary_by_conversation_2025_08_03T20_27_01[[#This Row],[total_api_cost_usd]]/10000)*5.58</f>
        <v>0.18190799999999999</v>
      </c>
      <c r="AC557">
        <v>29</v>
      </c>
      <c r="AD557">
        <f>(conversation_summary_by_conversation_2025_08_03T20_27_01[[#This Row],[total_processing_cost_usd]]/10000)*5.58</f>
        <v>1.6181999999999998E-2</v>
      </c>
      <c r="AE557">
        <f>conversation_summary_by_conversation_2025_08_03T20_27_01[[#This Row],[total_api_cost]]+conversation_summary_by_conversation_2025_08_03T20_27_01[[#This Row],[totao_processing_cost]]</f>
        <v>0.19808999999999999</v>
      </c>
      <c r="AF557" s="2" t="s">
        <v>38</v>
      </c>
      <c r="AG557" s="2" t="s">
        <v>39</v>
      </c>
      <c r="AH557" s="2" t="s">
        <v>33</v>
      </c>
    </row>
    <row r="558" spans="1:34">
      <c r="A558" s="2" t="s">
        <v>631</v>
      </c>
      <c r="B558" s="2" t="s">
        <v>28</v>
      </c>
      <c r="C558" s="2" t="s">
        <v>29</v>
      </c>
      <c r="D558" s="2" t="s">
        <v>30</v>
      </c>
      <c r="E558" s="2" t="s">
        <v>43</v>
      </c>
      <c r="F558" s="2" t="s">
        <v>44</v>
      </c>
      <c r="G558">
        <v>551190000001</v>
      </c>
      <c r="H558">
        <v>90000</v>
      </c>
      <c r="I558">
        <f>conversation_summary_by_conversation_2025_08_03T20_27_01[[#This Row],[duration_minutes]]/10000</f>
        <v>9</v>
      </c>
      <c r="J558" s="2" t="s">
        <v>33</v>
      </c>
      <c r="K558" s="2" t="s">
        <v>33</v>
      </c>
      <c r="L558" s="2" t="s">
        <v>33</v>
      </c>
      <c r="M558" s="6">
        <f ca="1">TODAY()-conversation_summary_by_conversation_2025_08_03T20_27_01[[#This Row],[conversation_start]]</f>
        <v>46.578472222223354</v>
      </c>
      <c r="N55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58" s="6">
        <v>45826.421527777777</v>
      </c>
      <c r="P558" s="3">
        <v>45826.430844907409</v>
      </c>
      <c r="Q558">
        <v>6</v>
      </c>
      <c r="R558">
        <v>3</v>
      </c>
      <c r="S558">
        <v>3</v>
      </c>
      <c r="T558" s="2" t="s">
        <v>53</v>
      </c>
      <c r="U558" s="2" t="s">
        <v>69</v>
      </c>
      <c r="V558" s="2" t="s">
        <v>51</v>
      </c>
      <c r="W558" s="2" t="s">
        <v>37</v>
      </c>
      <c r="X558">
        <v>9200</v>
      </c>
      <c r="Y558">
        <f>conversation_summary_by_conversation_2025_08_03T20_27_01[[#This Row],[avg_confidence_score]]/10000</f>
        <v>0.92</v>
      </c>
      <c r="Z558">
        <v>278</v>
      </c>
      <c r="AA558">
        <v>320</v>
      </c>
      <c r="AB558">
        <f>(conversation_summary_by_conversation_2025_08_03T20_27_01[[#This Row],[total_api_cost_usd]]/10000)*5.58</f>
        <v>0.17856</v>
      </c>
      <c r="AC558">
        <v>37</v>
      </c>
      <c r="AD558">
        <f>(conversation_summary_by_conversation_2025_08_03T20_27_01[[#This Row],[total_processing_cost_usd]]/10000)*5.58</f>
        <v>2.0646000000000001E-2</v>
      </c>
      <c r="AE558">
        <f>conversation_summary_by_conversation_2025_08_03T20_27_01[[#This Row],[total_api_cost]]+conversation_summary_by_conversation_2025_08_03T20_27_01[[#This Row],[totao_processing_cost]]</f>
        <v>0.19920599999999999</v>
      </c>
      <c r="AF558" s="2" t="s">
        <v>38</v>
      </c>
      <c r="AG558" s="2" t="s">
        <v>39</v>
      </c>
      <c r="AH558" s="2" t="s">
        <v>33</v>
      </c>
    </row>
    <row r="559" spans="1:34">
      <c r="A559" s="2" t="s">
        <v>632</v>
      </c>
      <c r="B559" s="2" t="s">
        <v>47</v>
      </c>
      <c r="C559" s="2" t="s">
        <v>47</v>
      </c>
      <c r="D559" s="2" t="s">
        <v>48</v>
      </c>
      <c r="E559" s="2" t="s">
        <v>43</v>
      </c>
      <c r="F559" s="2" t="s">
        <v>44</v>
      </c>
      <c r="G559">
        <v>551190000001</v>
      </c>
      <c r="H559">
        <v>90000</v>
      </c>
      <c r="I559">
        <f>conversation_summary_by_conversation_2025_08_03T20_27_01[[#This Row],[duration_minutes]]/10000</f>
        <v>9</v>
      </c>
      <c r="J559" s="2" t="s">
        <v>33</v>
      </c>
      <c r="K559" s="2" t="s">
        <v>33</v>
      </c>
      <c r="L559" s="2" t="s">
        <v>33</v>
      </c>
      <c r="M559" s="6">
        <f ca="1">TODAY()-conversation_summary_by_conversation_2025_08_03T20_27_01[[#This Row],[conversation_start]]</f>
        <v>46.380555555559113</v>
      </c>
      <c r="N55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59" s="6">
        <v>45826.619444444441</v>
      </c>
      <c r="P559" s="3">
        <v>45826.627685185187</v>
      </c>
      <c r="Q559">
        <v>6</v>
      </c>
      <c r="R559">
        <v>3</v>
      </c>
      <c r="S559">
        <v>3</v>
      </c>
      <c r="T559" s="2" t="s">
        <v>49</v>
      </c>
      <c r="U559" s="2" t="s">
        <v>90</v>
      </c>
      <c r="V559" s="2" t="s">
        <v>51</v>
      </c>
      <c r="W559" s="2" t="s">
        <v>37</v>
      </c>
      <c r="X559">
        <v>9167</v>
      </c>
      <c r="Y559">
        <f>conversation_summary_by_conversation_2025_08_03T20_27_01[[#This Row],[avg_confidence_score]]/10000</f>
        <v>0.91669999999999996</v>
      </c>
      <c r="Z559">
        <v>206</v>
      </c>
      <c r="AA559">
        <v>286</v>
      </c>
      <c r="AB559">
        <f>(conversation_summary_by_conversation_2025_08_03T20_27_01[[#This Row],[total_api_cost_usd]]/10000)*5.58</f>
        <v>0.15958800000000001</v>
      </c>
      <c r="AC559">
        <v>33</v>
      </c>
      <c r="AD559">
        <f>(conversation_summary_by_conversation_2025_08_03T20_27_01[[#This Row],[total_processing_cost_usd]]/10000)*5.58</f>
        <v>1.8414E-2</v>
      </c>
      <c r="AE559">
        <f>conversation_summary_by_conversation_2025_08_03T20_27_01[[#This Row],[total_api_cost]]+conversation_summary_by_conversation_2025_08_03T20_27_01[[#This Row],[totao_processing_cost]]</f>
        <v>0.17800199999999999</v>
      </c>
      <c r="AF559" s="2" t="s">
        <v>38</v>
      </c>
      <c r="AG559" s="2" t="s">
        <v>39</v>
      </c>
      <c r="AH559" s="2" t="s">
        <v>33</v>
      </c>
    </row>
    <row r="560" spans="1:34">
      <c r="A560" s="2" t="s">
        <v>633</v>
      </c>
      <c r="B560" s="2" t="s">
        <v>41</v>
      </c>
      <c r="C560" s="2" t="s">
        <v>42</v>
      </c>
      <c r="D560" s="2" t="s">
        <v>30</v>
      </c>
      <c r="E560" s="2" t="s">
        <v>31</v>
      </c>
      <c r="F560" s="2" t="s">
        <v>32</v>
      </c>
      <c r="G560">
        <v>551190000004</v>
      </c>
      <c r="H560">
        <v>90000</v>
      </c>
      <c r="I560">
        <f>conversation_summary_by_conversation_2025_08_03T20_27_01[[#This Row],[duration_minutes]]/10000</f>
        <v>9</v>
      </c>
      <c r="J560" s="2" t="s">
        <v>33</v>
      </c>
      <c r="K560" s="2" t="s">
        <v>33</v>
      </c>
      <c r="L560" s="2" t="s">
        <v>33</v>
      </c>
      <c r="M560" s="6">
        <f ca="1">TODAY()-conversation_summary_by_conversation_2025_08_03T20_27_01[[#This Row],[conversation_start]]</f>
        <v>46.377777777779556</v>
      </c>
      <c r="N56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60" s="6">
        <v>45826.62222222222</v>
      </c>
      <c r="P560" s="3">
        <v>45826.630844907406</v>
      </c>
      <c r="Q560">
        <v>6</v>
      </c>
      <c r="R560">
        <v>3</v>
      </c>
      <c r="S560">
        <v>3</v>
      </c>
      <c r="T560" s="2" t="s">
        <v>53</v>
      </c>
      <c r="U560" s="2" t="s">
        <v>69</v>
      </c>
      <c r="V560" s="2" t="s">
        <v>51</v>
      </c>
      <c r="W560" s="2" t="s">
        <v>37</v>
      </c>
      <c r="X560">
        <v>9200</v>
      </c>
      <c r="Y560">
        <f>conversation_summary_by_conversation_2025_08_03T20_27_01[[#This Row],[avg_confidence_score]]/10000</f>
        <v>0.92</v>
      </c>
      <c r="Z560">
        <v>257</v>
      </c>
      <c r="AA560">
        <v>304</v>
      </c>
      <c r="AB560">
        <f>(conversation_summary_by_conversation_2025_08_03T20_27_01[[#This Row],[total_api_cost_usd]]/10000)*5.58</f>
        <v>0.16963200000000001</v>
      </c>
      <c r="AC560">
        <v>32</v>
      </c>
      <c r="AD560">
        <f>(conversation_summary_by_conversation_2025_08_03T20_27_01[[#This Row],[total_processing_cost_usd]]/10000)*5.58</f>
        <v>1.7856E-2</v>
      </c>
      <c r="AE560">
        <f>conversation_summary_by_conversation_2025_08_03T20_27_01[[#This Row],[total_api_cost]]+conversation_summary_by_conversation_2025_08_03T20_27_01[[#This Row],[totao_processing_cost]]</f>
        <v>0.18748800000000002</v>
      </c>
      <c r="AF560" s="2" t="s">
        <v>38</v>
      </c>
      <c r="AG560" s="2" t="s">
        <v>39</v>
      </c>
      <c r="AH560" s="2" t="s">
        <v>33</v>
      </c>
    </row>
    <row r="561" spans="1:34">
      <c r="A561" s="2" t="s">
        <v>634</v>
      </c>
      <c r="B561" s="2" t="s">
        <v>77</v>
      </c>
      <c r="C561" s="2" t="s">
        <v>78</v>
      </c>
      <c r="D561" s="2" t="s">
        <v>30</v>
      </c>
      <c r="E561" s="2" t="s">
        <v>74</v>
      </c>
      <c r="F561" s="2" t="s">
        <v>75</v>
      </c>
      <c r="G561">
        <v>551190000000</v>
      </c>
      <c r="H561">
        <v>60000</v>
      </c>
      <c r="I561">
        <f>conversation_summary_by_conversation_2025_08_03T20_27_01[[#This Row],[duration_minutes]]/10000</f>
        <v>6</v>
      </c>
      <c r="J561" s="2" t="s">
        <v>33</v>
      </c>
      <c r="K561" s="2" t="s">
        <v>33</v>
      </c>
      <c r="L561" s="2" t="s">
        <v>33</v>
      </c>
      <c r="M561" s="6">
        <f ca="1">TODAY()-conversation_summary_by_conversation_2025_08_03T20_27_01[[#This Row],[conversation_start]]</f>
        <v>46.327777777776646</v>
      </c>
      <c r="N56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61" s="6">
        <v>45826.672222222223</v>
      </c>
      <c r="P561" s="3">
        <v>45826.678043981483</v>
      </c>
      <c r="Q561">
        <v>4</v>
      </c>
      <c r="R561">
        <v>2</v>
      </c>
      <c r="S561">
        <v>2</v>
      </c>
      <c r="T561" s="2" t="s">
        <v>34</v>
      </c>
      <c r="U561" s="2" t="s">
        <v>35</v>
      </c>
      <c r="V561" s="2" t="s">
        <v>36</v>
      </c>
      <c r="W561" s="2" t="s">
        <v>37</v>
      </c>
      <c r="X561">
        <v>9400</v>
      </c>
      <c r="Y561">
        <f>conversation_summary_by_conversation_2025_08_03T20_27_01[[#This Row],[avg_confidence_score]]/10000</f>
        <v>0.94</v>
      </c>
      <c r="Z561">
        <v>136</v>
      </c>
      <c r="AA561">
        <v>277</v>
      </c>
      <c r="AB561">
        <f>(conversation_summary_by_conversation_2025_08_03T20_27_01[[#This Row],[total_api_cost_usd]]/10000)*5.58</f>
        <v>0.15456600000000001</v>
      </c>
      <c r="AC561">
        <v>11</v>
      </c>
      <c r="AD561">
        <f>(conversation_summary_by_conversation_2025_08_03T20_27_01[[#This Row],[total_processing_cost_usd]]/10000)*5.58</f>
        <v>6.1380000000000002E-3</v>
      </c>
      <c r="AE561">
        <f>conversation_summary_by_conversation_2025_08_03T20_27_01[[#This Row],[total_api_cost]]+conversation_summary_by_conversation_2025_08_03T20_27_01[[#This Row],[totao_processing_cost]]</f>
        <v>0.16070400000000001</v>
      </c>
      <c r="AF561" s="2" t="s">
        <v>38</v>
      </c>
      <c r="AG561" s="2" t="s">
        <v>39</v>
      </c>
      <c r="AH561" s="2" t="s">
        <v>33</v>
      </c>
    </row>
    <row r="562" spans="1:34">
      <c r="A562" s="2" t="s">
        <v>635</v>
      </c>
      <c r="B562" s="2" t="s">
        <v>83</v>
      </c>
      <c r="C562" s="2" t="s">
        <v>84</v>
      </c>
      <c r="D562" s="2" t="s">
        <v>48</v>
      </c>
      <c r="E562" s="2" t="s">
        <v>71</v>
      </c>
      <c r="F562" s="2" t="s">
        <v>72</v>
      </c>
      <c r="G562">
        <v>551190000003</v>
      </c>
      <c r="H562">
        <v>50000</v>
      </c>
      <c r="I562">
        <f>conversation_summary_by_conversation_2025_08_03T20_27_01[[#This Row],[duration_minutes]]/10000</f>
        <v>5</v>
      </c>
      <c r="J562" s="2" t="s">
        <v>33</v>
      </c>
      <c r="K562" s="2" t="s">
        <v>33</v>
      </c>
      <c r="L562" s="2" t="s">
        <v>33</v>
      </c>
      <c r="M562" s="6">
        <f ca="1">TODAY()-conversation_summary_by_conversation_2025_08_03T20_27_01[[#This Row],[conversation_start]]</f>
        <v>46.321527777778101</v>
      </c>
      <c r="N56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62" s="6">
        <v>45826.678472222222</v>
      </c>
      <c r="P562" s="3">
        <v>45826.680474537039</v>
      </c>
      <c r="Q562">
        <v>3</v>
      </c>
      <c r="R562">
        <v>2</v>
      </c>
      <c r="S562">
        <v>1</v>
      </c>
      <c r="T562" s="2" t="s">
        <v>61</v>
      </c>
      <c r="U562" s="2" t="s">
        <v>62</v>
      </c>
      <c r="V562" s="2" t="s">
        <v>63</v>
      </c>
      <c r="W562" s="2" t="s">
        <v>59</v>
      </c>
      <c r="X562">
        <v>8800</v>
      </c>
      <c r="Y562">
        <f>conversation_summary_by_conversation_2025_08_03T20_27_01[[#This Row],[avg_confidence_score]]/10000</f>
        <v>0.88</v>
      </c>
      <c r="Z562">
        <v>80</v>
      </c>
      <c r="AA562">
        <v>206</v>
      </c>
      <c r="AB562">
        <f>(conversation_summary_by_conversation_2025_08_03T20_27_01[[#This Row],[total_api_cost_usd]]/10000)*5.58</f>
        <v>0.11494800000000001</v>
      </c>
      <c r="AC562">
        <v>6</v>
      </c>
      <c r="AD562">
        <f>(conversation_summary_by_conversation_2025_08_03T20_27_01[[#This Row],[total_processing_cost_usd]]/10000)*5.58</f>
        <v>3.3479999999999998E-3</v>
      </c>
      <c r="AE562">
        <f>conversation_summary_by_conversation_2025_08_03T20_27_01[[#This Row],[total_api_cost]]+conversation_summary_by_conversation_2025_08_03T20_27_01[[#This Row],[totao_processing_cost]]</f>
        <v>0.11829600000000001</v>
      </c>
      <c r="AF562" s="2" t="s">
        <v>38</v>
      </c>
      <c r="AG562" s="2" t="s">
        <v>39</v>
      </c>
      <c r="AH562" s="2" t="s">
        <v>33</v>
      </c>
    </row>
    <row r="563" spans="1:34">
      <c r="A563" s="2" t="s">
        <v>636</v>
      </c>
      <c r="B563" s="2" t="s">
        <v>83</v>
      </c>
      <c r="C563" s="2" t="s">
        <v>84</v>
      </c>
      <c r="D563" s="2" t="s">
        <v>48</v>
      </c>
      <c r="E563" s="2" t="s">
        <v>31</v>
      </c>
      <c r="F563" s="2" t="s">
        <v>32</v>
      </c>
      <c r="G563">
        <v>551190000004</v>
      </c>
      <c r="H563">
        <v>50000</v>
      </c>
      <c r="I563">
        <f>conversation_summary_by_conversation_2025_08_03T20_27_01[[#This Row],[duration_minutes]]/10000</f>
        <v>5</v>
      </c>
      <c r="J563" s="2" t="s">
        <v>33</v>
      </c>
      <c r="K563" s="2" t="s">
        <v>33</v>
      </c>
      <c r="L563" s="2" t="s">
        <v>33</v>
      </c>
      <c r="M563" s="6">
        <f ca="1">TODAY()-conversation_summary_by_conversation_2025_08_03T20_27_01[[#This Row],[conversation_start]]</f>
        <v>46.261111111110949</v>
      </c>
      <c r="N56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63" s="6">
        <v>45826.738888888889</v>
      </c>
      <c r="P563" s="3">
        <v>45826.742962962962</v>
      </c>
      <c r="Q563">
        <v>3</v>
      </c>
      <c r="R563">
        <v>2</v>
      </c>
      <c r="S563">
        <v>1</v>
      </c>
      <c r="T563" s="2" t="s">
        <v>61</v>
      </c>
      <c r="U563" s="2" t="s">
        <v>62</v>
      </c>
      <c r="V563" s="2" t="s">
        <v>63</v>
      </c>
      <c r="W563" s="2" t="s">
        <v>59</v>
      </c>
      <c r="X563">
        <v>8800</v>
      </c>
      <c r="Y563">
        <f>conversation_summary_by_conversation_2025_08_03T20_27_01[[#This Row],[avg_confidence_score]]/10000</f>
        <v>0.88</v>
      </c>
      <c r="Z563">
        <v>134</v>
      </c>
      <c r="AA563">
        <v>103</v>
      </c>
      <c r="AB563">
        <f>(conversation_summary_by_conversation_2025_08_03T20_27_01[[#This Row],[total_api_cost_usd]]/10000)*5.58</f>
        <v>5.7474000000000004E-2</v>
      </c>
      <c r="AC563">
        <v>14</v>
      </c>
      <c r="AD563">
        <f>(conversation_summary_by_conversation_2025_08_03T20_27_01[[#This Row],[total_processing_cost_usd]]/10000)*5.58</f>
        <v>7.8120000000000004E-3</v>
      </c>
      <c r="AE563">
        <f>conversation_summary_by_conversation_2025_08_03T20_27_01[[#This Row],[total_api_cost]]+conversation_summary_by_conversation_2025_08_03T20_27_01[[#This Row],[totao_processing_cost]]</f>
        <v>6.5286000000000011E-2</v>
      </c>
      <c r="AF563" s="2" t="s">
        <v>38</v>
      </c>
      <c r="AG563" s="2" t="s">
        <v>39</v>
      </c>
      <c r="AH563" s="2" t="s">
        <v>33</v>
      </c>
    </row>
    <row r="564" spans="1:34">
      <c r="A564" s="2" t="s">
        <v>637</v>
      </c>
      <c r="B564" s="2" t="s">
        <v>77</v>
      </c>
      <c r="C564" s="2" t="s">
        <v>78</v>
      </c>
      <c r="D564" s="2" t="s">
        <v>30</v>
      </c>
      <c r="E564" s="2" t="s">
        <v>71</v>
      </c>
      <c r="F564" s="2" t="s">
        <v>72</v>
      </c>
      <c r="G564">
        <v>551190000003</v>
      </c>
      <c r="H564">
        <v>90000</v>
      </c>
      <c r="I564">
        <f>conversation_summary_by_conversation_2025_08_03T20_27_01[[#This Row],[duration_minutes]]/10000</f>
        <v>9</v>
      </c>
      <c r="J564" s="2" t="s">
        <v>33</v>
      </c>
      <c r="K564" s="2" t="s">
        <v>33</v>
      </c>
      <c r="L564" s="2" t="s">
        <v>33</v>
      </c>
      <c r="M564" s="6">
        <f ca="1">TODAY()-conversation_summary_by_conversation_2025_08_03T20_27_01[[#This Row],[conversation_start]]</f>
        <v>46.257638888891961</v>
      </c>
      <c r="N56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64" s="6">
        <v>45826.742361111108</v>
      </c>
      <c r="P564" s="3">
        <v>45826.748113425929</v>
      </c>
      <c r="Q564">
        <v>6</v>
      </c>
      <c r="R564">
        <v>3</v>
      </c>
      <c r="S564">
        <v>3</v>
      </c>
      <c r="T564" s="2" t="s">
        <v>53</v>
      </c>
      <c r="U564" s="2" t="s">
        <v>236</v>
      </c>
      <c r="V564" s="2" t="s">
        <v>51</v>
      </c>
      <c r="W564" s="2" t="s">
        <v>37</v>
      </c>
      <c r="X564">
        <v>9200</v>
      </c>
      <c r="Y564">
        <f>conversation_summary_by_conversation_2025_08_03T20_27_01[[#This Row],[avg_confidence_score]]/10000</f>
        <v>0.92</v>
      </c>
      <c r="Z564">
        <v>271</v>
      </c>
      <c r="AA564">
        <v>408</v>
      </c>
      <c r="AB564">
        <f>(conversation_summary_by_conversation_2025_08_03T20_27_01[[#This Row],[total_api_cost_usd]]/10000)*5.58</f>
        <v>0.22766400000000003</v>
      </c>
      <c r="AC564">
        <v>29</v>
      </c>
      <c r="AD564">
        <f>(conversation_summary_by_conversation_2025_08_03T20_27_01[[#This Row],[total_processing_cost_usd]]/10000)*5.58</f>
        <v>1.6181999999999998E-2</v>
      </c>
      <c r="AE564">
        <f>conversation_summary_by_conversation_2025_08_03T20_27_01[[#This Row],[total_api_cost]]+conversation_summary_by_conversation_2025_08_03T20_27_01[[#This Row],[totao_processing_cost]]</f>
        <v>0.24384600000000003</v>
      </c>
      <c r="AF564" s="2" t="s">
        <v>38</v>
      </c>
      <c r="AG564" s="2" t="s">
        <v>39</v>
      </c>
      <c r="AH564" s="2" t="s">
        <v>33</v>
      </c>
    </row>
    <row r="565" spans="1:34">
      <c r="A565" s="2" t="s">
        <v>638</v>
      </c>
      <c r="B565" s="2" t="s">
        <v>77</v>
      </c>
      <c r="C565" s="2" t="s">
        <v>78</v>
      </c>
      <c r="D565" s="2" t="s">
        <v>30</v>
      </c>
      <c r="E565" s="2" t="s">
        <v>74</v>
      </c>
      <c r="F565" s="2" t="s">
        <v>75</v>
      </c>
      <c r="G565">
        <v>551190000000</v>
      </c>
      <c r="H565">
        <v>90000</v>
      </c>
      <c r="I565">
        <f>conversation_summary_by_conversation_2025_08_03T20_27_01[[#This Row],[duration_minutes]]/10000</f>
        <v>9</v>
      </c>
      <c r="J565" s="2" t="s">
        <v>33</v>
      </c>
      <c r="K565" s="2" t="s">
        <v>33</v>
      </c>
      <c r="L565" s="2" t="s">
        <v>33</v>
      </c>
      <c r="M565" s="6">
        <f ca="1">TODAY()-conversation_summary_by_conversation_2025_08_03T20_27_01[[#This Row],[conversation_start]]</f>
        <v>46.24861111111386</v>
      </c>
      <c r="N56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65" s="6">
        <v>45826.751388888886</v>
      </c>
      <c r="P565" s="3">
        <v>45826.759583333333</v>
      </c>
      <c r="Q565">
        <v>6</v>
      </c>
      <c r="R565">
        <v>3</v>
      </c>
      <c r="S565">
        <v>3</v>
      </c>
      <c r="T565" s="2" t="s">
        <v>53</v>
      </c>
      <c r="U565" s="2" t="s">
        <v>69</v>
      </c>
      <c r="V565" s="2" t="s">
        <v>51</v>
      </c>
      <c r="W565" s="2" t="s">
        <v>37</v>
      </c>
      <c r="X565">
        <v>9200</v>
      </c>
      <c r="Y565">
        <f>conversation_summary_by_conversation_2025_08_03T20_27_01[[#This Row],[avg_confidence_score]]/10000</f>
        <v>0.92</v>
      </c>
      <c r="Z565">
        <v>197</v>
      </c>
      <c r="AA565">
        <v>240</v>
      </c>
      <c r="AB565">
        <f>(conversation_summary_by_conversation_2025_08_03T20_27_01[[#This Row],[total_api_cost_usd]]/10000)*5.58</f>
        <v>0.13392000000000001</v>
      </c>
      <c r="AC565">
        <v>36</v>
      </c>
      <c r="AD565">
        <f>(conversation_summary_by_conversation_2025_08_03T20_27_01[[#This Row],[total_processing_cost_usd]]/10000)*5.58</f>
        <v>2.0087999999999998E-2</v>
      </c>
      <c r="AE565">
        <f>conversation_summary_by_conversation_2025_08_03T20_27_01[[#This Row],[total_api_cost]]+conversation_summary_by_conversation_2025_08_03T20_27_01[[#This Row],[totao_processing_cost]]</f>
        <v>0.15400800000000001</v>
      </c>
      <c r="AF565" s="2" t="s">
        <v>38</v>
      </c>
      <c r="AG565" s="2" t="s">
        <v>39</v>
      </c>
      <c r="AH565" s="2" t="s">
        <v>33</v>
      </c>
    </row>
    <row r="566" spans="1:34">
      <c r="A566" s="2" t="s">
        <v>639</v>
      </c>
      <c r="B566" s="2" t="s">
        <v>83</v>
      </c>
      <c r="C566" s="2" t="s">
        <v>84</v>
      </c>
      <c r="D566" s="2" t="s">
        <v>48</v>
      </c>
      <c r="E566" s="2" t="s">
        <v>74</v>
      </c>
      <c r="F566" s="2" t="s">
        <v>75</v>
      </c>
      <c r="G566">
        <v>551190000000</v>
      </c>
      <c r="H566">
        <v>90000</v>
      </c>
      <c r="I566">
        <f>conversation_summary_by_conversation_2025_08_03T20_27_01[[#This Row],[duration_minutes]]/10000</f>
        <v>9</v>
      </c>
      <c r="J566" s="2" t="s">
        <v>33</v>
      </c>
      <c r="K566" s="2" t="s">
        <v>33</v>
      </c>
      <c r="L566" s="2" t="s">
        <v>33</v>
      </c>
      <c r="M566" s="6">
        <f ca="1">TODAY()-conversation_summary_by_conversation_2025_08_03T20_27_01[[#This Row],[conversation_start]]</f>
        <v>46.240277777775191</v>
      </c>
      <c r="N56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66" s="6">
        <v>45826.759722222225</v>
      </c>
      <c r="P566" s="3">
        <v>45826.765682870369</v>
      </c>
      <c r="Q566">
        <v>6</v>
      </c>
      <c r="R566">
        <v>3</v>
      </c>
      <c r="S566">
        <v>3</v>
      </c>
      <c r="T566" s="2" t="s">
        <v>49</v>
      </c>
      <c r="U566" s="2" t="s">
        <v>118</v>
      </c>
      <c r="V566" s="2" t="s">
        <v>51</v>
      </c>
      <c r="W566" s="2" t="s">
        <v>37</v>
      </c>
      <c r="X566">
        <v>9167</v>
      </c>
      <c r="Y566">
        <f>conversation_summary_by_conversation_2025_08_03T20_27_01[[#This Row],[avg_confidence_score]]/10000</f>
        <v>0.91669999999999996</v>
      </c>
      <c r="Z566">
        <v>212</v>
      </c>
      <c r="AA566">
        <v>265</v>
      </c>
      <c r="AB566">
        <f>(conversation_summary_by_conversation_2025_08_03T20_27_01[[#This Row],[total_api_cost_usd]]/10000)*5.58</f>
        <v>0.14787</v>
      </c>
      <c r="AC566">
        <v>28</v>
      </c>
      <c r="AD566">
        <f>(conversation_summary_by_conversation_2025_08_03T20_27_01[[#This Row],[total_processing_cost_usd]]/10000)*5.58</f>
        <v>1.5624000000000001E-2</v>
      </c>
      <c r="AE566">
        <f>conversation_summary_by_conversation_2025_08_03T20_27_01[[#This Row],[total_api_cost]]+conversation_summary_by_conversation_2025_08_03T20_27_01[[#This Row],[totao_processing_cost]]</f>
        <v>0.163494</v>
      </c>
      <c r="AF566" s="2" t="s">
        <v>38</v>
      </c>
      <c r="AG566" s="2" t="s">
        <v>39</v>
      </c>
      <c r="AH566" s="2" t="s">
        <v>33</v>
      </c>
    </row>
    <row r="567" spans="1:34">
      <c r="A567" s="2" t="s">
        <v>640</v>
      </c>
      <c r="B567" s="2" t="s">
        <v>41</v>
      </c>
      <c r="C567" s="2" t="s">
        <v>42</v>
      </c>
      <c r="D567" s="2" t="s">
        <v>30</v>
      </c>
      <c r="E567" s="2" t="s">
        <v>31</v>
      </c>
      <c r="F567" s="2" t="s">
        <v>32</v>
      </c>
      <c r="G567">
        <v>551190000004</v>
      </c>
      <c r="H567">
        <v>50000</v>
      </c>
      <c r="I567">
        <f>conversation_summary_by_conversation_2025_08_03T20_27_01[[#This Row],[duration_minutes]]/10000</f>
        <v>5</v>
      </c>
      <c r="J567" s="2" t="s">
        <v>33</v>
      </c>
      <c r="K567" s="2" t="s">
        <v>33</v>
      </c>
      <c r="L567" s="2" t="s">
        <v>33</v>
      </c>
      <c r="M567" s="6">
        <f ca="1">TODAY()-conversation_summary_by_conversation_2025_08_03T20_27_01[[#This Row],[conversation_start]]</f>
        <v>46.222916666665697</v>
      </c>
      <c r="N56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67" s="6">
        <v>45826.777083333334</v>
      </c>
      <c r="P567" s="3">
        <v>45826.778553240743</v>
      </c>
      <c r="Q567">
        <v>3</v>
      </c>
      <c r="R567">
        <v>2</v>
      </c>
      <c r="S567">
        <v>1</v>
      </c>
      <c r="T567" s="2" t="s">
        <v>56</v>
      </c>
      <c r="U567" s="2" t="s">
        <v>57</v>
      </c>
      <c r="V567" s="2" t="s">
        <v>58</v>
      </c>
      <c r="W567" s="2" t="s">
        <v>59</v>
      </c>
      <c r="X567">
        <v>9250</v>
      </c>
      <c r="Y567">
        <f>conversation_summary_by_conversation_2025_08_03T20_27_01[[#This Row],[avg_confidence_score]]/10000</f>
        <v>0.92500000000000004</v>
      </c>
      <c r="Z567">
        <v>153</v>
      </c>
      <c r="AA567">
        <v>108</v>
      </c>
      <c r="AB567">
        <f>(conversation_summary_by_conversation_2025_08_03T20_27_01[[#This Row],[total_api_cost_usd]]/10000)*5.58</f>
        <v>6.0264000000000005E-2</v>
      </c>
      <c r="AC567">
        <v>5</v>
      </c>
      <c r="AD567">
        <f>(conversation_summary_by_conversation_2025_08_03T20_27_01[[#This Row],[total_processing_cost_usd]]/10000)*5.58</f>
        <v>2.7899999999999999E-3</v>
      </c>
      <c r="AE567">
        <f>conversation_summary_by_conversation_2025_08_03T20_27_01[[#This Row],[total_api_cost]]+conversation_summary_by_conversation_2025_08_03T20_27_01[[#This Row],[totao_processing_cost]]</f>
        <v>6.3053999999999999E-2</v>
      </c>
      <c r="AF567" s="2" t="s">
        <v>38</v>
      </c>
      <c r="AG567" s="2" t="s">
        <v>39</v>
      </c>
      <c r="AH567" s="2" t="s">
        <v>33</v>
      </c>
    </row>
    <row r="568" spans="1:34">
      <c r="A568" s="2" t="s">
        <v>641</v>
      </c>
      <c r="B568" s="2" t="s">
        <v>28</v>
      </c>
      <c r="C568" s="2" t="s">
        <v>29</v>
      </c>
      <c r="D568" s="2" t="s">
        <v>30</v>
      </c>
      <c r="E568" s="2" t="s">
        <v>71</v>
      </c>
      <c r="F568" s="2" t="s">
        <v>72</v>
      </c>
      <c r="G568">
        <v>551190000003</v>
      </c>
      <c r="H568">
        <v>60000</v>
      </c>
      <c r="I568">
        <f>conversation_summary_by_conversation_2025_08_03T20_27_01[[#This Row],[duration_minutes]]/10000</f>
        <v>6</v>
      </c>
      <c r="J568" s="2" t="s">
        <v>33</v>
      </c>
      <c r="K568" s="2" t="s">
        <v>33</v>
      </c>
      <c r="L568" s="2" t="s">
        <v>33</v>
      </c>
      <c r="M568" s="6">
        <f ca="1">TODAY()-conversation_summary_by_conversation_2025_08_03T20_27_01[[#This Row],[conversation_start]]</f>
        <v>46.195138888891961</v>
      </c>
      <c r="N56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68" s="6">
        <v>45826.804861111108</v>
      </c>
      <c r="P568" s="3">
        <v>45826.808587962965</v>
      </c>
      <c r="Q568">
        <v>4</v>
      </c>
      <c r="R568">
        <v>2</v>
      </c>
      <c r="S568">
        <v>2</v>
      </c>
      <c r="T568" s="2" t="s">
        <v>34</v>
      </c>
      <c r="U568" s="2" t="s">
        <v>35</v>
      </c>
      <c r="V568" s="2" t="s">
        <v>36</v>
      </c>
      <c r="W568" s="2" t="s">
        <v>37</v>
      </c>
      <c r="X568">
        <v>9400</v>
      </c>
      <c r="Y568">
        <f>conversation_summary_by_conversation_2025_08_03T20_27_01[[#This Row],[avg_confidence_score]]/10000</f>
        <v>0.94</v>
      </c>
      <c r="Z568">
        <v>194</v>
      </c>
      <c r="AA568">
        <v>230</v>
      </c>
      <c r="AB568">
        <f>(conversation_summary_by_conversation_2025_08_03T20_27_01[[#This Row],[total_api_cost_usd]]/10000)*5.58</f>
        <v>0.12834000000000001</v>
      </c>
      <c r="AC568">
        <v>18</v>
      </c>
      <c r="AD568">
        <f>(conversation_summary_by_conversation_2025_08_03T20_27_01[[#This Row],[total_processing_cost_usd]]/10000)*5.58</f>
        <v>1.0043999999999999E-2</v>
      </c>
      <c r="AE568">
        <f>conversation_summary_by_conversation_2025_08_03T20_27_01[[#This Row],[total_api_cost]]+conversation_summary_by_conversation_2025_08_03T20_27_01[[#This Row],[totao_processing_cost]]</f>
        <v>0.13838400000000001</v>
      </c>
      <c r="AF568" s="2" t="s">
        <v>38</v>
      </c>
      <c r="AG568" s="2" t="s">
        <v>39</v>
      </c>
      <c r="AH568" s="2" t="s">
        <v>33</v>
      </c>
    </row>
    <row r="569" spans="1:34">
      <c r="A569" s="2" t="s">
        <v>642</v>
      </c>
      <c r="B569" s="2" t="s">
        <v>41</v>
      </c>
      <c r="C569" s="2" t="s">
        <v>42</v>
      </c>
      <c r="D569" s="2" t="s">
        <v>30</v>
      </c>
      <c r="E569" s="2" t="s">
        <v>71</v>
      </c>
      <c r="F569" s="2" t="s">
        <v>72</v>
      </c>
      <c r="G569">
        <v>551190000003</v>
      </c>
      <c r="H569">
        <v>90000</v>
      </c>
      <c r="I569">
        <f>conversation_summary_by_conversation_2025_08_03T20_27_01[[#This Row],[duration_minutes]]/10000</f>
        <v>9</v>
      </c>
      <c r="J569" s="2" t="s">
        <v>33</v>
      </c>
      <c r="K569" s="2" t="s">
        <v>33</v>
      </c>
      <c r="L569" s="2" t="s">
        <v>33</v>
      </c>
      <c r="M569" s="6">
        <f ca="1">TODAY()-conversation_summary_by_conversation_2025_08_03T20_27_01[[#This Row],[conversation_start]]</f>
        <v>45.581944444442343</v>
      </c>
      <c r="N56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69" s="6">
        <v>45827.418055555558</v>
      </c>
      <c r="P569" s="3">
        <v>45827.428090277775</v>
      </c>
      <c r="Q569">
        <v>6</v>
      </c>
      <c r="R569">
        <v>3</v>
      </c>
      <c r="S569">
        <v>3</v>
      </c>
      <c r="T569" s="2" t="s">
        <v>53</v>
      </c>
      <c r="U569" s="2" t="s">
        <v>69</v>
      </c>
      <c r="V569" s="2" t="s">
        <v>51</v>
      </c>
      <c r="W569" s="2" t="s">
        <v>37</v>
      </c>
      <c r="X569">
        <v>9200</v>
      </c>
      <c r="Y569">
        <f>conversation_summary_by_conversation_2025_08_03T20_27_01[[#This Row],[avg_confidence_score]]/10000</f>
        <v>0.92</v>
      </c>
      <c r="Z569">
        <v>243</v>
      </c>
      <c r="AA569">
        <v>275</v>
      </c>
      <c r="AB569">
        <f>(conversation_summary_by_conversation_2025_08_03T20_27_01[[#This Row],[total_api_cost_usd]]/10000)*5.58</f>
        <v>0.15345</v>
      </c>
      <c r="AC569">
        <v>30</v>
      </c>
      <c r="AD569">
        <f>(conversation_summary_by_conversation_2025_08_03T20_27_01[[#This Row],[total_processing_cost_usd]]/10000)*5.58</f>
        <v>1.6740000000000001E-2</v>
      </c>
      <c r="AE569">
        <f>conversation_summary_by_conversation_2025_08_03T20_27_01[[#This Row],[total_api_cost]]+conversation_summary_by_conversation_2025_08_03T20_27_01[[#This Row],[totao_processing_cost]]</f>
        <v>0.17019000000000001</v>
      </c>
      <c r="AF569" s="2" t="s">
        <v>38</v>
      </c>
      <c r="AG569" s="2" t="s">
        <v>39</v>
      </c>
      <c r="AH569" s="2" t="s">
        <v>33</v>
      </c>
    </row>
    <row r="570" spans="1:34">
      <c r="A570" s="2" t="s">
        <v>643</v>
      </c>
      <c r="B570" s="2" t="s">
        <v>83</v>
      </c>
      <c r="C570" s="2" t="s">
        <v>84</v>
      </c>
      <c r="D570" s="2" t="s">
        <v>48</v>
      </c>
      <c r="E570" s="2" t="s">
        <v>31</v>
      </c>
      <c r="F570" s="2" t="s">
        <v>32</v>
      </c>
      <c r="G570">
        <v>551190000004</v>
      </c>
      <c r="H570">
        <v>50000</v>
      </c>
      <c r="I570">
        <f>conversation_summary_by_conversation_2025_08_03T20_27_01[[#This Row],[duration_minutes]]/10000</f>
        <v>5</v>
      </c>
      <c r="J570" s="2" t="s">
        <v>33</v>
      </c>
      <c r="K570" s="2" t="s">
        <v>33</v>
      </c>
      <c r="L570" s="2" t="s">
        <v>33</v>
      </c>
      <c r="M570" s="6">
        <f ca="1">TODAY()-conversation_summary_by_conversation_2025_08_03T20_27_01[[#This Row],[conversation_start]]</f>
        <v>45.408333333332848</v>
      </c>
      <c r="N57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70" s="6">
        <v>45827.591666666667</v>
      </c>
      <c r="P570" s="3">
        <v>45827.594710648147</v>
      </c>
      <c r="Q570">
        <v>3</v>
      </c>
      <c r="R570">
        <v>2</v>
      </c>
      <c r="S570">
        <v>1</v>
      </c>
      <c r="T570" s="2" t="s">
        <v>61</v>
      </c>
      <c r="U570" s="2" t="s">
        <v>62</v>
      </c>
      <c r="V570" s="2" t="s">
        <v>63</v>
      </c>
      <c r="W570" s="2" t="s">
        <v>59</v>
      </c>
      <c r="X570">
        <v>8800</v>
      </c>
      <c r="Y570">
        <f>conversation_summary_by_conversation_2025_08_03T20_27_01[[#This Row],[avg_confidence_score]]/10000</f>
        <v>0.88</v>
      </c>
      <c r="Z570">
        <v>157</v>
      </c>
      <c r="AA570">
        <v>148</v>
      </c>
      <c r="AB570">
        <f>(conversation_summary_by_conversation_2025_08_03T20_27_01[[#This Row],[total_api_cost_usd]]/10000)*5.58</f>
        <v>8.2584000000000005E-2</v>
      </c>
      <c r="AC570">
        <v>14</v>
      </c>
      <c r="AD570">
        <f>(conversation_summary_by_conversation_2025_08_03T20_27_01[[#This Row],[total_processing_cost_usd]]/10000)*5.58</f>
        <v>7.8120000000000004E-3</v>
      </c>
      <c r="AE570">
        <f>conversation_summary_by_conversation_2025_08_03T20_27_01[[#This Row],[total_api_cost]]+conversation_summary_by_conversation_2025_08_03T20_27_01[[#This Row],[totao_processing_cost]]</f>
        <v>9.0396000000000004E-2</v>
      </c>
      <c r="AF570" s="2" t="s">
        <v>38</v>
      </c>
      <c r="AG570" s="2" t="s">
        <v>39</v>
      </c>
      <c r="AH570" s="2" t="s">
        <v>33</v>
      </c>
    </row>
    <row r="571" spans="1:34">
      <c r="A571" s="2" t="s">
        <v>644</v>
      </c>
      <c r="B571" s="2" t="s">
        <v>28</v>
      </c>
      <c r="C571" s="2" t="s">
        <v>29</v>
      </c>
      <c r="D571" s="2" t="s">
        <v>30</v>
      </c>
      <c r="E571" s="2" t="s">
        <v>74</v>
      </c>
      <c r="F571" s="2" t="s">
        <v>75</v>
      </c>
      <c r="G571">
        <v>551190000000</v>
      </c>
      <c r="H571">
        <v>90000</v>
      </c>
      <c r="I571">
        <f>conversation_summary_by_conversation_2025_08_03T20_27_01[[#This Row],[duration_minutes]]/10000</f>
        <v>9</v>
      </c>
      <c r="J571" s="2" t="s">
        <v>33</v>
      </c>
      <c r="K571" s="2" t="s">
        <v>33</v>
      </c>
      <c r="L571" s="2" t="s">
        <v>33</v>
      </c>
      <c r="M571" s="6">
        <f ca="1">TODAY()-conversation_summary_by_conversation_2025_08_03T20_27_01[[#This Row],[conversation_start]]</f>
        <v>45.403472222220444</v>
      </c>
      <c r="N57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71" s="6">
        <v>45827.59652777778</v>
      </c>
      <c r="P571" s="3">
        <v>45827.603356481479</v>
      </c>
      <c r="Q571">
        <v>6</v>
      </c>
      <c r="R571">
        <v>3</v>
      </c>
      <c r="S571">
        <v>3</v>
      </c>
      <c r="T571" s="2" t="s">
        <v>53</v>
      </c>
      <c r="U571" s="2" t="s">
        <v>69</v>
      </c>
      <c r="V571" s="2" t="s">
        <v>51</v>
      </c>
      <c r="W571" s="2" t="s">
        <v>37</v>
      </c>
      <c r="X571">
        <v>9200</v>
      </c>
      <c r="Y571">
        <f>conversation_summary_by_conversation_2025_08_03T20_27_01[[#This Row],[avg_confidence_score]]/10000</f>
        <v>0.92</v>
      </c>
      <c r="Z571">
        <v>232</v>
      </c>
      <c r="AA571">
        <v>263</v>
      </c>
      <c r="AB571">
        <f>(conversation_summary_by_conversation_2025_08_03T20_27_01[[#This Row],[total_api_cost_usd]]/10000)*5.58</f>
        <v>0.146754</v>
      </c>
      <c r="AC571">
        <v>34</v>
      </c>
      <c r="AD571">
        <f>(conversation_summary_by_conversation_2025_08_03T20_27_01[[#This Row],[total_processing_cost_usd]]/10000)*5.58</f>
        <v>1.8971999999999999E-2</v>
      </c>
      <c r="AE571">
        <f>conversation_summary_by_conversation_2025_08_03T20_27_01[[#This Row],[total_api_cost]]+conversation_summary_by_conversation_2025_08_03T20_27_01[[#This Row],[totao_processing_cost]]</f>
        <v>0.16572599999999998</v>
      </c>
      <c r="AF571" s="2" t="s">
        <v>38</v>
      </c>
      <c r="AG571" s="2" t="s">
        <v>39</v>
      </c>
      <c r="AH571" s="2" t="s">
        <v>33</v>
      </c>
    </row>
    <row r="572" spans="1:34">
      <c r="A572" s="2" t="s">
        <v>645</v>
      </c>
      <c r="B572" s="2" t="s">
        <v>77</v>
      </c>
      <c r="C572" s="2" t="s">
        <v>78</v>
      </c>
      <c r="D572" s="2" t="s">
        <v>30</v>
      </c>
      <c r="E572" s="2" t="s">
        <v>71</v>
      </c>
      <c r="F572" s="2" t="s">
        <v>72</v>
      </c>
      <c r="G572">
        <v>551190000003</v>
      </c>
      <c r="H572">
        <v>60000</v>
      </c>
      <c r="I572">
        <f>conversation_summary_by_conversation_2025_08_03T20_27_01[[#This Row],[duration_minutes]]/10000</f>
        <v>6</v>
      </c>
      <c r="J572" s="2" t="s">
        <v>33</v>
      </c>
      <c r="K572" s="2" t="s">
        <v>33</v>
      </c>
      <c r="L572" s="2" t="s">
        <v>33</v>
      </c>
      <c r="M572" s="6">
        <f ca="1">TODAY()-conversation_summary_by_conversation_2025_08_03T20_27_01[[#This Row],[conversation_start]]</f>
        <v>45.382638888891961</v>
      </c>
      <c r="N57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72" s="6">
        <v>45827.617361111108</v>
      </c>
      <c r="P572" s="3">
        <v>45827.622175925928</v>
      </c>
      <c r="Q572">
        <v>4</v>
      </c>
      <c r="R572">
        <v>2</v>
      </c>
      <c r="S572">
        <v>2</v>
      </c>
      <c r="T572" s="2" t="s">
        <v>34</v>
      </c>
      <c r="U572" s="2" t="s">
        <v>35</v>
      </c>
      <c r="V572" s="2" t="s">
        <v>36</v>
      </c>
      <c r="W572" s="2" t="s">
        <v>37</v>
      </c>
      <c r="X572">
        <v>9400</v>
      </c>
      <c r="Y572">
        <f>conversation_summary_by_conversation_2025_08_03T20_27_01[[#This Row],[avg_confidence_score]]/10000</f>
        <v>0.94</v>
      </c>
      <c r="Z572">
        <v>174</v>
      </c>
      <c r="AA572">
        <v>99</v>
      </c>
      <c r="AB572">
        <f>(conversation_summary_by_conversation_2025_08_03T20_27_01[[#This Row],[total_api_cost_usd]]/10000)*5.58</f>
        <v>5.5242000000000006E-2</v>
      </c>
      <c r="AC572">
        <v>18</v>
      </c>
      <c r="AD572">
        <f>(conversation_summary_by_conversation_2025_08_03T20_27_01[[#This Row],[total_processing_cost_usd]]/10000)*5.58</f>
        <v>1.0043999999999999E-2</v>
      </c>
      <c r="AE572">
        <f>conversation_summary_by_conversation_2025_08_03T20_27_01[[#This Row],[total_api_cost]]+conversation_summary_by_conversation_2025_08_03T20_27_01[[#This Row],[totao_processing_cost]]</f>
        <v>6.5286000000000011E-2</v>
      </c>
      <c r="AF572" s="2" t="s">
        <v>38</v>
      </c>
      <c r="AG572" s="2" t="s">
        <v>39</v>
      </c>
      <c r="AH572" s="2" t="s">
        <v>33</v>
      </c>
    </row>
    <row r="573" spans="1:34">
      <c r="A573" s="2" t="s">
        <v>646</v>
      </c>
      <c r="B573" s="2" t="s">
        <v>77</v>
      </c>
      <c r="C573" s="2" t="s">
        <v>78</v>
      </c>
      <c r="D573" s="2" t="s">
        <v>30</v>
      </c>
      <c r="E573" s="2" t="s">
        <v>43</v>
      </c>
      <c r="F573" s="2" t="s">
        <v>44</v>
      </c>
      <c r="G573">
        <v>551190000001</v>
      </c>
      <c r="H573">
        <v>90000</v>
      </c>
      <c r="I573">
        <f>conversation_summary_by_conversation_2025_08_03T20_27_01[[#This Row],[duration_minutes]]/10000</f>
        <v>9</v>
      </c>
      <c r="J573" s="2" t="s">
        <v>33</v>
      </c>
      <c r="K573" s="2" t="s">
        <v>33</v>
      </c>
      <c r="L573" s="2" t="s">
        <v>33</v>
      </c>
      <c r="M573" s="6">
        <f ca="1">TODAY()-conversation_summary_by_conversation_2025_08_03T20_27_01[[#This Row],[conversation_start]]</f>
        <v>45.361805555556202</v>
      </c>
      <c r="N57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73" s="6">
        <v>45827.638194444444</v>
      </c>
      <c r="P573" s="3">
        <v>45827.647928240738</v>
      </c>
      <c r="Q573">
        <v>6</v>
      </c>
      <c r="R573">
        <v>3</v>
      </c>
      <c r="S573">
        <v>3</v>
      </c>
      <c r="T573" s="2" t="s">
        <v>53</v>
      </c>
      <c r="U573" s="2" t="s">
        <v>69</v>
      </c>
      <c r="V573" s="2" t="s">
        <v>51</v>
      </c>
      <c r="W573" s="2" t="s">
        <v>37</v>
      </c>
      <c r="X573">
        <v>9200</v>
      </c>
      <c r="Y573">
        <f>conversation_summary_by_conversation_2025_08_03T20_27_01[[#This Row],[avg_confidence_score]]/10000</f>
        <v>0.92</v>
      </c>
      <c r="Z573">
        <v>241</v>
      </c>
      <c r="AA573">
        <v>257</v>
      </c>
      <c r="AB573">
        <f>(conversation_summary_by_conversation_2025_08_03T20_27_01[[#This Row],[total_api_cost_usd]]/10000)*5.58</f>
        <v>0.14340600000000001</v>
      </c>
      <c r="AC573">
        <v>36</v>
      </c>
      <c r="AD573">
        <f>(conversation_summary_by_conversation_2025_08_03T20_27_01[[#This Row],[total_processing_cost_usd]]/10000)*5.58</f>
        <v>2.0087999999999998E-2</v>
      </c>
      <c r="AE573">
        <f>conversation_summary_by_conversation_2025_08_03T20_27_01[[#This Row],[total_api_cost]]+conversation_summary_by_conversation_2025_08_03T20_27_01[[#This Row],[totao_processing_cost]]</f>
        <v>0.163494</v>
      </c>
      <c r="AF573" s="2" t="s">
        <v>38</v>
      </c>
      <c r="AG573" s="2" t="s">
        <v>39</v>
      </c>
      <c r="AH573" s="2" t="s">
        <v>33</v>
      </c>
    </row>
    <row r="574" spans="1:34">
      <c r="A574" s="2" t="s">
        <v>647</v>
      </c>
      <c r="B574" s="2" t="s">
        <v>47</v>
      </c>
      <c r="C574" s="2" t="s">
        <v>47</v>
      </c>
      <c r="D574" s="2" t="s">
        <v>48</v>
      </c>
      <c r="E574" s="2" t="s">
        <v>74</v>
      </c>
      <c r="F574" s="2" t="s">
        <v>75</v>
      </c>
      <c r="G574">
        <v>551190000000</v>
      </c>
      <c r="H574">
        <v>90000</v>
      </c>
      <c r="I574">
        <f>conversation_summary_by_conversation_2025_08_03T20_27_01[[#This Row],[duration_minutes]]/10000</f>
        <v>9</v>
      </c>
      <c r="J574" s="2" t="s">
        <v>33</v>
      </c>
      <c r="K574" s="2" t="s">
        <v>33</v>
      </c>
      <c r="L574" s="2" t="s">
        <v>33</v>
      </c>
      <c r="M574" s="6">
        <f ca="1">TODAY()-conversation_summary_by_conversation_2025_08_03T20_27_01[[#This Row],[conversation_start]]</f>
        <v>45.358333333329938</v>
      </c>
      <c r="N57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74" s="6">
        <v>45827.64166666667</v>
      </c>
      <c r="P574" s="3">
        <v>45827.648634259262</v>
      </c>
      <c r="Q574">
        <v>6</v>
      </c>
      <c r="R574">
        <v>3</v>
      </c>
      <c r="S574">
        <v>3</v>
      </c>
      <c r="T574" s="2" t="s">
        <v>49</v>
      </c>
      <c r="U574" s="2" t="s">
        <v>90</v>
      </c>
      <c r="V574" s="2" t="s">
        <v>51</v>
      </c>
      <c r="W574" s="2" t="s">
        <v>37</v>
      </c>
      <c r="X574">
        <v>9167</v>
      </c>
      <c r="Y574">
        <f>conversation_summary_by_conversation_2025_08_03T20_27_01[[#This Row],[avg_confidence_score]]/10000</f>
        <v>0.91669999999999996</v>
      </c>
      <c r="Z574">
        <v>253</v>
      </c>
      <c r="AA574">
        <v>215</v>
      </c>
      <c r="AB574">
        <f>(conversation_summary_by_conversation_2025_08_03T20_27_01[[#This Row],[total_api_cost_usd]]/10000)*5.58</f>
        <v>0.11996999999999999</v>
      </c>
      <c r="AC574">
        <v>33</v>
      </c>
      <c r="AD574">
        <f>(conversation_summary_by_conversation_2025_08_03T20_27_01[[#This Row],[total_processing_cost_usd]]/10000)*5.58</f>
        <v>1.8414E-2</v>
      </c>
      <c r="AE574">
        <f>conversation_summary_by_conversation_2025_08_03T20_27_01[[#This Row],[total_api_cost]]+conversation_summary_by_conversation_2025_08_03T20_27_01[[#This Row],[totao_processing_cost]]</f>
        <v>0.13838400000000001</v>
      </c>
      <c r="AF574" s="2" t="s">
        <v>38</v>
      </c>
      <c r="AG574" s="2" t="s">
        <v>39</v>
      </c>
      <c r="AH574" s="2" t="s">
        <v>33</v>
      </c>
    </row>
    <row r="575" spans="1:34">
      <c r="A575" s="2" t="s">
        <v>648</v>
      </c>
      <c r="B575" s="2" t="s">
        <v>47</v>
      </c>
      <c r="C575" s="2" t="s">
        <v>47</v>
      </c>
      <c r="D575" s="2" t="s">
        <v>48</v>
      </c>
      <c r="E575" s="2" t="s">
        <v>71</v>
      </c>
      <c r="F575" s="2" t="s">
        <v>72</v>
      </c>
      <c r="G575">
        <v>551190000003</v>
      </c>
      <c r="H575">
        <v>90000</v>
      </c>
      <c r="I575">
        <f>conversation_summary_by_conversation_2025_08_03T20_27_01[[#This Row],[duration_minutes]]/10000</f>
        <v>9</v>
      </c>
      <c r="J575" s="2" t="s">
        <v>33</v>
      </c>
      <c r="K575" s="2" t="s">
        <v>33</v>
      </c>
      <c r="L575" s="2" t="s">
        <v>33</v>
      </c>
      <c r="M575" s="6">
        <f ca="1">TODAY()-conversation_summary_by_conversation_2025_08_03T20_27_01[[#This Row],[conversation_start]]</f>
        <v>45.341666666667152</v>
      </c>
      <c r="N57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75" s="6">
        <v>45827.658333333333</v>
      </c>
      <c r="P575" s="3">
        <v>45827.666041666664</v>
      </c>
      <c r="Q575">
        <v>6</v>
      </c>
      <c r="R575">
        <v>3</v>
      </c>
      <c r="S575">
        <v>3</v>
      </c>
      <c r="T575" s="2" t="s">
        <v>49</v>
      </c>
      <c r="U575" s="2" t="s">
        <v>50</v>
      </c>
      <c r="V575" s="2" t="s">
        <v>51</v>
      </c>
      <c r="W575" s="2" t="s">
        <v>37</v>
      </c>
      <c r="X575">
        <v>9167</v>
      </c>
      <c r="Y575">
        <f>conversation_summary_by_conversation_2025_08_03T20_27_01[[#This Row],[avg_confidence_score]]/10000</f>
        <v>0.91669999999999996</v>
      </c>
      <c r="Z575">
        <v>250</v>
      </c>
      <c r="AA575">
        <v>298</v>
      </c>
      <c r="AB575">
        <f>(conversation_summary_by_conversation_2025_08_03T20_27_01[[#This Row],[total_api_cost_usd]]/10000)*5.58</f>
        <v>0.16628400000000002</v>
      </c>
      <c r="AC575">
        <v>23</v>
      </c>
      <c r="AD575">
        <f>(conversation_summary_by_conversation_2025_08_03T20_27_01[[#This Row],[total_processing_cost_usd]]/10000)*5.58</f>
        <v>1.2834E-2</v>
      </c>
      <c r="AE575">
        <f>conversation_summary_by_conversation_2025_08_03T20_27_01[[#This Row],[total_api_cost]]+conversation_summary_by_conversation_2025_08_03T20_27_01[[#This Row],[totao_processing_cost]]</f>
        <v>0.17911800000000003</v>
      </c>
      <c r="AF575" s="2" t="s">
        <v>38</v>
      </c>
      <c r="AG575" s="2" t="s">
        <v>39</v>
      </c>
      <c r="AH575" s="2" t="s">
        <v>33</v>
      </c>
    </row>
    <row r="576" spans="1:34">
      <c r="A576" s="2" t="s">
        <v>649</v>
      </c>
      <c r="B576" s="2" t="s">
        <v>28</v>
      </c>
      <c r="C576" s="2" t="s">
        <v>29</v>
      </c>
      <c r="D576" s="2" t="s">
        <v>30</v>
      </c>
      <c r="E576" s="2" t="s">
        <v>71</v>
      </c>
      <c r="F576" s="2" t="s">
        <v>72</v>
      </c>
      <c r="G576">
        <v>551190000003</v>
      </c>
      <c r="H576">
        <v>60000</v>
      </c>
      <c r="I576">
        <f>conversation_summary_by_conversation_2025_08_03T20_27_01[[#This Row],[duration_minutes]]/10000</f>
        <v>6</v>
      </c>
      <c r="J576" s="2" t="s">
        <v>33</v>
      </c>
      <c r="K576" s="2" t="s">
        <v>33</v>
      </c>
      <c r="L576" s="2" t="s">
        <v>33</v>
      </c>
      <c r="M576" s="6">
        <f ca="1">TODAY()-conversation_summary_by_conversation_2025_08_03T20_27_01[[#This Row],[conversation_start]]</f>
        <v>45.303472222221899</v>
      </c>
      <c r="N57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76" s="6">
        <v>45827.696527777778</v>
      </c>
      <c r="P576" s="3">
        <v>45827.699930555558</v>
      </c>
      <c r="Q576">
        <v>4</v>
      </c>
      <c r="R576">
        <v>2</v>
      </c>
      <c r="S576">
        <v>2</v>
      </c>
      <c r="T576" s="2" t="s">
        <v>34</v>
      </c>
      <c r="U576" s="2" t="s">
        <v>35</v>
      </c>
      <c r="V576" s="2" t="s">
        <v>36</v>
      </c>
      <c r="W576" s="2" t="s">
        <v>37</v>
      </c>
      <c r="X576">
        <v>9400</v>
      </c>
      <c r="Y576">
        <f>conversation_summary_by_conversation_2025_08_03T20_27_01[[#This Row],[avg_confidence_score]]/10000</f>
        <v>0.94</v>
      </c>
      <c r="Z576">
        <v>169</v>
      </c>
      <c r="AA576">
        <v>216</v>
      </c>
      <c r="AB576">
        <f>(conversation_summary_by_conversation_2025_08_03T20_27_01[[#This Row],[total_api_cost_usd]]/10000)*5.58</f>
        <v>0.12052800000000001</v>
      </c>
      <c r="AC576">
        <v>15</v>
      </c>
      <c r="AD576">
        <f>(conversation_summary_by_conversation_2025_08_03T20_27_01[[#This Row],[total_processing_cost_usd]]/10000)*5.58</f>
        <v>8.3700000000000007E-3</v>
      </c>
      <c r="AE576">
        <f>conversation_summary_by_conversation_2025_08_03T20_27_01[[#This Row],[total_api_cost]]+conversation_summary_by_conversation_2025_08_03T20_27_01[[#This Row],[totao_processing_cost]]</f>
        <v>0.12889800000000001</v>
      </c>
      <c r="AF576" s="2" t="s">
        <v>38</v>
      </c>
      <c r="AG576" s="2" t="s">
        <v>39</v>
      </c>
      <c r="AH576" s="2" t="s">
        <v>33</v>
      </c>
    </row>
    <row r="577" spans="1:34">
      <c r="A577" s="2" t="s">
        <v>650</v>
      </c>
      <c r="B577" s="2" t="s">
        <v>83</v>
      </c>
      <c r="C577" s="2" t="s">
        <v>84</v>
      </c>
      <c r="D577" s="2" t="s">
        <v>48</v>
      </c>
      <c r="E577" s="2" t="s">
        <v>66</v>
      </c>
      <c r="F577" s="2" t="s">
        <v>67</v>
      </c>
      <c r="G577">
        <v>551190000002</v>
      </c>
      <c r="H577">
        <v>50000</v>
      </c>
      <c r="I577">
        <f>conversation_summary_by_conversation_2025_08_03T20_27_01[[#This Row],[duration_minutes]]/10000</f>
        <v>5</v>
      </c>
      <c r="J577" s="2" t="s">
        <v>33</v>
      </c>
      <c r="K577" s="2" t="s">
        <v>33</v>
      </c>
      <c r="L577" s="2" t="s">
        <v>33</v>
      </c>
      <c r="M577" s="6">
        <f ca="1">TODAY()-conversation_summary_by_conversation_2025_08_03T20_27_01[[#This Row],[conversation_start]]</f>
        <v>45.293055555557657</v>
      </c>
      <c r="N57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77" s="6">
        <v>45827.706944444442</v>
      </c>
      <c r="P577" s="3">
        <v>45827.710428240738</v>
      </c>
      <c r="Q577">
        <v>3</v>
      </c>
      <c r="R577">
        <v>2</v>
      </c>
      <c r="S577">
        <v>1</v>
      </c>
      <c r="T577" s="2" t="s">
        <v>61</v>
      </c>
      <c r="U577" s="2" t="s">
        <v>62</v>
      </c>
      <c r="V577" s="2" t="s">
        <v>63</v>
      </c>
      <c r="W577" s="2" t="s">
        <v>59</v>
      </c>
      <c r="X577">
        <v>8800</v>
      </c>
      <c r="Y577">
        <f>conversation_summary_by_conversation_2025_08_03T20_27_01[[#This Row],[avg_confidence_score]]/10000</f>
        <v>0.88</v>
      </c>
      <c r="Z577">
        <v>91</v>
      </c>
      <c r="AA577">
        <v>153</v>
      </c>
      <c r="AB577">
        <f>(conversation_summary_by_conversation_2025_08_03T20_27_01[[#This Row],[total_api_cost_usd]]/10000)*5.58</f>
        <v>8.5373999999999992E-2</v>
      </c>
      <c r="AC577">
        <v>9</v>
      </c>
      <c r="AD577">
        <f>(conversation_summary_by_conversation_2025_08_03T20_27_01[[#This Row],[total_processing_cost_usd]]/10000)*5.58</f>
        <v>5.0219999999999996E-3</v>
      </c>
      <c r="AE577">
        <f>conversation_summary_by_conversation_2025_08_03T20_27_01[[#This Row],[total_api_cost]]+conversation_summary_by_conversation_2025_08_03T20_27_01[[#This Row],[totao_processing_cost]]</f>
        <v>9.039599999999999E-2</v>
      </c>
      <c r="AF577" s="2" t="s">
        <v>38</v>
      </c>
      <c r="AG577" s="2" t="s">
        <v>39</v>
      </c>
      <c r="AH577" s="2" t="s">
        <v>33</v>
      </c>
    </row>
    <row r="578" spans="1:34">
      <c r="A578" s="2" t="s">
        <v>651</v>
      </c>
      <c r="B578" s="2" t="s">
        <v>83</v>
      </c>
      <c r="C578" s="2" t="s">
        <v>84</v>
      </c>
      <c r="D578" s="2" t="s">
        <v>48</v>
      </c>
      <c r="E578" s="2" t="s">
        <v>31</v>
      </c>
      <c r="F578" s="2" t="s">
        <v>32</v>
      </c>
      <c r="G578">
        <v>551190000004</v>
      </c>
      <c r="H578">
        <v>90000</v>
      </c>
      <c r="I578">
        <f>conversation_summary_by_conversation_2025_08_03T20_27_01[[#This Row],[duration_minutes]]/10000</f>
        <v>9</v>
      </c>
      <c r="J578" s="2" t="s">
        <v>33</v>
      </c>
      <c r="K578" s="2" t="s">
        <v>33</v>
      </c>
      <c r="L578" s="2" t="s">
        <v>33</v>
      </c>
      <c r="M578" s="6">
        <f ca="1">TODAY()-conversation_summary_by_conversation_2025_08_03T20_27_01[[#This Row],[conversation_start]]</f>
        <v>45.277777777781012</v>
      </c>
      <c r="N57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78" s="6">
        <v>45827.722222222219</v>
      </c>
      <c r="P578" s="3">
        <v>45827.73159722222</v>
      </c>
      <c r="Q578">
        <v>6</v>
      </c>
      <c r="R578">
        <v>3</v>
      </c>
      <c r="S578">
        <v>3</v>
      </c>
      <c r="T578" s="2" t="s">
        <v>49</v>
      </c>
      <c r="U578" s="2" t="s">
        <v>50</v>
      </c>
      <c r="V578" s="2" t="s">
        <v>51</v>
      </c>
      <c r="W578" s="2" t="s">
        <v>37</v>
      </c>
      <c r="X578">
        <v>9167</v>
      </c>
      <c r="Y578">
        <f>conversation_summary_by_conversation_2025_08_03T20_27_01[[#This Row],[avg_confidence_score]]/10000</f>
        <v>0.91669999999999996</v>
      </c>
      <c r="Z578">
        <v>228</v>
      </c>
      <c r="AA578">
        <v>165</v>
      </c>
      <c r="AB578">
        <f>(conversation_summary_by_conversation_2025_08_03T20_27_01[[#This Row],[total_api_cost_usd]]/10000)*5.58</f>
        <v>9.2069999999999999E-2</v>
      </c>
      <c r="AC578">
        <v>36</v>
      </c>
      <c r="AD578">
        <f>(conversation_summary_by_conversation_2025_08_03T20_27_01[[#This Row],[total_processing_cost_usd]]/10000)*5.58</f>
        <v>2.0087999999999998E-2</v>
      </c>
      <c r="AE578">
        <f>conversation_summary_by_conversation_2025_08_03T20_27_01[[#This Row],[total_api_cost]]+conversation_summary_by_conversation_2025_08_03T20_27_01[[#This Row],[totao_processing_cost]]</f>
        <v>0.11215799999999999</v>
      </c>
      <c r="AF578" s="2" t="s">
        <v>38</v>
      </c>
      <c r="AG578" s="2" t="s">
        <v>39</v>
      </c>
      <c r="AH578" s="2" t="s">
        <v>33</v>
      </c>
    </row>
    <row r="579" spans="1:34">
      <c r="A579" s="2" t="s">
        <v>652</v>
      </c>
      <c r="B579" s="2" t="s">
        <v>47</v>
      </c>
      <c r="C579" s="2" t="s">
        <v>47</v>
      </c>
      <c r="D579" s="2" t="s">
        <v>48</v>
      </c>
      <c r="E579" s="2" t="s">
        <v>74</v>
      </c>
      <c r="F579" s="2" t="s">
        <v>75</v>
      </c>
      <c r="G579">
        <v>551190000000</v>
      </c>
      <c r="H579">
        <v>50000</v>
      </c>
      <c r="I579">
        <f>conversation_summary_by_conversation_2025_08_03T20_27_01[[#This Row],[duration_minutes]]/10000</f>
        <v>5</v>
      </c>
      <c r="J579" s="2" t="s">
        <v>33</v>
      </c>
      <c r="K579" s="2" t="s">
        <v>33</v>
      </c>
      <c r="L579" s="2" t="s">
        <v>33</v>
      </c>
      <c r="M579" s="6">
        <f ca="1">TODAY()-conversation_summary_by_conversation_2025_08_03T20_27_01[[#This Row],[conversation_start]]</f>
        <v>45.211111111108039</v>
      </c>
      <c r="N57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79" s="6">
        <v>45827.788888888892</v>
      </c>
      <c r="P579" s="3">
        <v>45827.790810185186</v>
      </c>
      <c r="Q579">
        <v>3</v>
      </c>
      <c r="R579">
        <v>2</v>
      </c>
      <c r="S579">
        <v>1</v>
      </c>
      <c r="T579" s="2" t="s">
        <v>61</v>
      </c>
      <c r="U579" s="2" t="s">
        <v>62</v>
      </c>
      <c r="V579" s="2" t="s">
        <v>63</v>
      </c>
      <c r="W579" s="2" t="s">
        <v>59</v>
      </c>
      <c r="X579">
        <v>8800</v>
      </c>
      <c r="Y579">
        <f>conversation_summary_by_conversation_2025_08_03T20_27_01[[#This Row],[avg_confidence_score]]/10000</f>
        <v>0.88</v>
      </c>
      <c r="Z579">
        <v>150</v>
      </c>
      <c r="AA579">
        <v>168</v>
      </c>
      <c r="AB579">
        <f>(conversation_summary_by_conversation_2025_08_03T20_27_01[[#This Row],[total_api_cost_usd]]/10000)*5.58</f>
        <v>9.3743999999999994E-2</v>
      </c>
      <c r="AC579">
        <v>8</v>
      </c>
      <c r="AD579">
        <f>(conversation_summary_by_conversation_2025_08_03T20_27_01[[#This Row],[total_processing_cost_usd]]/10000)*5.58</f>
        <v>4.4640000000000001E-3</v>
      </c>
      <c r="AE579">
        <f>conversation_summary_by_conversation_2025_08_03T20_27_01[[#This Row],[total_api_cost]]+conversation_summary_by_conversation_2025_08_03T20_27_01[[#This Row],[totao_processing_cost]]</f>
        <v>9.820799999999999E-2</v>
      </c>
      <c r="AF579" s="2" t="s">
        <v>38</v>
      </c>
      <c r="AG579" s="2" t="s">
        <v>39</v>
      </c>
      <c r="AH579" s="2" t="s">
        <v>33</v>
      </c>
    </row>
    <row r="580" spans="1:34">
      <c r="A580" s="2" t="s">
        <v>653</v>
      </c>
      <c r="B580" s="2" t="s">
        <v>77</v>
      </c>
      <c r="C580" s="2" t="s">
        <v>78</v>
      </c>
      <c r="D580" s="2" t="s">
        <v>30</v>
      </c>
      <c r="E580" s="2" t="s">
        <v>43</v>
      </c>
      <c r="F580" s="2" t="s">
        <v>44</v>
      </c>
      <c r="G580">
        <v>551190000001</v>
      </c>
      <c r="H580">
        <v>50000</v>
      </c>
      <c r="I580">
        <f>conversation_summary_by_conversation_2025_08_03T20_27_01[[#This Row],[duration_minutes]]/10000</f>
        <v>5</v>
      </c>
      <c r="J580" s="2" t="s">
        <v>33</v>
      </c>
      <c r="K580" s="2" t="s">
        <v>33</v>
      </c>
      <c r="L580" s="2" t="s">
        <v>33</v>
      </c>
      <c r="M580" s="6">
        <f ca="1">TODAY()-conversation_summary_by_conversation_2025_08_03T20_27_01[[#This Row],[conversation_start]]</f>
        <v>45.20625000000291</v>
      </c>
      <c r="N58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80" s="6">
        <v>45827.793749999997</v>
      </c>
      <c r="P580" s="3">
        <v>45827.796585648146</v>
      </c>
      <c r="Q580">
        <v>3</v>
      </c>
      <c r="R580">
        <v>2</v>
      </c>
      <c r="S580">
        <v>1</v>
      </c>
      <c r="T580" s="2" t="s">
        <v>56</v>
      </c>
      <c r="U580" s="2" t="s">
        <v>57</v>
      </c>
      <c r="V580" s="2" t="s">
        <v>58</v>
      </c>
      <c r="W580" s="2" t="s">
        <v>59</v>
      </c>
      <c r="X580">
        <v>9250</v>
      </c>
      <c r="Y580">
        <f>conversation_summary_by_conversation_2025_08_03T20_27_01[[#This Row],[avg_confidence_score]]/10000</f>
        <v>0.92500000000000004</v>
      </c>
      <c r="Z580">
        <v>58</v>
      </c>
      <c r="AA580">
        <v>205</v>
      </c>
      <c r="AB580">
        <f>(conversation_summary_by_conversation_2025_08_03T20_27_01[[#This Row],[total_api_cost_usd]]/10000)*5.58</f>
        <v>0.11439000000000001</v>
      </c>
      <c r="AC580">
        <v>18</v>
      </c>
      <c r="AD580">
        <f>(conversation_summary_by_conversation_2025_08_03T20_27_01[[#This Row],[total_processing_cost_usd]]/10000)*5.58</f>
        <v>1.0043999999999999E-2</v>
      </c>
      <c r="AE580">
        <f>conversation_summary_by_conversation_2025_08_03T20_27_01[[#This Row],[total_api_cost]]+conversation_summary_by_conversation_2025_08_03T20_27_01[[#This Row],[totao_processing_cost]]</f>
        <v>0.124434</v>
      </c>
      <c r="AF580" s="2" t="s">
        <v>38</v>
      </c>
      <c r="AG580" s="2" t="s">
        <v>39</v>
      </c>
      <c r="AH580" s="2" t="s">
        <v>33</v>
      </c>
    </row>
    <row r="581" spans="1:34">
      <c r="A581" s="2" t="s">
        <v>654</v>
      </c>
      <c r="B581" s="2" t="s">
        <v>41</v>
      </c>
      <c r="C581" s="2" t="s">
        <v>42</v>
      </c>
      <c r="D581" s="2" t="s">
        <v>30</v>
      </c>
      <c r="E581" s="2" t="s">
        <v>31</v>
      </c>
      <c r="F581" s="2" t="s">
        <v>32</v>
      </c>
      <c r="G581">
        <v>551190000004</v>
      </c>
      <c r="H581">
        <v>60000</v>
      </c>
      <c r="I581">
        <f>conversation_summary_by_conversation_2025_08_03T20_27_01[[#This Row],[duration_minutes]]/10000</f>
        <v>6</v>
      </c>
      <c r="J581" s="2" t="s">
        <v>33</v>
      </c>
      <c r="K581" s="2" t="s">
        <v>33</v>
      </c>
      <c r="L581" s="2" t="s">
        <v>33</v>
      </c>
      <c r="M581" s="6">
        <f ca="1">TODAY()-conversation_summary_by_conversation_2025_08_03T20_27_01[[#This Row],[conversation_start]]</f>
        <v>44.615277777775191</v>
      </c>
      <c r="N58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81" s="6">
        <v>45828.384722222225</v>
      </c>
      <c r="P581" s="3">
        <v>45828.390439814815</v>
      </c>
      <c r="Q581">
        <v>4</v>
      </c>
      <c r="R581">
        <v>2</v>
      </c>
      <c r="S581">
        <v>2</v>
      </c>
      <c r="T581" s="2" t="s">
        <v>34</v>
      </c>
      <c r="U581" s="2" t="s">
        <v>35</v>
      </c>
      <c r="V581" s="2" t="s">
        <v>36</v>
      </c>
      <c r="W581" s="2" t="s">
        <v>37</v>
      </c>
      <c r="X581">
        <v>9400</v>
      </c>
      <c r="Y581">
        <f>conversation_summary_by_conversation_2025_08_03T20_27_01[[#This Row],[avg_confidence_score]]/10000</f>
        <v>0.94</v>
      </c>
      <c r="Z581">
        <v>182</v>
      </c>
      <c r="AA581">
        <v>269</v>
      </c>
      <c r="AB581">
        <f>(conversation_summary_by_conversation_2025_08_03T20_27_01[[#This Row],[total_api_cost_usd]]/10000)*5.58</f>
        <v>0.15010200000000001</v>
      </c>
      <c r="AC581">
        <v>28</v>
      </c>
      <c r="AD581">
        <f>(conversation_summary_by_conversation_2025_08_03T20_27_01[[#This Row],[total_processing_cost_usd]]/10000)*5.58</f>
        <v>1.5624000000000001E-2</v>
      </c>
      <c r="AE581">
        <f>conversation_summary_by_conversation_2025_08_03T20_27_01[[#This Row],[total_api_cost]]+conversation_summary_by_conversation_2025_08_03T20_27_01[[#This Row],[totao_processing_cost]]</f>
        <v>0.16572600000000001</v>
      </c>
      <c r="AF581" s="2" t="s">
        <v>38</v>
      </c>
      <c r="AG581" s="2" t="s">
        <v>39</v>
      </c>
      <c r="AH581" s="2" t="s">
        <v>33</v>
      </c>
    </row>
    <row r="582" spans="1:34">
      <c r="A582" s="2" t="s">
        <v>655</v>
      </c>
      <c r="B582" s="2" t="s">
        <v>41</v>
      </c>
      <c r="C582" s="2" t="s">
        <v>42</v>
      </c>
      <c r="D582" s="2" t="s">
        <v>30</v>
      </c>
      <c r="E582" s="2" t="s">
        <v>66</v>
      </c>
      <c r="F582" s="2" t="s">
        <v>67</v>
      </c>
      <c r="G582">
        <v>551190000002</v>
      </c>
      <c r="H582">
        <v>90000</v>
      </c>
      <c r="I582">
        <f>conversation_summary_by_conversation_2025_08_03T20_27_01[[#This Row],[duration_minutes]]/10000</f>
        <v>9</v>
      </c>
      <c r="J582" s="2" t="s">
        <v>33</v>
      </c>
      <c r="K582" s="2" t="s">
        <v>33</v>
      </c>
      <c r="L582" s="2" t="s">
        <v>33</v>
      </c>
      <c r="M582" s="6">
        <f ca="1">TODAY()-conversation_summary_by_conversation_2025_08_03T20_27_01[[#This Row],[conversation_start]]</f>
        <v>44.57499999999709</v>
      </c>
      <c r="N58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82" s="6">
        <v>45828.425000000003</v>
      </c>
      <c r="P582" s="3">
        <v>45828.435243055559</v>
      </c>
      <c r="Q582">
        <v>6</v>
      </c>
      <c r="R582">
        <v>3</v>
      </c>
      <c r="S582">
        <v>3</v>
      </c>
      <c r="T582" s="2" t="s">
        <v>53</v>
      </c>
      <c r="U582" s="2" t="s">
        <v>69</v>
      </c>
      <c r="V582" s="2" t="s">
        <v>51</v>
      </c>
      <c r="W582" s="2" t="s">
        <v>37</v>
      </c>
      <c r="X582">
        <v>9200</v>
      </c>
      <c r="Y582">
        <f>conversation_summary_by_conversation_2025_08_03T20_27_01[[#This Row],[avg_confidence_score]]/10000</f>
        <v>0.92</v>
      </c>
      <c r="Z582">
        <v>264</v>
      </c>
      <c r="AA582">
        <v>220</v>
      </c>
      <c r="AB582">
        <f>(conversation_summary_by_conversation_2025_08_03T20_27_01[[#This Row],[total_api_cost_usd]]/10000)*5.58</f>
        <v>0.12275999999999999</v>
      </c>
      <c r="AC582">
        <v>23</v>
      </c>
      <c r="AD582">
        <f>(conversation_summary_by_conversation_2025_08_03T20_27_01[[#This Row],[total_processing_cost_usd]]/10000)*5.58</f>
        <v>1.2834E-2</v>
      </c>
      <c r="AE582">
        <f>conversation_summary_by_conversation_2025_08_03T20_27_01[[#This Row],[total_api_cost]]+conversation_summary_by_conversation_2025_08_03T20_27_01[[#This Row],[totao_processing_cost]]</f>
        <v>0.13559399999999999</v>
      </c>
      <c r="AF582" s="2" t="s">
        <v>38</v>
      </c>
      <c r="AG582" s="2" t="s">
        <v>39</v>
      </c>
      <c r="AH582" s="2" t="s">
        <v>33</v>
      </c>
    </row>
    <row r="583" spans="1:34">
      <c r="A583" s="2" t="s">
        <v>656</v>
      </c>
      <c r="B583" s="2" t="s">
        <v>77</v>
      </c>
      <c r="C583" s="2" t="s">
        <v>78</v>
      </c>
      <c r="D583" s="2" t="s">
        <v>30</v>
      </c>
      <c r="E583" s="2" t="s">
        <v>74</v>
      </c>
      <c r="F583" s="2" t="s">
        <v>75</v>
      </c>
      <c r="G583">
        <v>551190000000</v>
      </c>
      <c r="H583">
        <v>90000</v>
      </c>
      <c r="I583">
        <f>conversation_summary_by_conversation_2025_08_03T20_27_01[[#This Row],[duration_minutes]]/10000</f>
        <v>9</v>
      </c>
      <c r="J583" s="2" t="s">
        <v>33</v>
      </c>
      <c r="K583" s="2" t="s">
        <v>33</v>
      </c>
      <c r="L583" s="2" t="s">
        <v>33</v>
      </c>
      <c r="M583" s="6">
        <f ca="1">TODAY()-conversation_summary_by_conversation_2025_08_03T20_27_01[[#This Row],[conversation_start]]</f>
        <v>44.526388888887595</v>
      </c>
      <c r="N58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83" s="6">
        <v>45828.473611111112</v>
      </c>
      <c r="P583" s="3">
        <v>45828.480763888889</v>
      </c>
      <c r="Q583">
        <v>6</v>
      </c>
      <c r="R583">
        <v>3</v>
      </c>
      <c r="S583">
        <v>3</v>
      </c>
      <c r="T583" s="2" t="s">
        <v>53</v>
      </c>
      <c r="U583" s="2" t="s">
        <v>69</v>
      </c>
      <c r="V583" s="2" t="s">
        <v>51</v>
      </c>
      <c r="W583" s="2" t="s">
        <v>37</v>
      </c>
      <c r="X583">
        <v>9200</v>
      </c>
      <c r="Y583">
        <f>conversation_summary_by_conversation_2025_08_03T20_27_01[[#This Row],[avg_confidence_score]]/10000</f>
        <v>0.92</v>
      </c>
      <c r="Z583">
        <v>155</v>
      </c>
      <c r="AA583">
        <v>363</v>
      </c>
      <c r="AB583">
        <f>(conversation_summary_by_conversation_2025_08_03T20_27_01[[#This Row],[total_api_cost_usd]]/10000)*5.58</f>
        <v>0.20255399999999998</v>
      </c>
      <c r="AC583">
        <v>30</v>
      </c>
      <c r="AD583">
        <f>(conversation_summary_by_conversation_2025_08_03T20_27_01[[#This Row],[total_processing_cost_usd]]/10000)*5.58</f>
        <v>1.6740000000000001E-2</v>
      </c>
      <c r="AE583">
        <f>conversation_summary_by_conversation_2025_08_03T20_27_01[[#This Row],[total_api_cost]]+conversation_summary_by_conversation_2025_08_03T20_27_01[[#This Row],[totao_processing_cost]]</f>
        <v>0.21929399999999999</v>
      </c>
      <c r="AF583" s="2" t="s">
        <v>38</v>
      </c>
      <c r="AG583" s="2" t="s">
        <v>39</v>
      </c>
      <c r="AH583" s="2" t="s">
        <v>33</v>
      </c>
    </row>
    <row r="584" spans="1:34">
      <c r="A584" s="2" t="s">
        <v>657</v>
      </c>
      <c r="B584" s="2" t="s">
        <v>41</v>
      </c>
      <c r="C584" s="2" t="s">
        <v>42</v>
      </c>
      <c r="D584" s="2" t="s">
        <v>30</v>
      </c>
      <c r="E584" s="2" t="s">
        <v>43</v>
      </c>
      <c r="F584" s="2" t="s">
        <v>44</v>
      </c>
      <c r="G584">
        <v>551190000001</v>
      </c>
      <c r="H584">
        <v>60000</v>
      </c>
      <c r="I584">
        <f>conversation_summary_by_conversation_2025_08_03T20_27_01[[#This Row],[duration_minutes]]/10000</f>
        <v>6</v>
      </c>
      <c r="J584" s="2" t="s">
        <v>33</v>
      </c>
      <c r="K584" s="2" t="s">
        <v>33</v>
      </c>
      <c r="L584" s="2" t="s">
        <v>33</v>
      </c>
      <c r="M584" s="6">
        <f ca="1">TODAY()-conversation_summary_by_conversation_2025_08_03T20_27_01[[#This Row],[conversation_start]]</f>
        <v>44.370833333334303</v>
      </c>
      <c r="N58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84" s="6">
        <v>45828.629166666666</v>
      </c>
      <c r="P584" s="3">
        <v>45828.631435185183</v>
      </c>
      <c r="Q584">
        <v>4</v>
      </c>
      <c r="R584">
        <v>2</v>
      </c>
      <c r="S584">
        <v>2</v>
      </c>
      <c r="T584" s="2" t="s">
        <v>34</v>
      </c>
      <c r="U584" s="2" t="s">
        <v>35</v>
      </c>
      <c r="V584" s="2" t="s">
        <v>36</v>
      </c>
      <c r="W584" s="2" t="s">
        <v>37</v>
      </c>
      <c r="X584">
        <v>9400</v>
      </c>
      <c r="Y584">
        <f>conversation_summary_by_conversation_2025_08_03T20_27_01[[#This Row],[avg_confidence_score]]/10000</f>
        <v>0.94</v>
      </c>
      <c r="Z584">
        <v>123</v>
      </c>
      <c r="AA584">
        <v>317</v>
      </c>
      <c r="AB584">
        <f>(conversation_summary_by_conversation_2025_08_03T20_27_01[[#This Row],[total_api_cost_usd]]/10000)*5.58</f>
        <v>0.17688599999999999</v>
      </c>
      <c r="AC584">
        <v>35</v>
      </c>
      <c r="AD584">
        <f>(conversation_summary_by_conversation_2025_08_03T20_27_01[[#This Row],[total_processing_cost_usd]]/10000)*5.58</f>
        <v>1.9530000000000002E-2</v>
      </c>
      <c r="AE584">
        <f>conversation_summary_by_conversation_2025_08_03T20_27_01[[#This Row],[total_api_cost]]+conversation_summary_by_conversation_2025_08_03T20_27_01[[#This Row],[totao_processing_cost]]</f>
        <v>0.19641599999999998</v>
      </c>
      <c r="AF584" s="2" t="s">
        <v>38</v>
      </c>
      <c r="AG584" s="2" t="s">
        <v>39</v>
      </c>
      <c r="AH584" s="2" t="s">
        <v>33</v>
      </c>
    </row>
    <row r="585" spans="1:34">
      <c r="A585" s="2" t="s">
        <v>658</v>
      </c>
      <c r="B585" s="2" t="s">
        <v>83</v>
      </c>
      <c r="C585" s="2" t="s">
        <v>84</v>
      </c>
      <c r="D585" s="2" t="s">
        <v>48</v>
      </c>
      <c r="E585" s="2" t="s">
        <v>71</v>
      </c>
      <c r="F585" s="2" t="s">
        <v>72</v>
      </c>
      <c r="G585">
        <v>551190000003</v>
      </c>
      <c r="H585">
        <v>50000</v>
      </c>
      <c r="I585">
        <f>conversation_summary_by_conversation_2025_08_03T20_27_01[[#This Row],[duration_minutes]]/10000</f>
        <v>5</v>
      </c>
      <c r="J585" s="2" t="s">
        <v>33</v>
      </c>
      <c r="K585" s="2" t="s">
        <v>33</v>
      </c>
      <c r="L585" s="2" t="s">
        <v>33</v>
      </c>
      <c r="M585" s="6">
        <f ca="1">TODAY()-conversation_summary_by_conversation_2025_08_03T20_27_01[[#This Row],[conversation_start]]</f>
        <v>44.34513888888614</v>
      </c>
      <c r="N58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85" s="6">
        <v>45828.654861111114</v>
      </c>
      <c r="P585" s="3">
        <v>45828.658125000002</v>
      </c>
      <c r="Q585">
        <v>3</v>
      </c>
      <c r="R585">
        <v>2</v>
      </c>
      <c r="S585">
        <v>1</v>
      </c>
      <c r="T585" s="2" t="s">
        <v>61</v>
      </c>
      <c r="U585" s="2" t="s">
        <v>62</v>
      </c>
      <c r="V585" s="2" t="s">
        <v>63</v>
      </c>
      <c r="W585" s="2" t="s">
        <v>59</v>
      </c>
      <c r="X585">
        <v>8800</v>
      </c>
      <c r="Y585">
        <f>conversation_summary_by_conversation_2025_08_03T20_27_01[[#This Row],[avg_confidence_score]]/10000</f>
        <v>0.88</v>
      </c>
      <c r="Z585">
        <v>137</v>
      </c>
      <c r="AA585">
        <v>227</v>
      </c>
      <c r="AB585">
        <f>(conversation_summary_by_conversation_2025_08_03T20_27_01[[#This Row],[total_api_cost_usd]]/10000)*5.58</f>
        <v>0.126666</v>
      </c>
      <c r="AC585">
        <v>10</v>
      </c>
      <c r="AD585">
        <f>(conversation_summary_by_conversation_2025_08_03T20_27_01[[#This Row],[total_processing_cost_usd]]/10000)*5.58</f>
        <v>5.5799999999999999E-3</v>
      </c>
      <c r="AE585">
        <f>conversation_summary_by_conversation_2025_08_03T20_27_01[[#This Row],[total_api_cost]]+conversation_summary_by_conversation_2025_08_03T20_27_01[[#This Row],[totao_processing_cost]]</f>
        <v>0.132246</v>
      </c>
      <c r="AF585" s="2" t="s">
        <v>38</v>
      </c>
      <c r="AG585" s="2" t="s">
        <v>39</v>
      </c>
      <c r="AH585" s="2" t="s">
        <v>33</v>
      </c>
    </row>
    <row r="586" spans="1:34">
      <c r="A586" s="2" t="s">
        <v>659</v>
      </c>
      <c r="B586" s="2" t="s">
        <v>28</v>
      </c>
      <c r="C586" s="2" t="s">
        <v>29</v>
      </c>
      <c r="D586" s="2" t="s">
        <v>30</v>
      </c>
      <c r="E586" s="2" t="s">
        <v>71</v>
      </c>
      <c r="F586" s="2" t="s">
        <v>72</v>
      </c>
      <c r="G586">
        <v>551190000003</v>
      </c>
      <c r="H586">
        <v>60000</v>
      </c>
      <c r="I586">
        <f>conversation_summary_by_conversation_2025_08_03T20_27_01[[#This Row],[duration_minutes]]/10000</f>
        <v>6</v>
      </c>
      <c r="J586" s="2" t="s">
        <v>33</v>
      </c>
      <c r="K586" s="2" t="s">
        <v>33</v>
      </c>
      <c r="L586" s="2" t="s">
        <v>33</v>
      </c>
      <c r="M586" s="6">
        <f ca="1">TODAY()-conversation_summary_by_conversation_2025_08_03T20_27_01[[#This Row],[conversation_start]]</f>
        <v>44.329166666670062</v>
      </c>
      <c r="N58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86" s="6">
        <v>45828.67083333333</v>
      </c>
      <c r="P586" s="3">
        <v>45828.674942129626</v>
      </c>
      <c r="Q586">
        <v>4</v>
      </c>
      <c r="R586">
        <v>2</v>
      </c>
      <c r="S586">
        <v>2</v>
      </c>
      <c r="T586" s="2" t="s">
        <v>34</v>
      </c>
      <c r="U586" s="2" t="s">
        <v>35</v>
      </c>
      <c r="V586" s="2" t="s">
        <v>36</v>
      </c>
      <c r="W586" s="2" t="s">
        <v>37</v>
      </c>
      <c r="X586">
        <v>9400</v>
      </c>
      <c r="Y586">
        <f>conversation_summary_by_conversation_2025_08_03T20_27_01[[#This Row],[avg_confidence_score]]/10000</f>
        <v>0.94</v>
      </c>
      <c r="Z586">
        <v>183</v>
      </c>
      <c r="AA586">
        <v>186</v>
      </c>
      <c r="AB586">
        <f>(conversation_summary_by_conversation_2025_08_03T20_27_01[[#This Row],[total_api_cost_usd]]/10000)*5.58</f>
        <v>0.10378799999999999</v>
      </c>
      <c r="AC586">
        <v>17</v>
      </c>
      <c r="AD586">
        <f>(conversation_summary_by_conversation_2025_08_03T20_27_01[[#This Row],[total_processing_cost_usd]]/10000)*5.58</f>
        <v>9.4859999999999996E-3</v>
      </c>
      <c r="AE586">
        <f>conversation_summary_by_conversation_2025_08_03T20_27_01[[#This Row],[total_api_cost]]+conversation_summary_by_conversation_2025_08_03T20_27_01[[#This Row],[totao_processing_cost]]</f>
        <v>0.11327399999999999</v>
      </c>
      <c r="AF586" s="2" t="s">
        <v>38</v>
      </c>
      <c r="AG586" s="2" t="s">
        <v>39</v>
      </c>
      <c r="AH586" s="2" t="s">
        <v>33</v>
      </c>
    </row>
    <row r="587" spans="1:34">
      <c r="A587" s="2" t="s">
        <v>660</v>
      </c>
      <c r="B587" s="2" t="s">
        <v>77</v>
      </c>
      <c r="C587" s="2" t="s">
        <v>78</v>
      </c>
      <c r="D587" s="2" t="s">
        <v>30</v>
      </c>
      <c r="E587" s="2" t="s">
        <v>71</v>
      </c>
      <c r="F587" s="2" t="s">
        <v>72</v>
      </c>
      <c r="G587">
        <v>551190000003</v>
      </c>
      <c r="H587">
        <v>60000</v>
      </c>
      <c r="I587">
        <f>conversation_summary_by_conversation_2025_08_03T20_27_01[[#This Row],[duration_minutes]]/10000</f>
        <v>6</v>
      </c>
      <c r="J587" s="2" t="s">
        <v>33</v>
      </c>
      <c r="K587" s="2" t="s">
        <v>33</v>
      </c>
      <c r="L587" s="2" t="s">
        <v>33</v>
      </c>
      <c r="M587" s="6">
        <f ca="1">TODAY()-conversation_summary_by_conversation_2025_08_03T20_27_01[[#This Row],[conversation_start]]</f>
        <v>44.264583333329938</v>
      </c>
      <c r="N58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87" s="6">
        <v>45828.73541666667</v>
      </c>
      <c r="P587" s="3">
        <v>45828.741412037038</v>
      </c>
      <c r="Q587">
        <v>4</v>
      </c>
      <c r="R587">
        <v>2</v>
      </c>
      <c r="S587">
        <v>2</v>
      </c>
      <c r="T587" s="2" t="s">
        <v>34</v>
      </c>
      <c r="U587" s="2" t="s">
        <v>35</v>
      </c>
      <c r="V587" s="2" t="s">
        <v>36</v>
      </c>
      <c r="W587" s="2" t="s">
        <v>37</v>
      </c>
      <c r="X587">
        <v>9400</v>
      </c>
      <c r="Y587">
        <f>conversation_summary_by_conversation_2025_08_03T20_27_01[[#This Row],[avg_confidence_score]]/10000</f>
        <v>0.94</v>
      </c>
      <c r="Z587">
        <v>232</v>
      </c>
      <c r="AA587">
        <v>223</v>
      </c>
      <c r="AB587">
        <f>(conversation_summary_by_conversation_2025_08_03T20_27_01[[#This Row],[total_api_cost_usd]]/10000)*5.58</f>
        <v>0.124434</v>
      </c>
      <c r="AC587">
        <v>23</v>
      </c>
      <c r="AD587">
        <f>(conversation_summary_by_conversation_2025_08_03T20_27_01[[#This Row],[total_processing_cost_usd]]/10000)*5.58</f>
        <v>1.2834E-2</v>
      </c>
      <c r="AE587">
        <f>conversation_summary_by_conversation_2025_08_03T20_27_01[[#This Row],[total_api_cost]]+conversation_summary_by_conversation_2025_08_03T20_27_01[[#This Row],[totao_processing_cost]]</f>
        <v>0.137268</v>
      </c>
      <c r="AF587" s="2" t="s">
        <v>38</v>
      </c>
      <c r="AG587" s="2" t="s">
        <v>39</v>
      </c>
      <c r="AH587" s="2" t="s">
        <v>33</v>
      </c>
    </row>
    <row r="588" spans="1:34">
      <c r="A588" s="2" t="s">
        <v>661</v>
      </c>
      <c r="B588" s="2" t="s">
        <v>47</v>
      </c>
      <c r="C588" s="2" t="s">
        <v>47</v>
      </c>
      <c r="D588" s="2" t="s">
        <v>48</v>
      </c>
      <c r="E588" s="2" t="s">
        <v>43</v>
      </c>
      <c r="F588" s="2" t="s">
        <v>44</v>
      </c>
      <c r="G588">
        <v>551190000001</v>
      </c>
      <c r="H588">
        <v>90000</v>
      </c>
      <c r="I588">
        <f>conversation_summary_by_conversation_2025_08_03T20_27_01[[#This Row],[duration_minutes]]/10000</f>
        <v>9</v>
      </c>
      <c r="J588" s="2" t="s">
        <v>33</v>
      </c>
      <c r="K588" s="2" t="s">
        <v>33</v>
      </c>
      <c r="L588" s="2" t="s">
        <v>33</v>
      </c>
      <c r="M588" s="6">
        <f ca="1">TODAY()-conversation_summary_by_conversation_2025_08_03T20_27_01[[#This Row],[conversation_start]]</f>
        <v>44.19999999999709</v>
      </c>
      <c r="N58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88" s="6">
        <v>45828.800000000003</v>
      </c>
      <c r="P588" s="3">
        <v>45828.809606481482</v>
      </c>
      <c r="Q588">
        <v>6</v>
      </c>
      <c r="R588">
        <v>3</v>
      </c>
      <c r="S588">
        <v>3</v>
      </c>
      <c r="T588" s="2" t="s">
        <v>49</v>
      </c>
      <c r="U588" s="2" t="s">
        <v>50</v>
      </c>
      <c r="V588" s="2" t="s">
        <v>51</v>
      </c>
      <c r="W588" s="2" t="s">
        <v>37</v>
      </c>
      <c r="X588">
        <v>9167</v>
      </c>
      <c r="Y588">
        <f>conversation_summary_by_conversation_2025_08_03T20_27_01[[#This Row],[avg_confidence_score]]/10000</f>
        <v>0.91669999999999996</v>
      </c>
      <c r="Z588">
        <v>183</v>
      </c>
      <c r="AA588">
        <v>348</v>
      </c>
      <c r="AB588">
        <f>(conversation_summary_by_conversation_2025_08_03T20_27_01[[#This Row],[total_api_cost_usd]]/10000)*5.58</f>
        <v>0.194184</v>
      </c>
      <c r="AC588">
        <v>34</v>
      </c>
      <c r="AD588">
        <f>(conversation_summary_by_conversation_2025_08_03T20_27_01[[#This Row],[total_processing_cost_usd]]/10000)*5.58</f>
        <v>1.8971999999999999E-2</v>
      </c>
      <c r="AE588">
        <f>conversation_summary_by_conversation_2025_08_03T20_27_01[[#This Row],[total_api_cost]]+conversation_summary_by_conversation_2025_08_03T20_27_01[[#This Row],[totao_processing_cost]]</f>
        <v>0.21315599999999998</v>
      </c>
      <c r="AF588" s="2" t="s">
        <v>38</v>
      </c>
      <c r="AG588" s="2" t="s">
        <v>39</v>
      </c>
      <c r="AH588" s="2" t="s">
        <v>33</v>
      </c>
    </row>
    <row r="589" spans="1:34">
      <c r="A589" s="2" t="s">
        <v>662</v>
      </c>
      <c r="B589" s="2" t="s">
        <v>41</v>
      </c>
      <c r="C589" s="2" t="s">
        <v>42</v>
      </c>
      <c r="D589" s="2" t="s">
        <v>30</v>
      </c>
      <c r="E589" s="2" t="s">
        <v>43</v>
      </c>
      <c r="F589" s="2" t="s">
        <v>44</v>
      </c>
      <c r="G589">
        <v>551190000001</v>
      </c>
      <c r="H589">
        <v>50000</v>
      </c>
      <c r="I589">
        <f>conversation_summary_by_conversation_2025_08_03T20_27_01[[#This Row],[duration_minutes]]/10000</f>
        <v>5</v>
      </c>
      <c r="J589" s="2" t="s">
        <v>33</v>
      </c>
      <c r="K589" s="2" t="s">
        <v>33</v>
      </c>
      <c r="L589" s="2" t="s">
        <v>33</v>
      </c>
      <c r="M589" s="6">
        <f ca="1">TODAY()-conversation_summary_by_conversation_2025_08_03T20_27_01[[#This Row],[conversation_start]]</f>
        <v>44.185416666667152</v>
      </c>
      <c r="N58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89" s="6">
        <v>45828.814583333333</v>
      </c>
      <c r="P589" s="3">
        <v>45828.81790509259</v>
      </c>
      <c r="Q589">
        <v>3</v>
      </c>
      <c r="R589">
        <v>2</v>
      </c>
      <c r="S589">
        <v>1</v>
      </c>
      <c r="T589" s="2" t="s">
        <v>56</v>
      </c>
      <c r="U589" s="2" t="s">
        <v>57</v>
      </c>
      <c r="V589" s="2" t="s">
        <v>58</v>
      </c>
      <c r="W589" s="2" t="s">
        <v>59</v>
      </c>
      <c r="X589">
        <v>9250</v>
      </c>
      <c r="Y589">
        <f>conversation_summary_by_conversation_2025_08_03T20_27_01[[#This Row],[avg_confidence_score]]/10000</f>
        <v>0.92500000000000004</v>
      </c>
      <c r="Z589">
        <v>117</v>
      </c>
      <c r="AA589">
        <v>73</v>
      </c>
      <c r="AB589">
        <f>(conversation_summary_by_conversation_2025_08_03T20_27_01[[#This Row],[total_api_cost_usd]]/10000)*5.58</f>
        <v>4.0733999999999999E-2</v>
      </c>
      <c r="AC589">
        <v>11</v>
      </c>
      <c r="AD589">
        <f>(conversation_summary_by_conversation_2025_08_03T20_27_01[[#This Row],[total_processing_cost_usd]]/10000)*5.58</f>
        <v>6.1380000000000002E-3</v>
      </c>
      <c r="AE589">
        <f>conversation_summary_by_conversation_2025_08_03T20_27_01[[#This Row],[total_api_cost]]+conversation_summary_by_conversation_2025_08_03T20_27_01[[#This Row],[totao_processing_cost]]</f>
        <v>4.6871999999999997E-2</v>
      </c>
      <c r="AF589" s="2" t="s">
        <v>38</v>
      </c>
      <c r="AG589" s="2" t="s">
        <v>39</v>
      </c>
      <c r="AH589" s="2" t="s">
        <v>33</v>
      </c>
    </row>
    <row r="590" spans="1:34">
      <c r="A590" s="2" t="s">
        <v>663</v>
      </c>
      <c r="B590" s="2" t="s">
        <v>77</v>
      </c>
      <c r="C590" s="2" t="s">
        <v>78</v>
      </c>
      <c r="D590" s="2" t="s">
        <v>30</v>
      </c>
      <c r="E590" s="2" t="s">
        <v>66</v>
      </c>
      <c r="F590" s="2" t="s">
        <v>67</v>
      </c>
      <c r="G590">
        <v>551190000002</v>
      </c>
      <c r="H590">
        <v>60000</v>
      </c>
      <c r="I590">
        <f>conversation_summary_by_conversation_2025_08_03T20_27_01[[#This Row],[duration_minutes]]/10000</f>
        <v>6</v>
      </c>
      <c r="J590" s="2" t="s">
        <v>33</v>
      </c>
      <c r="K590" s="2" t="s">
        <v>33</v>
      </c>
      <c r="L590" s="2" t="s">
        <v>33</v>
      </c>
      <c r="M590" s="6">
        <f ca="1">TODAY()-conversation_summary_by_conversation_2025_08_03T20_27_01[[#This Row],[conversation_start]]</f>
        <v>44.175694444442343</v>
      </c>
      <c r="N59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90" s="6">
        <v>45828.824305555558</v>
      </c>
      <c r="P590" s="3">
        <v>45828.827881944446</v>
      </c>
      <c r="Q590">
        <v>4</v>
      </c>
      <c r="R590">
        <v>2</v>
      </c>
      <c r="S590">
        <v>2</v>
      </c>
      <c r="T590" s="2" t="s">
        <v>34</v>
      </c>
      <c r="U590" s="2" t="s">
        <v>45</v>
      </c>
      <c r="V590" s="2" t="s">
        <v>36</v>
      </c>
      <c r="W590" s="2" t="s">
        <v>37</v>
      </c>
      <c r="X590">
        <v>9400</v>
      </c>
      <c r="Y590">
        <f>conversation_summary_by_conversation_2025_08_03T20_27_01[[#This Row],[avg_confidence_score]]/10000</f>
        <v>0.94</v>
      </c>
      <c r="Z590">
        <v>219</v>
      </c>
      <c r="AA590">
        <v>273</v>
      </c>
      <c r="AB590">
        <f>(conversation_summary_by_conversation_2025_08_03T20_27_01[[#This Row],[total_api_cost_usd]]/10000)*5.58</f>
        <v>0.152334</v>
      </c>
      <c r="AC590">
        <v>14</v>
      </c>
      <c r="AD590">
        <f>(conversation_summary_by_conversation_2025_08_03T20_27_01[[#This Row],[total_processing_cost_usd]]/10000)*5.58</f>
        <v>7.8120000000000004E-3</v>
      </c>
      <c r="AE590">
        <f>conversation_summary_by_conversation_2025_08_03T20_27_01[[#This Row],[total_api_cost]]+conversation_summary_by_conversation_2025_08_03T20_27_01[[#This Row],[totao_processing_cost]]</f>
        <v>0.16014600000000001</v>
      </c>
      <c r="AF590" s="2" t="s">
        <v>38</v>
      </c>
      <c r="AG590" s="2" t="s">
        <v>39</v>
      </c>
      <c r="AH590" s="2" t="s">
        <v>33</v>
      </c>
    </row>
    <row r="591" spans="1:34">
      <c r="A591" s="2" t="s">
        <v>664</v>
      </c>
      <c r="B591" s="2" t="s">
        <v>41</v>
      </c>
      <c r="C591" s="2" t="s">
        <v>42</v>
      </c>
      <c r="D591" s="2" t="s">
        <v>30</v>
      </c>
      <c r="E591" s="2" t="s">
        <v>43</v>
      </c>
      <c r="F591" s="2" t="s">
        <v>44</v>
      </c>
      <c r="G591">
        <v>551190000001</v>
      </c>
      <c r="H591">
        <v>60000</v>
      </c>
      <c r="I591">
        <f>conversation_summary_by_conversation_2025_08_03T20_27_01[[#This Row],[duration_minutes]]/10000</f>
        <v>6</v>
      </c>
      <c r="J591" s="2" t="s">
        <v>33</v>
      </c>
      <c r="K591" s="2" t="s">
        <v>33</v>
      </c>
      <c r="L591" s="2" t="s">
        <v>33</v>
      </c>
      <c r="M591" s="6">
        <f ca="1">TODAY()-conversation_summary_by_conversation_2025_08_03T20_27_01[[#This Row],[conversation_start]]</f>
        <v>43.632638888891961</v>
      </c>
      <c r="N59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91" s="6">
        <v>45829.367361111108</v>
      </c>
      <c r="P591" s="3">
        <v>45829.372488425928</v>
      </c>
      <c r="Q591">
        <v>4</v>
      </c>
      <c r="R591">
        <v>2</v>
      </c>
      <c r="S591">
        <v>2</v>
      </c>
      <c r="T591" s="2" t="s">
        <v>34</v>
      </c>
      <c r="U591" s="2" t="s">
        <v>35</v>
      </c>
      <c r="V591" s="2" t="s">
        <v>36</v>
      </c>
      <c r="W591" s="2" t="s">
        <v>37</v>
      </c>
      <c r="X591">
        <v>9400</v>
      </c>
      <c r="Y591">
        <f>conversation_summary_by_conversation_2025_08_03T20_27_01[[#This Row],[avg_confidence_score]]/10000</f>
        <v>0.94</v>
      </c>
      <c r="Z591">
        <v>172</v>
      </c>
      <c r="AA591">
        <v>152</v>
      </c>
      <c r="AB591">
        <f>(conversation_summary_by_conversation_2025_08_03T20_27_01[[#This Row],[total_api_cost_usd]]/10000)*5.58</f>
        <v>8.4816000000000003E-2</v>
      </c>
      <c r="AC591">
        <v>14</v>
      </c>
      <c r="AD591">
        <f>(conversation_summary_by_conversation_2025_08_03T20_27_01[[#This Row],[total_processing_cost_usd]]/10000)*5.58</f>
        <v>7.8120000000000004E-3</v>
      </c>
      <c r="AE591">
        <f>conversation_summary_by_conversation_2025_08_03T20_27_01[[#This Row],[total_api_cost]]+conversation_summary_by_conversation_2025_08_03T20_27_01[[#This Row],[totao_processing_cost]]</f>
        <v>9.2628000000000002E-2</v>
      </c>
      <c r="AF591" s="2" t="s">
        <v>38</v>
      </c>
      <c r="AG591" s="2" t="s">
        <v>39</v>
      </c>
      <c r="AH591" s="2" t="s">
        <v>33</v>
      </c>
    </row>
    <row r="592" spans="1:34">
      <c r="A592" s="2" t="s">
        <v>665</v>
      </c>
      <c r="B592" s="2" t="s">
        <v>41</v>
      </c>
      <c r="C592" s="2" t="s">
        <v>42</v>
      </c>
      <c r="D592" s="2" t="s">
        <v>30</v>
      </c>
      <c r="E592" s="2" t="s">
        <v>31</v>
      </c>
      <c r="F592" s="2" t="s">
        <v>32</v>
      </c>
      <c r="G592">
        <v>551190000004</v>
      </c>
      <c r="H592">
        <v>90000</v>
      </c>
      <c r="I592">
        <f>conversation_summary_by_conversation_2025_08_03T20_27_01[[#This Row],[duration_minutes]]/10000</f>
        <v>9</v>
      </c>
      <c r="J592" s="2" t="s">
        <v>33</v>
      </c>
      <c r="K592" s="2" t="s">
        <v>33</v>
      </c>
      <c r="L592" s="2" t="s">
        <v>33</v>
      </c>
      <c r="M592" s="6">
        <f ca="1">TODAY()-conversation_summary_by_conversation_2025_08_03T20_27_01[[#This Row],[conversation_start]]</f>
        <v>43.574305555557657</v>
      </c>
      <c r="N59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92" s="6">
        <v>45829.425694444442</v>
      </c>
      <c r="P592" s="3">
        <v>45829.433171296296</v>
      </c>
      <c r="Q592">
        <v>6</v>
      </c>
      <c r="R592">
        <v>3</v>
      </c>
      <c r="S592">
        <v>3</v>
      </c>
      <c r="T592" s="2" t="s">
        <v>53</v>
      </c>
      <c r="U592" s="2" t="s">
        <v>69</v>
      </c>
      <c r="V592" s="2" t="s">
        <v>51</v>
      </c>
      <c r="W592" s="2" t="s">
        <v>37</v>
      </c>
      <c r="X592">
        <v>9200</v>
      </c>
      <c r="Y592">
        <f>conversation_summary_by_conversation_2025_08_03T20_27_01[[#This Row],[avg_confidence_score]]/10000</f>
        <v>0.92</v>
      </c>
      <c r="Z592">
        <v>183</v>
      </c>
      <c r="AA592">
        <v>305</v>
      </c>
      <c r="AB592">
        <f>(conversation_summary_by_conversation_2025_08_03T20_27_01[[#This Row],[total_api_cost_usd]]/10000)*5.58</f>
        <v>0.17019000000000001</v>
      </c>
      <c r="AC592">
        <v>28</v>
      </c>
      <c r="AD592">
        <f>(conversation_summary_by_conversation_2025_08_03T20_27_01[[#This Row],[total_processing_cost_usd]]/10000)*5.58</f>
        <v>1.5624000000000001E-2</v>
      </c>
      <c r="AE592">
        <f>conversation_summary_by_conversation_2025_08_03T20_27_01[[#This Row],[total_api_cost]]+conversation_summary_by_conversation_2025_08_03T20_27_01[[#This Row],[totao_processing_cost]]</f>
        <v>0.18581400000000001</v>
      </c>
      <c r="AF592" s="2" t="s">
        <v>38</v>
      </c>
      <c r="AG592" s="2" t="s">
        <v>39</v>
      </c>
      <c r="AH592" s="2" t="s">
        <v>33</v>
      </c>
    </row>
    <row r="593" spans="1:34">
      <c r="A593" s="2" t="s">
        <v>666</v>
      </c>
      <c r="B593" s="2" t="s">
        <v>41</v>
      </c>
      <c r="C593" s="2" t="s">
        <v>42</v>
      </c>
      <c r="D593" s="2" t="s">
        <v>30</v>
      </c>
      <c r="E593" s="2" t="s">
        <v>74</v>
      </c>
      <c r="F593" s="2" t="s">
        <v>75</v>
      </c>
      <c r="G593">
        <v>551190000000</v>
      </c>
      <c r="H593">
        <v>90000</v>
      </c>
      <c r="I593">
        <f>conversation_summary_by_conversation_2025_08_03T20_27_01[[#This Row],[duration_minutes]]/10000</f>
        <v>9</v>
      </c>
      <c r="J593" s="2" t="s">
        <v>33</v>
      </c>
      <c r="K593" s="2" t="s">
        <v>33</v>
      </c>
      <c r="L593" s="2" t="s">
        <v>33</v>
      </c>
      <c r="M593" s="6">
        <f ca="1">TODAY()-conversation_summary_by_conversation_2025_08_03T20_27_01[[#This Row],[conversation_start]]</f>
        <v>43.398611111108039</v>
      </c>
      <c r="N59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93" s="6">
        <v>45829.601388888892</v>
      </c>
      <c r="P593" s="3">
        <v>45829.609201388892</v>
      </c>
      <c r="Q593">
        <v>6</v>
      </c>
      <c r="R593">
        <v>3</v>
      </c>
      <c r="S593">
        <v>3</v>
      </c>
      <c r="T593" s="2" t="s">
        <v>53</v>
      </c>
      <c r="U593" s="2" t="s">
        <v>54</v>
      </c>
      <c r="V593" s="2" t="s">
        <v>51</v>
      </c>
      <c r="W593" s="2" t="s">
        <v>37</v>
      </c>
      <c r="X593">
        <v>9200</v>
      </c>
      <c r="Y593">
        <f>conversation_summary_by_conversation_2025_08_03T20_27_01[[#This Row],[avg_confidence_score]]/10000</f>
        <v>0.92</v>
      </c>
      <c r="Z593">
        <v>200</v>
      </c>
      <c r="AA593">
        <v>268</v>
      </c>
      <c r="AB593">
        <f>(conversation_summary_by_conversation_2025_08_03T20_27_01[[#This Row],[total_api_cost_usd]]/10000)*5.58</f>
        <v>0.14954400000000001</v>
      </c>
      <c r="AC593">
        <v>34</v>
      </c>
      <c r="AD593">
        <f>(conversation_summary_by_conversation_2025_08_03T20_27_01[[#This Row],[total_processing_cost_usd]]/10000)*5.58</f>
        <v>1.8971999999999999E-2</v>
      </c>
      <c r="AE593">
        <f>conversation_summary_by_conversation_2025_08_03T20_27_01[[#This Row],[total_api_cost]]+conversation_summary_by_conversation_2025_08_03T20_27_01[[#This Row],[totao_processing_cost]]</f>
        <v>0.168516</v>
      </c>
      <c r="AF593" s="2" t="s">
        <v>38</v>
      </c>
      <c r="AG593" s="2" t="s">
        <v>39</v>
      </c>
      <c r="AH593" s="2" t="s">
        <v>33</v>
      </c>
    </row>
    <row r="594" spans="1:34">
      <c r="A594" s="2" t="s">
        <v>667</v>
      </c>
      <c r="B594" s="2" t="s">
        <v>83</v>
      </c>
      <c r="C594" s="2" t="s">
        <v>84</v>
      </c>
      <c r="D594" s="2" t="s">
        <v>48</v>
      </c>
      <c r="E594" s="2" t="s">
        <v>71</v>
      </c>
      <c r="F594" s="2" t="s">
        <v>72</v>
      </c>
      <c r="G594">
        <v>551190000003</v>
      </c>
      <c r="H594">
        <v>90000</v>
      </c>
      <c r="I594">
        <f>conversation_summary_by_conversation_2025_08_03T20_27_01[[#This Row],[duration_minutes]]/10000</f>
        <v>9</v>
      </c>
      <c r="J594" s="2" t="s">
        <v>33</v>
      </c>
      <c r="K594" s="2" t="s">
        <v>33</v>
      </c>
      <c r="L594" s="2" t="s">
        <v>33</v>
      </c>
      <c r="M594" s="6">
        <f ca="1">TODAY()-conversation_summary_by_conversation_2025_08_03T20_27_01[[#This Row],[conversation_start]]</f>
        <v>43.306250000001455</v>
      </c>
      <c r="N59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94" s="6">
        <v>45829.693749999999</v>
      </c>
      <c r="P594" s="3">
        <v>45829.704039351855</v>
      </c>
      <c r="Q594">
        <v>6</v>
      </c>
      <c r="R594">
        <v>3</v>
      </c>
      <c r="S594">
        <v>3</v>
      </c>
      <c r="T594" s="2" t="s">
        <v>49</v>
      </c>
      <c r="U594" s="2" t="s">
        <v>50</v>
      </c>
      <c r="V594" s="2" t="s">
        <v>51</v>
      </c>
      <c r="W594" s="2" t="s">
        <v>37</v>
      </c>
      <c r="X594">
        <v>9167</v>
      </c>
      <c r="Y594">
        <f>conversation_summary_by_conversation_2025_08_03T20_27_01[[#This Row],[avg_confidence_score]]/10000</f>
        <v>0.91669999999999996</v>
      </c>
      <c r="Z594">
        <v>231</v>
      </c>
      <c r="AA594">
        <v>322</v>
      </c>
      <c r="AB594">
        <f>(conversation_summary_by_conversation_2025_08_03T20_27_01[[#This Row],[total_api_cost_usd]]/10000)*5.58</f>
        <v>0.179676</v>
      </c>
      <c r="AC594">
        <v>26</v>
      </c>
      <c r="AD594">
        <f>(conversation_summary_by_conversation_2025_08_03T20_27_01[[#This Row],[total_processing_cost_usd]]/10000)*5.58</f>
        <v>1.4508E-2</v>
      </c>
      <c r="AE594">
        <f>conversation_summary_by_conversation_2025_08_03T20_27_01[[#This Row],[total_api_cost]]+conversation_summary_by_conversation_2025_08_03T20_27_01[[#This Row],[totao_processing_cost]]</f>
        <v>0.194184</v>
      </c>
      <c r="AF594" s="2" t="s">
        <v>38</v>
      </c>
      <c r="AG594" s="2" t="s">
        <v>39</v>
      </c>
      <c r="AH594" s="2" t="s">
        <v>33</v>
      </c>
    </row>
    <row r="595" spans="1:34">
      <c r="A595" s="2" t="s">
        <v>668</v>
      </c>
      <c r="B595" s="2" t="s">
        <v>28</v>
      </c>
      <c r="C595" s="2" t="s">
        <v>29</v>
      </c>
      <c r="D595" s="2" t="s">
        <v>30</v>
      </c>
      <c r="E595" s="2" t="s">
        <v>71</v>
      </c>
      <c r="F595" s="2" t="s">
        <v>72</v>
      </c>
      <c r="G595">
        <v>551190000003</v>
      </c>
      <c r="H595">
        <v>60000</v>
      </c>
      <c r="I595">
        <f>conversation_summary_by_conversation_2025_08_03T20_27_01[[#This Row],[duration_minutes]]/10000</f>
        <v>6</v>
      </c>
      <c r="J595" s="2" t="s">
        <v>33</v>
      </c>
      <c r="K595" s="2" t="s">
        <v>33</v>
      </c>
      <c r="L595" s="2" t="s">
        <v>33</v>
      </c>
      <c r="M595" s="6">
        <f ca="1">TODAY()-conversation_summary_by_conversation_2025_08_03T20_27_01[[#This Row],[conversation_start]]</f>
        <v>43.290972222224809</v>
      </c>
      <c r="N59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95" s="6">
        <v>45829.709027777775</v>
      </c>
      <c r="P595" s="3">
        <v>45829.713101851848</v>
      </c>
      <c r="Q595">
        <v>4</v>
      </c>
      <c r="R595">
        <v>2</v>
      </c>
      <c r="S595">
        <v>2</v>
      </c>
      <c r="T595" s="2" t="s">
        <v>34</v>
      </c>
      <c r="U595" s="2" t="s">
        <v>35</v>
      </c>
      <c r="V595" s="2" t="s">
        <v>36</v>
      </c>
      <c r="W595" s="2" t="s">
        <v>37</v>
      </c>
      <c r="X595">
        <v>9400</v>
      </c>
      <c r="Y595">
        <f>conversation_summary_by_conversation_2025_08_03T20_27_01[[#This Row],[avg_confidence_score]]/10000</f>
        <v>0.94</v>
      </c>
      <c r="Z595">
        <v>127</v>
      </c>
      <c r="AA595">
        <v>194</v>
      </c>
      <c r="AB595">
        <f>(conversation_summary_by_conversation_2025_08_03T20_27_01[[#This Row],[total_api_cost_usd]]/10000)*5.58</f>
        <v>0.108252</v>
      </c>
      <c r="AC595">
        <v>18</v>
      </c>
      <c r="AD595">
        <f>(conversation_summary_by_conversation_2025_08_03T20_27_01[[#This Row],[total_processing_cost_usd]]/10000)*5.58</f>
        <v>1.0043999999999999E-2</v>
      </c>
      <c r="AE595">
        <f>conversation_summary_by_conversation_2025_08_03T20_27_01[[#This Row],[total_api_cost]]+conversation_summary_by_conversation_2025_08_03T20_27_01[[#This Row],[totao_processing_cost]]</f>
        <v>0.118296</v>
      </c>
      <c r="AF595" s="2" t="s">
        <v>38</v>
      </c>
      <c r="AG595" s="2" t="s">
        <v>39</v>
      </c>
      <c r="AH595" s="2" t="s">
        <v>33</v>
      </c>
    </row>
    <row r="596" spans="1:34">
      <c r="A596" s="2" t="s">
        <v>669</v>
      </c>
      <c r="B596" s="2" t="s">
        <v>47</v>
      </c>
      <c r="C596" s="2" t="s">
        <v>47</v>
      </c>
      <c r="D596" s="2" t="s">
        <v>48</v>
      </c>
      <c r="E596" s="2" t="s">
        <v>66</v>
      </c>
      <c r="F596" s="2" t="s">
        <v>67</v>
      </c>
      <c r="G596">
        <v>551190000002</v>
      </c>
      <c r="H596">
        <v>50000</v>
      </c>
      <c r="I596">
        <f>conversation_summary_by_conversation_2025_08_03T20_27_01[[#This Row],[duration_minutes]]/10000</f>
        <v>5</v>
      </c>
      <c r="J596" s="2" t="s">
        <v>33</v>
      </c>
      <c r="K596" s="2" t="s">
        <v>33</v>
      </c>
      <c r="L596" s="2" t="s">
        <v>33</v>
      </c>
      <c r="M596" s="6">
        <f ca="1">TODAY()-conversation_summary_by_conversation_2025_08_03T20_27_01[[#This Row],[conversation_start]]</f>
        <v>43.28125</v>
      </c>
      <c r="N59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96" s="6">
        <v>45829.71875</v>
      </c>
      <c r="P596" s="3">
        <v>45829.721064814818</v>
      </c>
      <c r="Q596">
        <v>3</v>
      </c>
      <c r="R596">
        <v>2</v>
      </c>
      <c r="S596">
        <v>1</v>
      </c>
      <c r="T596" s="2" t="s">
        <v>61</v>
      </c>
      <c r="U596" s="2" t="s">
        <v>62</v>
      </c>
      <c r="V596" s="2" t="s">
        <v>63</v>
      </c>
      <c r="W596" s="2" t="s">
        <v>59</v>
      </c>
      <c r="X596">
        <v>8800</v>
      </c>
      <c r="Y596">
        <f>conversation_summary_by_conversation_2025_08_03T20_27_01[[#This Row],[avg_confidence_score]]/10000</f>
        <v>0.88</v>
      </c>
      <c r="Z596">
        <v>120</v>
      </c>
      <c r="AA596">
        <v>150</v>
      </c>
      <c r="AB596">
        <f>(conversation_summary_by_conversation_2025_08_03T20_27_01[[#This Row],[total_api_cost_usd]]/10000)*5.58</f>
        <v>8.3699999999999997E-2</v>
      </c>
      <c r="AC596">
        <v>11</v>
      </c>
      <c r="AD596">
        <f>(conversation_summary_by_conversation_2025_08_03T20_27_01[[#This Row],[total_processing_cost_usd]]/10000)*5.58</f>
        <v>6.1380000000000002E-3</v>
      </c>
      <c r="AE596">
        <f>conversation_summary_by_conversation_2025_08_03T20_27_01[[#This Row],[total_api_cost]]+conversation_summary_by_conversation_2025_08_03T20_27_01[[#This Row],[totao_processing_cost]]</f>
        <v>8.9838000000000001E-2</v>
      </c>
      <c r="AF596" s="2" t="s">
        <v>38</v>
      </c>
      <c r="AG596" s="2" t="s">
        <v>39</v>
      </c>
      <c r="AH596" s="2" t="s">
        <v>33</v>
      </c>
    </row>
    <row r="597" spans="1:34">
      <c r="A597" s="2" t="s">
        <v>670</v>
      </c>
      <c r="B597" s="2" t="s">
        <v>83</v>
      </c>
      <c r="C597" s="2" t="s">
        <v>84</v>
      </c>
      <c r="D597" s="2" t="s">
        <v>48</v>
      </c>
      <c r="E597" s="2" t="s">
        <v>43</v>
      </c>
      <c r="F597" s="2" t="s">
        <v>44</v>
      </c>
      <c r="G597">
        <v>551190000001</v>
      </c>
      <c r="H597">
        <v>90000</v>
      </c>
      <c r="I597">
        <f>conversation_summary_by_conversation_2025_08_03T20_27_01[[#This Row],[duration_minutes]]/10000</f>
        <v>9</v>
      </c>
      <c r="J597" s="2" t="s">
        <v>33</v>
      </c>
      <c r="K597" s="2" t="s">
        <v>33</v>
      </c>
      <c r="L597" s="2" t="s">
        <v>33</v>
      </c>
      <c r="M597" s="6">
        <f ca="1">TODAY()-conversation_summary_by_conversation_2025_08_03T20_27_01[[#This Row],[conversation_start]]</f>
        <v>43.264583333329938</v>
      </c>
      <c r="N59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97" s="6">
        <v>45829.73541666667</v>
      </c>
      <c r="P597" s="3">
        <v>45829.741712962961</v>
      </c>
      <c r="Q597">
        <v>6</v>
      </c>
      <c r="R597">
        <v>3</v>
      </c>
      <c r="S597">
        <v>3</v>
      </c>
      <c r="T597" s="2" t="s">
        <v>49</v>
      </c>
      <c r="U597" s="2" t="s">
        <v>90</v>
      </c>
      <c r="V597" s="2" t="s">
        <v>51</v>
      </c>
      <c r="W597" s="2" t="s">
        <v>37</v>
      </c>
      <c r="X597">
        <v>9167</v>
      </c>
      <c r="Y597">
        <f>conversation_summary_by_conversation_2025_08_03T20_27_01[[#This Row],[avg_confidence_score]]/10000</f>
        <v>0.91669999999999996</v>
      </c>
      <c r="Z597">
        <v>252</v>
      </c>
      <c r="AA597">
        <v>317</v>
      </c>
      <c r="AB597">
        <f>(conversation_summary_by_conversation_2025_08_03T20_27_01[[#This Row],[total_api_cost_usd]]/10000)*5.58</f>
        <v>0.17688599999999999</v>
      </c>
      <c r="AC597">
        <v>10</v>
      </c>
      <c r="AD597">
        <f>(conversation_summary_by_conversation_2025_08_03T20_27_01[[#This Row],[total_processing_cost_usd]]/10000)*5.58</f>
        <v>5.5799999999999999E-3</v>
      </c>
      <c r="AE597">
        <f>conversation_summary_by_conversation_2025_08_03T20_27_01[[#This Row],[total_api_cost]]+conversation_summary_by_conversation_2025_08_03T20_27_01[[#This Row],[totao_processing_cost]]</f>
        <v>0.18246599999999999</v>
      </c>
      <c r="AF597" s="2" t="s">
        <v>38</v>
      </c>
      <c r="AG597" s="2" t="s">
        <v>39</v>
      </c>
      <c r="AH597" s="2" t="s">
        <v>33</v>
      </c>
    </row>
    <row r="598" spans="1:34">
      <c r="A598" s="2" t="s">
        <v>671</v>
      </c>
      <c r="B598" s="2" t="s">
        <v>77</v>
      </c>
      <c r="C598" s="2" t="s">
        <v>78</v>
      </c>
      <c r="D598" s="2" t="s">
        <v>30</v>
      </c>
      <c r="E598" s="2" t="s">
        <v>43</v>
      </c>
      <c r="F598" s="2" t="s">
        <v>44</v>
      </c>
      <c r="G598">
        <v>551190000001</v>
      </c>
      <c r="H598">
        <v>60000</v>
      </c>
      <c r="I598">
        <f>conversation_summary_by_conversation_2025_08_03T20_27_01[[#This Row],[duration_minutes]]/10000</f>
        <v>6</v>
      </c>
      <c r="J598" s="2" t="s">
        <v>33</v>
      </c>
      <c r="K598" s="2" t="s">
        <v>33</v>
      </c>
      <c r="L598" s="2" t="s">
        <v>33</v>
      </c>
      <c r="M598" s="6">
        <f ca="1">TODAY()-conversation_summary_by_conversation_2025_08_03T20_27_01[[#This Row],[conversation_start]]</f>
        <v>43.20625000000291</v>
      </c>
      <c r="N59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98" s="6">
        <v>45829.793749999997</v>
      </c>
      <c r="P598" s="3">
        <v>45829.798564814817</v>
      </c>
      <c r="Q598">
        <v>4</v>
      </c>
      <c r="R598">
        <v>2</v>
      </c>
      <c r="S598">
        <v>2</v>
      </c>
      <c r="T598" s="2" t="s">
        <v>34</v>
      </c>
      <c r="U598" s="2" t="s">
        <v>35</v>
      </c>
      <c r="V598" s="2" t="s">
        <v>36</v>
      </c>
      <c r="W598" s="2" t="s">
        <v>37</v>
      </c>
      <c r="X598">
        <v>9400</v>
      </c>
      <c r="Y598">
        <f>conversation_summary_by_conversation_2025_08_03T20_27_01[[#This Row],[avg_confidence_score]]/10000</f>
        <v>0.94</v>
      </c>
      <c r="Z598">
        <v>176</v>
      </c>
      <c r="AA598">
        <v>297</v>
      </c>
      <c r="AB598">
        <f>(conversation_summary_by_conversation_2025_08_03T20_27_01[[#This Row],[total_api_cost_usd]]/10000)*5.58</f>
        <v>0.16572600000000001</v>
      </c>
      <c r="AC598">
        <v>17</v>
      </c>
      <c r="AD598">
        <f>(conversation_summary_by_conversation_2025_08_03T20_27_01[[#This Row],[total_processing_cost_usd]]/10000)*5.58</f>
        <v>9.4859999999999996E-3</v>
      </c>
      <c r="AE598">
        <f>conversation_summary_by_conversation_2025_08_03T20_27_01[[#This Row],[total_api_cost]]+conversation_summary_by_conversation_2025_08_03T20_27_01[[#This Row],[totao_processing_cost]]</f>
        <v>0.17521200000000001</v>
      </c>
      <c r="AF598" s="2" t="s">
        <v>38</v>
      </c>
      <c r="AG598" s="2" t="s">
        <v>39</v>
      </c>
      <c r="AH598" s="2" t="s">
        <v>33</v>
      </c>
    </row>
    <row r="599" spans="1:34">
      <c r="A599" s="2" t="s">
        <v>672</v>
      </c>
      <c r="B599" s="2" t="s">
        <v>77</v>
      </c>
      <c r="C599" s="2" t="s">
        <v>78</v>
      </c>
      <c r="D599" s="2" t="s">
        <v>30</v>
      </c>
      <c r="E599" s="2" t="s">
        <v>31</v>
      </c>
      <c r="F599" s="2" t="s">
        <v>32</v>
      </c>
      <c r="G599">
        <v>551190000004</v>
      </c>
      <c r="H599">
        <v>50000</v>
      </c>
      <c r="I599">
        <f>conversation_summary_by_conversation_2025_08_03T20_27_01[[#This Row],[duration_minutes]]/10000</f>
        <v>5</v>
      </c>
      <c r="J599" s="2" t="s">
        <v>33</v>
      </c>
      <c r="K599" s="2" t="s">
        <v>33</v>
      </c>
      <c r="L599" s="2" t="s">
        <v>33</v>
      </c>
      <c r="M599" s="6">
        <f ca="1">TODAY()-conversation_summary_by_conversation_2025_08_03T20_27_01[[#This Row],[conversation_start]]</f>
        <v>43.171527777776646</v>
      </c>
      <c r="N59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599" s="6">
        <v>45829.828472222223</v>
      </c>
      <c r="P599" s="3">
        <v>45829.831828703704</v>
      </c>
      <c r="Q599">
        <v>3</v>
      </c>
      <c r="R599">
        <v>2</v>
      </c>
      <c r="S599">
        <v>1</v>
      </c>
      <c r="T599" s="2" t="s">
        <v>56</v>
      </c>
      <c r="U599" s="2" t="s">
        <v>57</v>
      </c>
      <c r="V599" s="2" t="s">
        <v>58</v>
      </c>
      <c r="W599" s="2" t="s">
        <v>59</v>
      </c>
      <c r="X599">
        <v>9250</v>
      </c>
      <c r="Y599">
        <f>conversation_summary_by_conversation_2025_08_03T20_27_01[[#This Row],[avg_confidence_score]]/10000</f>
        <v>0.92500000000000004</v>
      </c>
      <c r="Z599">
        <v>132</v>
      </c>
      <c r="AA599">
        <v>160</v>
      </c>
      <c r="AB599">
        <f>(conversation_summary_by_conversation_2025_08_03T20_27_01[[#This Row],[total_api_cost_usd]]/10000)*5.58</f>
        <v>8.9279999999999998E-2</v>
      </c>
      <c r="AC599">
        <v>15</v>
      </c>
      <c r="AD599">
        <f>(conversation_summary_by_conversation_2025_08_03T20_27_01[[#This Row],[total_processing_cost_usd]]/10000)*5.58</f>
        <v>8.3700000000000007E-3</v>
      </c>
      <c r="AE599">
        <f>conversation_summary_by_conversation_2025_08_03T20_27_01[[#This Row],[total_api_cost]]+conversation_summary_by_conversation_2025_08_03T20_27_01[[#This Row],[totao_processing_cost]]</f>
        <v>9.7650000000000001E-2</v>
      </c>
      <c r="AF599" s="2" t="s">
        <v>38</v>
      </c>
      <c r="AG599" s="2" t="s">
        <v>39</v>
      </c>
      <c r="AH599" s="2" t="s">
        <v>33</v>
      </c>
    </row>
    <row r="600" spans="1:34">
      <c r="A600" s="2" t="s">
        <v>673</v>
      </c>
      <c r="B600" s="2" t="s">
        <v>83</v>
      </c>
      <c r="C600" s="2" t="s">
        <v>84</v>
      </c>
      <c r="D600" s="2" t="s">
        <v>48</v>
      </c>
      <c r="E600" s="2" t="s">
        <v>66</v>
      </c>
      <c r="F600" s="2" t="s">
        <v>67</v>
      </c>
      <c r="G600">
        <v>551190000002</v>
      </c>
      <c r="H600">
        <v>50000</v>
      </c>
      <c r="I600">
        <f>conversation_summary_by_conversation_2025_08_03T20_27_01[[#This Row],[duration_minutes]]/10000</f>
        <v>5</v>
      </c>
      <c r="J600" s="2" t="s">
        <v>33</v>
      </c>
      <c r="K600" s="2" t="s">
        <v>33</v>
      </c>
      <c r="L600" s="2" t="s">
        <v>33</v>
      </c>
      <c r="M600" s="6">
        <f ca="1">TODAY()-conversation_summary_by_conversation_2025_08_03T20_27_01[[#This Row],[conversation_start]]</f>
        <v>42.548611111109494</v>
      </c>
      <c r="N60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00" s="6">
        <v>45830.451388888891</v>
      </c>
      <c r="P600" s="3">
        <v>45830.455023148148</v>
      </c>
      <c r="Q600">
        <v>3</v>
      </c>
      <c r="R600">
        <v>2</v>
      </c>
      <c r="S600">
        <v>1</v>
      </c>
      <c r="T600" s="2" t="s">
        <v>61</v>
      </c>
      <c r="U600" s="2" t="s">
        <v>62</v>
      </c>
      <c r="V600" s="2" t="s">
        <v>63</v>
      </c>
      <c r="W600" s="2" t="s">
        <v>59</v>
      </c>
      <c r="X600">
        <v>8800</v>
      </c>
      <c r="Y600">
        <f>conversation_summary_by_conversation_2025_08_03T20_27_01[[#This Row],[avg_confidence_score]]/10000</f>
        <v>0.88</v>
      </c>
      <c r="Z600">
        <v>101</v>
      </c>
      <c r="AA600">
        <v>178</v>
      </c>
      <c r="AB600">
        <f>(conversation_summary_by_conversation_2025_08_03T20_27_01[[#This Row],[total_api_cost_usd]]/10000)*5.58</f>
        <v>9.9323999999999996E-2</v>
      </c>
      <c r="AC600">
        <v>22</v>
      </c>
      <c r="AD600">
        <f>(conversation_summary_by_conversation_2025_08_03T20_27_01[[#This Row],[total_processing_cost_usd]]/10000)*5.58</f>
        <v>1.2276E-2</v>
      </c>
      <c r="AE600">
        <f>conversation_summary_by_conversation_2025_08_03T20_27_01[[#This Row],[total_api_cost]]+conversation_summary_by_conversation_2025_08_03T20_27_01[[#This Row],[totao_processing_cost]]</f>
        <v>0.11159999999999999</v>
      </c>
      <c r="AF600" s="2" t="s">
        <v>38</v>
      </c>
      <c r="AG600" s="2" t="s">
        <v>39</v>
      </c>
      <c r="AH600" s="2" t="s">
        <v>33</v>
      </c>
    </row>
    <row r="601" spans="1:34">
      <c r="A601" s="2" t="s">
        <v>674</v>
      </c>
      <c r="B601" s="2" t="s">
        <v>41</v>
      </c>
      <c r="C601" s="2" t="s">
        <v>42</v>
      </c>
      <c r="D601" s="2" t="s">
        <v>30</v>
      </c>
      <c r="E601" s="2" t="s">
        <v>74</v>
      </c>
      <c r="F601" s="2" t="s">
        <v>75</v>
      </c>
      <c r="G601">
        <v>551190000000</v>
      </c>
      <c r="H601">
        <v>60000</v>
      </c>
      <c r="I601">
        <f>conversation_summary_by_conversation_2025_08_03T20_27_01[[#This Row],[duration_minutes]]/10000</f>
        <v>6</v>
      </c>
      <c r="J601" s="2" t="s">
        <v>33</v>
      </c>
      <c r="K601" s="2" t="s">
        <v>33</v>
      </c>
      <c r="L601" s="2" t="s">
        <v>33</v>
      </c>
      <c r="M601" s="6">
        <f ca="1">TODAY()-conversation_summary_by_conversation_2025_08_03T20_27_01[[#This Row],[conversation_start]]</f>
        <v>42.518055555556202</v>
      </c>
      <c r="N60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01" s="6">
        <v>45830.481944444444</v>
      </c>
      <c r="P601" s="3">
        <v>45830.487002314818</v>
      </c>
      <c r="Q601">
        <v>4</v>
      </c>
      <c r="R601">
        <v>2</v>
      </c>
      <c r="S601">
        <v>2</v>
      </c>
      <c r="T601" s="2" t="s">
        <v>34</v>
      </c>
      <c r="U601" s="2" t="s">
        <v>35</v>
      </c>
      <c r="V601" s="2" t="s">
        <v>36</v>
      </c>
      <c r="W601" s="2" t="s">
        <v>37</v>
      </c>
      <c r="X601">
        <v>9400</v>
      </c>
      <c r="Y601">
        <f>conversation_summary_by_conversation_2025_08_03T20_27_01[[#This Row],[avg_confidence_score]]/10000</f>
        <v>0.94</v>
      </c>
      <c r="Z601">
        <v>151</v>
      </c>
      <c r="AA601">
        <v>124</v>
      </c>
      <c r="AB601">
        <f>(conversation_summary_by_conversation_2025_08_03T20_27_01[[#This Row],[total_api_cost_usd]]/10000)*5.58</f>
        <v>6.9192000000000004E-2</v>
      </c>
      <c r="AC601">
        <v>17</v>
      </c>
      <c r="AD601">
        <f>(conversation_summary_by_conversation_2025_08_03T20_27_01[[#This Row],[total_processing_cost_usd]]/10000)*5.58</f>
        <v>9.4859999999999996E-3</v>
      </c>
      <c r="AE601">
        <f>conversation_summary_by_conversation_2025_08_03T20_27_01[[#This Row],[total_api_cost]]+conversation_summary_by_conversation_2025_08_03T20_27_01[[#This Row],[totao_processing_cost]]</f>
        <v>7.8677999999999998E-2</v>
      </c>
      <c r="AF601" s="2" t="s">
        <v>38</v>
      </c>
      <c r="AG601" s="2" t="s">
        <v>39</v>
      </c>
      <c r="AH601" s="2" t="s">
        <v>33</v>
      </c>
    </row>
    <row r="602" spans="1:34">
      <c r="A602" s="2" t="s">
        <v>675</v>
      </c>
      <c r="B602" s="2" t="s">
        <v>41</v>
      </c>
      <c r="C602" s="2" t="s">
        <v>42</v>
      </c>
      <c r="D602" s="2" t="s">
        <v>30</v>
      </c>
      <c r="E602" s="2" t="s">
        <v>43</v>
      </c>
      <c r="F602" s="2" t="s">
        <v>44</v>
      </c>
      <c r="G602">
        <v>551190000001</v>
      </c>
      <c r="H602">
        <v>50000</v>
      </c>
      <c r="I602">
        <f>conversation_summary_by_conversation_2025_08_03T20_27_01[[#This Row],[duration_minutes]]/10000</f>
        <v>5</v>
      </c>
      <c r="J602" s="2" t="s">
        <v>33</v>
      </c>
      <c r="K602" s="2" t="s">
        <v>33</v>
      </c>
      <c r="L602" s="2" t="s">
        <v>33</v>
      </c>
      <c r="M602" s="6">
        <f ca="1">TODAY()-conversation_summary_by_conversation_2025_08_03T20_27_01[[#This Row],[conversation_start]]</f>
        <v>42.517361111109494</v>
      </c>
      <c r="N60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02" s="6">
        <v>45830.482638888891</v>
      </c>
      <c r="P602" s="3">
        <v>45830.48673611111</v>
      </c>
      <c r="Q602">
        <v>3</v>
      </c>
      <c r="R602">
        <v>2</v>
      </c>
      <c r="S602">
        <v>1</v>
      </c>
      <c r="T602" s="2" t="s">
        <v>56</v>
      </c>
      <c r="U602" s="2" t="s">
        <v>57</v>
      </c>
      <c r="V602" s="2" t="s">
        <v>58</v>
      </c>
      <c r="W602" s="2" t="s">
        <v>59</v>
      </c>
      <c r="X602">
        <v>9250</v>
      </c>
      <c r="Y602">
        <f>conversation_summary_by_conversation_2025_08_03T20_27_01[[#This Row],[avg_confidence_score]]/10000</f>
        <v>0.92500000000000004</v>
      </c>
      <c r="Z602">
        <v>170</v>
      </c>
      <c r="AA602">
        <v>130</v>
      </c>
      <c r="AB602">
        <f>(conversation_summary_by_conversation_2025_08_03T20_27_01[[#This Row],[total_api_cost_usd]]/10000)*5.58</f>
        <v>7.2539999999999993E-2</v>
      </c>
      <c r="AC602">
        <v>16</v>
      </c>
      <c r="AD602">
        <f>(conversation_summary_by_conversation_2025_08_03T20_27_01[[#This Row],[total_processing_cost_usd]]/10000)*5.58</f>
        <v>8.9280000000000002E-3</v>
      </c>
      <c r="AE602">
        <f>conversation_summary_by_conversation_2025_08_03T20_27_01[[#This Row],[total_api_cost]]+conversation_summary_by_conversation_2025_08_03T20_27_01[[#This Row],[totao_processing_cost]]</f>
        <v>8.1467999999999999E-2</v>
      </c>
      <c r="AF602" s="2" t="s">
        <v>38</v>
      </c>
      <c r="AG602" s="2" t="s">
        <v>39</v>
      </c>
      <c r="AH602" s="2" t="s">
        <v>33</v>
      </c>
    </row>
    <row r="603" spans="1:34">
      <c r="A603" s="2" t="s">
        <v>676</v>
      </c>
      <c r="B603" s="2" t="s">
        <v>83</v>
      </c>
      <c r="C603" s="2" t="s">
        <v>84</v>
      </c>
      <c r="D603" s="2" t="s">
        <v>48</v>
      </c>
      <c r="E603" s="2" t="s">
        <v>31</v>
      </c>
      <c r="F603" s="2" t="s">
        <v>32</v>
      </c>
      <c r="G603">
        <v>551190000004</v>
      </c>
      <c r="H603">
        <v>50000</v>
      </c>
      <c r="I603">
        <f>conversation_summary_by_conversation_2025_08_03T20_27_01[[#This Row],[duration_minutes]]/10000</f>
        <v>5</v>
      </c>
      <c r="J603" s="2" t="s">
        <v>33</v>
      </c>
      <c r="K603" s="2" t="s">
        <v>33</v>
      </c>
      <c r="L603" s="2" t="s">
        <v>33</v>
      </c>
      <c r="M603" s="6">
        <f ca="1">TODAY()-conversation_summary_by_conversation_2025_08_03T20_27_01[[#This Row],[conversation_start]]</f>
        <v>42.511111111110949</v>
      </c>
      <c r="N60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03" s="6">
        <v>45830.488888888889</v>
      </c>
      <c r="P603" s="3">
        <v>45830.490960648145</v>
      </c>
      <c r="Q603">
        <v>3</v>
      </c>
      <c r="R603">
        <v>2</v>
      </c>
      <c r="S603">
        <v>1</v>
      </c>
      <c r="T603" s="2" t="s">
        <v>61</v>
      </c>
      <c r="U603" s="2" t="s">
        <v>62</v>
      </c>
      <c r="V603" s="2" t="s">
        <v>63</v>
      </c>
      <c r="W603" s="2" t="s">
        <v>59</v>
      </c>
      <c r="X603">
        <v>8800</v>
      </c>
      <c r="Y603">
        <f>conversation_summary_by_conversation_2025_08_03T20_27_01[[#This Row],[avg_confidence_score]]/10000</f>
        <v>0.88</v>
      </c>
      <c r="Z603">
        <v>95</v>
      </c>
      <c r="AA603">
        <v>113</v>
      </c>
      <c r="AB603">
        <f>(conversation_summary_by_conversation_2025_08_03T20_27_01[[#This Row],[total_api_cost_usd]]/10000)*5.58</f>
        <v>6.3053999999999999E-2</v>
      </c>
      <c r="AC603">
        <v>9</v>
      </c>
      <c r="AD603">
        <f>(conversation_summary_by_conversation_2025_08_03T20_27_01[[#This Row],[total_processing_cost_usd]]/10000)*5.58</f>
        <v>5.0219999999999996E-3</v>
      </c>
      <c r="AE603">
        <f>conversation_summary_by_conversation_2025_08_03T20_27_01[[#This Row],[total_api_cost]]+conversation_summary_by_conversation_2025_08_03T20_27_01[[#This Row],[totao_processing_cost]]</f>
        <v>6.8075999999999998E-2</v>
      </c>
      <c r="AF603" s="2" t="s">
        <v>38</v>
      </c>
      <c r="AG603" s="2" t="s">
        <v>39</v>
      </c>
      <c r="AH603" s="2" t="s">
        <v>33</v>
      </c>
    </row>
    <row r="604" spans="1:34">
      <c r="A604" s="2" t="s">
        <v>677</v>
      </c>
      <c r="B604" s="2" t="s">
        <v>47</v>
      </c>
      <c r="C604" s="2" t="s">
        <v>47</v>
      </c>
      <c r="D604" s="2" t="s">
        <v>48</v>
      </c>
      <c r="E604" s="2" t="s">
        <v>74</v>
      </c>
      <c r="F604" s="2" t="s">
        <v>75</v>
      </c>
      <c r="G604">
        <v>551190000000</v>
      </c>
      <c r="H604">
        <v>90000</v>
      </c>
      <c r="I604">
        <f>conversation_summary_by_conversation_2025_08_03T20_27_01[[#This Row],[duration_minutes]]/10000</f>
        <v>9</v>
      </c>
      <c r="J604" s="2" t="s">
        <v>33</v>
      </c>
      <c r="K604" s="2" t="s">
        <v>33</v>
      </c>
      <c r="L604" s="2" t="s">
        <v>33</v>
      </c>
      <c r="M604" s="6">
        <f ca="1">TODAY()-conversation_summary_by_conversation_2025_08_03T20_27_01[[#This Row],[conversation_start]]</f>
        <v>42.309027777781012</v>
      </c>
      <c r="N60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04" s="6">
        <v>45830.690972222219</v>
      </c>
      <c r="P604" s="3">
        <v>45830.699097222219</v>
      </c>
      <c r="Q604">
        <v>6</v>
      </c>
      <c r="R604">
        <v>3</v>
      </c>
      <c r="S604">
        <v>3</v>
      </c>
      <c r="T604" s="2" t="s">
        <v>49</v>
      </c>
      <c r="U604" s="2" t="s">
        <v>90</v>
      </c>
      <c r="V604" s="2" t="s">
        <v>51</v>
      </c>
      <c r="W604" s="2" t="s">
        <v>37</v>
      </c>
      <c r="X604">
        <v>9167</v>
      </c>
      <c r="Y604">
        <f>conversation_summary_by_conversation_2025_08_03T20_27_01[[#This Row],[avg_confidence_score]]/10000</f>
        <v>0.91669999999999996</v>
      </c>
      <c r="Z604">
        <v>197</v>
      </c>
      <c r="AA604">
        <v>309</v>
      </c>
      <c r="AB604">
        <f>(conversation_summary_by_conversation_2025_08_03T20_27_01[[#This Row],[total_api_cost_usd]]/10000)*5.58</f>
        <v>0.17242199999999999</v>
      </c>
      <c r="AC604">
        <v>31</v>
      </c>
      <c r="AD604">
        <f>(conversation_summary_by_conversation_2025_08_03T20_27_01[[#This Row],[total_processing_cost_usd]]/10000)*5.58</f>
        <v>1.7298000000000001E-2</v>
      </c>
      <c r="AE604">
        <f>conversation_summary_by_conversation_2025_08_03T20_27_01[[#This Row],[total_api_cost]]+conversation_summary_by_conversation_2025_08_03T20_27_01[[#This Row],[totao_processing_cost]]</f>
        <v>0.18972</v>
      </c>
      <c r="AF604" s="2" t="s">
        <v>38</v>
      </c>
      <c r="AG604" s="2" t="s">
        <v>39</v>
      </c>
      <c r="AH604" s="2" t="s">
        <v>33</v>
      </c>
    </row>
    <row r="605" spans="1:34">
      <c r="A605" s="2" t="s">
        <v>678</v>
      </c>
      <c r="B605" s="2" t="s">
        <v>47</v>
      </c>
      <c r="C605" s="2" t="s">
        <v>47</v>
      </c>
      <c r="D605" s="2" t="s">
        <v>48</v>
      </c>
      <c r="E605" s="2" t="s">
        <v>43</v>
      </c>
      <c r="F605" s="2" t="s">
        <v>44</v>
      </c>
      <c r="G605">
        <v>551190000001</v>
      </c>
      <c r="H605">
        <v>90000</v>
      </c>
      <c r="I605">
        <f>conversation_summary_by_conversation_2025_08_03T20_27_01[[#This Row],[duration_minutes]]/10000</f>
        <v>9</v>
      </c>
      <c r="J605" s="2" t="s">
        <v>33</v>
      </c>
      <c r="K605" s="2" t="s">
        <v>33</v>
      </c>
      <c r="L605" s="2" t="s">
        <v>33</v>
      </c>
      <c r="M605" s="6">
        <f ca="1">TODAY()-conversation_summary_by_conversation_2025_08_03T20_27_01[[#This Row],[conversation_start]]</f>
        <v>42.220833333332848</v>
      </c>
      <c r="N60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05" s="6">
        <v>45830.779166666667</v>
      </c>
      <c r="P605" s="3">
        <v>45830.785891203705</v>
      </c>
      <c r="Q605">
        <v>6</v>
      </c>
      <c r="R605">
        <v>3</v>
      </c>
      <c r="S605">
        <v>3</v>
      </c>
      <c r="T605" s="2" t="s">
        <v>49</v>
      </c>
      <c r="U605" s="2" t="s">
        <v>90</v>
      </c>
      <c r="V605" s="2" t="s">
        <v>51</v>
      </c>
      <c r="W605" s="2" t="s">
        <v>37</v>
      </c>
      <c r="X605">
        <v>9167</v>
      </c>
      <c r="Y605">
        <f>conversation_summary_by_conversation_2025_08_03T20_27_01[[#This Row],[avg_confidence_score]]/10000</f>
        <v>0.91669999999999996</v>
      </c>
      <c r="Z605">
        <v>164</v>
      </c>
      <c r="AA605">
        <v>257</v>
      </c>
      <c r="AB605">
        <f>(conversation_summary_by_conversation_2025_08_03T20_27_01[[#This Row],[total_api_cost_usd]]/10000)*5.58</f>
        <v>0.14340600000000001</v>
      </c>
      <c r="AC605">
        <v>35</v>
      </c>
      <c r="AD605">
        <f>(conversation_summary_by_conversation_2025_08_03T20_27_01[[#This Row],[total_processing_cost_usd]]/10000)*5.58</f>
        <v>1.9530000000000002E-2</v>
      </c>
      <c r="AE605">
        <f>conversation_summary_by_conversation_2025_08_03T20_27_01[[#This Row],[total_api_cost]]+conversation_summary_by_conversation_2025_08_03T20_27_01[[#This Row],[totao_processing_cost]]</f>
        <v>0.162936</v>
      </c>
      <c r="AF605" s="2" t="s">
        <v>38</v>
      </c>
      <c r="AG605" s="2" t="s">
        <v>39</v>
      </c>
      <c r="AH605" s="2" t="s">
        <v>33</v>
      </c>
    </row>
    <row r="606" spans="1:34">
      <c r="A606" s="2" t="s">
        <v>679</v>
      </c>
      <c r="B606" s="2" t="s">
        <v>77</v>
      </c>
      <c r="C606" s="2" t="s">
        <v>78</v>
      </c>
      <c r="D606" s="2" t="s">
        <v>30</v>
      </c>
      <c r="E606" s="2" t="s">
        <v>31</v>
      </c>
      <c r="F606" s="2" t="s">
        <v>32</v>
      </c>
      <c r="G606">
        <v>551190000004</v>
      </c>
      <c r="H606">
        <v>60000</v>
      </c>
      <c r="I606">
        <f>conversation_summary_by_conversation_2025_08_03T20_27_01[[#This Row],[duration_minutes]]/10000</f>
        <v>6</v>
      </c>
      <c r="J606" s="2" t="s">
        <v>33</v>
      </c>
      <c r="K606" s="2" t="s">
        <v>33</v>
      </c>
      <c r="L606" s="2" t="s">
        <v>33</v>
      </c>
      <c r="M606" s="6">
        <f ca="1">TODAY()-conversation_summary_by_conversation_2025_08_03T20_27_01[[#This Row],[conversation_start]]</f>
        <v>42.214583333334303</v>
      </c>
      <c r="N60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06" s="6">
        <v>45830.785416666666</v>
      </c>
      <c r="P606" s="3">
        <v>45830.791319444441</v>
      </c>
      <c r="Q606">
        <v>4</v>
      </c>
      <c r="R606">
        <v>2</v>
      </c>
      <c r="S606">
        <v>2</v>
      </c>
      <c r="T606" s="2" t="s">
        <v>34</v>
      </c>
      <c r="U606" s="2" t="s">
        <v>35</v>
      </c>
      <c r="V606" s="2" t="s">
        <v>36</v>
      </c>
      <c r="W606" s="2" t="s">
        <v>37</v>
      </c>
      <c r="X606">
        <v>9400</v>
      </c>
      <c r="Y606">
        <f>conversation_summary_by_conversation_2025_08_03T20_27_01[[#This Row],[avg_confidence_score]]/10000</f>
        <v>0.94</v>
      </c>
      <c r="Z606">
        <v>230</v>
      </c>
      <c r="AA606">
        <v>162</v>
      </c>
      <c r="AB606">
        <f>(conversation_summary_by_conversation_2025_08_03T20_27_01[[#This Row],[total_api_cost_usd]]/10000)*5.58</f>
        <v>9.039599999999999E-2</v>
      </c>
      <c r="AC606">
        <v>12</v>
      </c>
      <c r="AD606">
        <f>(conversation_summary_by_conversation_2025_08_03T20_27_01[[#This Row],[total_processing_cost_usd]]/10000)*5.58</f>
        <v>6.6959999999999997E-3</v>
      </c>
      <c r="AE606">
        <f>conversation_summary_by_conversation_2025_08_03T20_27_01[[#This Row],[total_api_cost]]+conversation_summary_by_conversation_2025_08_03T20_27_01[[#This Row],[totao_processing_cost]]</f>
        <v>9.7091999999999984E-2</v>
      </c>
      <c r="AF606" s="2" t="s">
        <v>38</v>
      </c>
      <c r="AG606" s="2" t="s">
        <v>39</v>
      </c>
      <c r="AH606" s="2" t="s">
        <v>33</v>
      </c>
    </row>
    <row r="607" spans="1:34">
      <c r="A607" s="2" t="s">
        <v>680</v>
      </c>
      <c r="B607" s="2" t="s">
        <v>83</v>
      </c>
      <c r="C607" s="2" t="s">
        <v>84</v>
      </c>
      <c r="D607" s="2" t="s">
        <v>48</v>
      </c>
      <c r="E607" s="2" t="s">
        <v>66</v>
      </c>
      <c r="F607" s="2" t="s">
        <v>67</v>
      </c>
      <c r="G607">
        <v>551190000002</v>
      </c>
      <c r="H607">
        <v>90000</v>
      </c>
      <c r="I607">
        <f>conversation_summary_by_conversation_2025_08_03T20_27_01[[#This Row],[duration_minutes]]/10000</f>
        <v>9</v>
      </c>
      <c r="J607" s="2" t="s">
        <v>33</v>
      </c>
      <c r="K607" s="2" t="s">
        <v>33</v>
      </c>
      <c r="L607" s="2" t="s">
        <v>33</v>
      </c>
      <c r="M607" s="6">
        <f ca="1">TODAY()-conversation_summary_by_conversation_2025_08_03T20_27_01[[#This Row],[conversation_start]]</f>
        <v>42.213194444440887</v>
      </c>
      <c r="N60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07" s="6">
        <v>45830.786805555559</v>
      </c>
      <c r="P607" s="3">
        <v>45830.796215277776</v>
      </c>
      <c r="Q607">
        <v>6</v>
      </c>
      <c r="R607">
        <v>3</v>
      </c>
      <c r="S607">
        <v>3</v>
      </c>
      <c r="T607" s="2" t="s">
        <v>49</v>
      </c>
      <c r="U607" s="2" t="s">
        <v>50</v>
      </c>
      <c r="V607" s="2" t="s">
        <v>51</v>
      </c>
      <c r="W607" s="2" t="s">
        <v>37</v>
      </c>
      <c r="X607">
        <v>9167</v>
      </c>
      <c r="Y607">
        <f>conversation_summary_by_conversation_2025_08_03T20_27_01[[#This Row],[avg_confidence_score]]/10000</f>
        <v>0.91669999999999996</v>
      </c>
      <c r="Z607">
        <v>268</v>
      </c>
      <c r="AA607">
        <v>338</v>
      </c>
      <c r="AB607">
        <f>(conversation_summary_by_conversation_2025_08_03T20_27_01[[#This Row],[total_api_cost_usd]]/10000)*5.58</f>
        <v>0.18860399999999999</v>
      </c>
      <c r="AC607">
        <v>24</v>
      </c>
      <c r="AD607">
        <f>(conversation_summary_by_conversation_2025_08_03T20_27_01[[#This Row],[total_processing_cost_usd]]/10000)*5.58</f>
        <v>1.3391999999999999E-2</v>
      </c>
      <c r="AE607">
        <f>conversation_summary_by_conversation_2025_08_03T20_27_01[[#This Row],[total_api_cost]]+conversation_summary_by_conversation_2025_08_03T20_27_01[[#This Row],[totao_processing_cost]]</f>
        <v>0.20199599999999998</v>
      </c>
      <c r="AF607" s="2" t="s">
        <v>38</v>
      </c>
      <c r="AG607" s="2" t="s">
        <v>39</v>
      </c>
      <c r="AH607" s="2" t="s">
        <v>33</v>
      </c>
    </row>
    <row r="608" spans="1:34">
      <c r="A608" s="2" t="s">
        <v>681</v>
      </c>
      <c r="B608" s="2" t="s">
        <v>77</v>
      </c>
      <c r="C608" s="2" t="s">
        <v>78</v>
      </c>
      <c r="D608" s="2" t="s">
        <v>30</v>
      </c>
      <c r="E608" s="2" t="s">
        <v>66</v>
      </c>
      <c r="F608" s="2" t="s">
        <v>67</v>
      </c>
      <c r="G608">
        <v>551190000002</v>
      </c>
      <c r="H608">
        <v>60000</v>
      </c>
      <c r="I608">
        <f>conversation_summary_by_conversation_2025_08_03T20_27_01[[#This Row],[duration_minutes]]/10000</f>
        <v>6</v>
      </c>
      <c r="J608" s="2" t="s">
        <v>33</v>
      </c>
      <c r="K608" s="2" t="s">
        <v>33</v>
      </c>
      <c r="L608" s="2" t="s">
        <v>33</v>
      </c>
      <c r="M608" s="6">
        <f ca="1">TODAY()-conversation_summary_by_conversation_2025_08_03T20_27_01[[#This Row],[conversation_start]]</f>
        <v>42.207638888889051</v>
      </c>
      <c r="N60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08" s="6">
        <v>45830.792361111111</v>
      </c>
      <c r="P608" s="3">
        <v>45830.795277777775</v>
      </c>
      <c r="Q608">
        <v>4</v>
      </c>
      <c r="R608">
        <v>2</v>
      </c>
      <c r="S608">
        <v>2</v>
      </c>
      <c r="T608" s="2" t="s">
        <v>34</v>
      </c>
      <c r="U608" s="2" t="s">
        <v>45</v>
      </c>
      <c r="V608" s="2" t="s">
        <v>36</v>
      </c>
      <c r="W608" s="2" t="s">
        <v>37</v>
      </c>
      <c r="X608">
        <v>9400</v>
      </c>
      <c r="Y608">
        <f>conversation_summary_by_conversation_2025_08_03T20_27_01[[#This Row],[avg_confidence_score]]/10000</f>
        <v>0.94</v>
      </c>
      <c r="Z608">
        <v>230</v>
      </c>
      <c r="AA608">
        <v>182</v>
      </c>
      <c r="AB608">
        <f>(conversation_summary_by_conversation_2025_08_03T20_27_01[[#This Row],[total_api_cost_usd]]/10000)*5.58</f>
        <v>0.10155600000000001</v>
      </c>
      <c r="AC608">
        <v>22</v>
      </c>
      <c r="AD608">
        <f>(conversation_summary_by_conversation_2025_08_03T20_27_01[[#This Row],[total_processing_cost_usd]]/10000)*5.58</f>
        <v>1.2276E-2</v>
      </c>
      <c r="AE608">
        <f>conversation_summary_by_conversation_2025_08_03T20_27_01[[#This Row],[total_api_cost]]+conversation_summary_by_conversation_2025_08_03T20_27_01[[#This Row],[totao_processing_cost]]</f>
        <v>0.113832</v>
      </c>
      <c r="AF608" s="2" t="s">
        <v>38</v>
      </c>
      <c r="AG608" s="2" t="s">
        <v>39</v>
      </c>
      <c r="AH608" s="2" t="s">
        <v>33</v>
      </c>
    </row>
    <row r="609" spans="1:34">
      <c r="A609" s="2" t="s">
        <v>682</v>
      </c>
      <c r="B609" s="2" t="s">
        <v>83</v>
      </c>
      <c r="C609" s="2" t="s">
        <v>84</v>
      </c>
      <c r="D609" s="2" t="s">
        <v>48</v>
      </c>
      <c r="E609" s="2" t="s">
        <v>71</v>
      </c>
      <c r="F609" s="2" t="s">
        <v>72</v>
      </c>
      <c r="G609">
        <v>551190000003</v>
      </c>
      <c r="H609">
        <v>90000</v>
      </c>
      <c r="I609">
        <f>conversation_summary_by_conversation_2025_08_03T20_27_01[[#This Row],[duration_minutes]]/10000</f>
        <v>9</v>
      </c>
      <c r="J609" s="2" t="s">
        <v>33</v>
      </c>
      <c r="K609" s="2" t="s">
        <v>33</v>
      </c>
      <c r="L609" s="2" t="s">
        <v>33</v>
      </c>
      <c r="M609" s="6">
        <f ca="1">TODAY()-conversation_summary_by_conversation_2025_08_03T20_27_01[[#This Row],[conversation_start]]</f>
        <v>42.198611111110949</v>
      </c>
      <c r="N60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09" s="6">
        <v>45830.801388888889</v>
      </c>
      <c r="P609" s="3">
        <v>45830.806898148148</v>
      </c>
      <c r="Q609">
        <v>6</v>
      </c>
      <c r="R609">
        <v>3</v>
      </c>
      <c r="S609">
        <v>3</v>
      </c>
      <c r="T609" s="2" t="s">
        <v>49</v>
      </c>
      <c r="U609" s="2" t="s">
        <v>118</v>
      </c>
      <c r="V609" s="2" t="s">
        <v>51</v>
      </c>
      <c r="W609" s="2" t="s">
        <v>37</v>
      </c>
      <c r="X609">
        <v>9167</v>
      </c>
      <c r="Y609">
        <f>conversation_summary_by_conversation_2025_08_03T20_27_01[[#This Row],[avg_confidence_score]]/10000</f>
        <v>0.91669999999999996</v>
      </c>
      <c r="Z609">
        <v>232</v>
      </c>
      <c r="AA609">
        <v>369</v>
      </c>
      <c r="AB609">
        <f>(conversation_summary_by_conversation_2025_08_03T20_27_01[[#This Row],[total_api_cost_usd]]/10000)*5.58</f>
        <v>0.205902</v>
      </c>
      <c r="AC609">
        <v>38</v>
      </c>
      <c r="AD609">
        <f>(conversation_summary_by_conversation_2025_08_03T20_27_01[[#This Row],[total_processing_cost_usd]]/10000)*5.58</f>
        <v>2.1204000000000001E-2</v>
      </c>
      <c r="AE609">
        <f>conversation_summary_by_conversation_2025_08_03T20_27_01[[#This Row],[total_api_cost]]+conversation_summary_by_conversation_2025_08_03T20_27_01[[#This Row],[totao_processing_cost]]</f>
        <v>0.227106</v>
      </c>
      <c r="AF609" s="2" t="s">
        <v>38</v>
      </c>
      <c r="AG609" s="2" t="s">
        <v>39</v>
      </c>
      <c r="AH609" s="2" t="s">
        <v>33</v>
      </c>
    </row>
    <row r="610" spans="1:34">
      <c r="A610" s="2" t="s">
        <v>683</v>
      </c>
      <c r="B610" s="2" t="s">
        <v>83</v>
      </c>
      <c r="C610" s="2" t="s">
        <v>84</v>
      </c>
      <c r="D610" s="2" t="s">
        <v>48</v>
      </c>
      <c r="E610" s="2" t="s">
        <v>43</v>
      </c>
      <c r="F610" s="2" t="s">
        <v>44</v>
      </c>
      <c r="G610">
        <v>551190000001</v>
      </c>
      <c r="H610">
        <v>90000</v>
      </c>
      <c r="I610">
        <f>conversation_summary_by_conversation_2025_08_03T20_27_01[[#This Row],[duration_minutes]]/10000</f>
        <v>9</v>
      </c>
      <c r="J610" s="2" t="s">
        <v>33</v>
      </c>
      <c r="K610" s="2" t="s">
        <v>33</v>
      </c>
      <c r="L610" s="2" t="s">
        <v>33</v>
      </c>
      <c r="M610" s="6">
        <f ca="1">TODAY()-conversation_summary_by_conversation_2025_08_03T20_27_01[[#This Row],[conversation_start]]</f>
        <v>41.661111111112405</v>
      </c>
      <c r="N61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10" s="6">
        <v>45831.338888888888</v>
      </c>
      <c r="P610" s="3">
        <v>45831.343831018516</v>
      </c>
      <c r="Q610">
        <v>6</v>
      </c>
      <c r="R610">
        <v>3</v>
      </c>
      <c r="S610">
        <v>3</v>
      </c>
      <c r="T610" s="2" t="s">
        <v>49</v>
      </c>
      <c r="U610" s="2" t="s">
        <v>118</v>
      </c>
      <c r="V610" s="2" t="s">
        <v>51</v>
      </c>
      <c r="W610" s="2" t="s">
        <v>102</v>
      </c>
      <c r="X610">
        <v>9167</v>
      </c>
      <c r="Y610">
        <f>conversation_summary_by_conversation_2025_08_03T20_27_01[[#This Row],[avg_confidence_score]]/10000</f>
        <v>0.91669999999999996</v>
      </c>
      <c r="Z610">
        <v>166</v>
      </c>
      <c r="AA610">
        <v>254</v>
      </c>
      <c r="AB610">
        <f>(conversation_summary_by_conversation_2025_08_03T20_27_01[[#This Row],[total_api_cost_usd]]/10000)*5.58</f>
        <v>0.141732</v>
      </c>
      <c r="AC610">
        <v>15</v>
      </c>
      <c r="AD610">
        <f>(conversation_summary_by_conversation_2025_08_03T20_27_01[[#This Row],[total_processing_cost_usd]]/10000)*5.58</f>
        <v>8.3700000000000007E-3</v>
      </c>
      <c r="AE610">
        <f>conversation_summary_by_conversation_2025_08_03T20_27_01[[#This Row],[total_api_cost]]+conversation_summary_by_conversation_2025_08_03T20_27_01[[#This Row],[totao_processing_cost]]</f>
        <v>0.15010199999999999</v>
      </c>
      <c r="AF610" s="2" t="s">
        <v>38</v>
      </c>
      <c r="AG610" s="2" t="s">
        <v>39</v>
      </c>
      <c r="AH610" s="2" t="s">
        <v>33</v>
      </c>
    </row>
    <row r="611" spans="1:34">
      <c r="A611" s="2" t="s">
        <v>684</v>
      </c>
      <c r="B611" s="2" t="s">
        <v>41</v>
      </c>
      <c r="C611" s="2" t="s">
        <v>42</v>
      </c>
      <c r="D611" s="2" t="s">
        <v>30</v>
      </c>
      <c r="E611" s="2" t="s">
        <v>74</v>
      </c>
      <c r="F611" s="2" t="s">
        <v>75</v>
      </c>
      <c r="G611">
        <v>551190000000</v>
      </c>
      <c r="H611">
        <v>60000</v>
      </c>
      <c r="I611">
        <f>conversation_summary_by_conversation_2025_08_03T20_27_01[[#This Row],[duration_minutes]]/10000</f>
        <v>6</v>
      </c>
      <c r="J611" s="2" t="s">
        <v>33</v>
      </c>
      <c r="K611" s="2" t="s">
        <v>33</v>
      </c>
      <c r="L611" s="2" t="s">
        <v>33</v>
      </c>
      <c r="M611" s="6">
        <f ca="1">TODAY()-conversation_summary_by_conversation_2025_08_03T20_27_01[[#This Row],[conversation_start]]</f>
        <v>41.629166666665697</v>
      </c>
      <c r="N61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11" s="6">
        <v>45831.370833333334</v>
      </c>
      <c r="P611" s="3">
        <v>45831.373912037037</v>
      </c>
      <c r="Q611">
        <v>4</v>
      </c>
      <c r="R611">
        <v>2</v>
      </c>
      <c r="S611">
        <v>2</v>
      </c>
      <c r="T611" s="2" t="s">
        <v>34</v>
      </c>
      <c r="U611" s="2" t="s">
        <v>45</v>
      </c>
      <c r="V611" s="2" t="s">
        <v>36</v>
      </c>
      <c r="W611" s="2" t="s">
        <v>37</v>
      </c>
      <c r="X611">
        <v>9400</v>
      </c>
      <c r="Y611">
        <f>conversation_summary_by_conversation_2025_08_03T20_27_01[[#This Row],[avg_confidence_score]]/10000</f>
        <v>0.94</v>
      </c>
      <c r="Z611">
        <v>170</v>
      </c>
      <c r="AA611">
        <v>138</v>
      </c>
      <c r="AB611">
        <f>(conversation_summary_by_conversation_2025_08_03T20_27_01[[#This Row],[total_api_cost_usd]]/10000)*5.58</f>
        <v>7.7004000000000003E-2</v>
      </c>
      <c r="AC611">
        <v>18</v>
      </c>
      <c r="AD611">
        <f>(conversation_summary_by_conversation_2025_08_03T20_27_01[[#This Row],[total_processing_cost_usd]]/10000)*5.58</f>
        <v>1.0043999999999999E-2</v>
      </c>
      <c r="AE611">
        <f>conversation_summary_by_conversation_2025_08_03T20_27_01[[#This Row],[total_api_cost]]+conversation_summary_by_conversation_2025_08_03T20_27_01[[#This Row],[totao_processing_cost]]</f>
        <v>8.7048E-2</v>
      </c>
      <c r="AF611" s="2" t="s">
        <v>38</v>
      </c>
      <c r="AG611" s="2" t="s">
        <v>39</v>
      </c>
      <c r="AH611" s="2" t="s">
        <v>33</v>
      </c>
    </row>
    <row r="612" spans="1:34">
      <c r="A612" s="2" t="s">
        <v>685</v>
      </c>
      <c r="B612" s="2" t="s">
        <v>77</v>
      </c>
      <c r="C612" s="2" t="s">
        <v>78</v>
      </c>
      <c r="D612" s="2" t="s">
        <v>30</v>
      </c>
      <c r="E612" s="2" t="s">
        <v>74</v>
      </c>
      <c r="F612" s="2" t="s">
        <v>75</v>
      </c>
      <c r="G612">
        <v>551190000000</v>
      </c>
      <c r="H612">
        <v>60000</v>
      </c>
      <c r="I612">
        <f>conversation_summary_by_conversation_2025_08_03T20_27_01[[#This Row],[duration_minutes]]/10000</f>
        <v>6</v>
      </c>
      <c r="J612" s="2" t="s">
        <v>33</v>
      </c>
      <c r="K612" s="2" t="s">
        <v>33</v>
      </c>
      <c r="L612" s="2" t="s">
        <v>33</v>
      </c>
      <c r="M612" s="6">
        <f ca="1">TODAY()-conversation_summary_by_conversation_2025_08_03T20_27_01[[#This Row],[conversation_start]]</f>
        <v>41.581944444442343</v>
      </c>
      <c r="N61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12" s="6">
        <v>45831.418055555558</v>
      </c>
      <c r="P612" s="3">
        <v>45831.4221412037</v>
      </c>
      <c r="Q612">
        <v>4</v>
      </c>
      <c r="R612">
        <v>2</v>
      </c>
      <c r="S612">
        <v>2</v>
      </c>
      <c r="T612" s="2" t="s">
        <v>34</v>
      </c>
      <c r="U612" s="2" t="s">
        <v>35</v>
      </c>
      <c r="V612" s="2" t="s">
        <v>36</v>
      </c>
      <c r="W612" s="2" t="s">
        <v>37</v>
      </c>
      <c r="X612">
        <v>9400</v>
      </c>
      <c r="Y612">
        <f>conversation_summary_by_conversation_2025_08_03T20_27_01[[#This Row],[avg_confidence_score]]/10000</f>
        <v>0.94</v>
      </c>
      <c r="Z612">
        <v>187</v>
      </c>
      <c r="AA612">
        <v>88</v>
      </c>
      <c r="AB612">
        <f>(conversation_summary_by_conversation_2025_08_03T20_27_01[[#This Row],[total_api_cost_usd]]/10000)*5.58</f>
        <v>4.9104000000000002E-2</v>
      </c>
      <c r="AC612">
        <v>32</v>
      </c>
      <c r="AD612">
        <f>(conversation_summary_by_conversation_2025_08_03T20_27_01[[#This Row],[total_processing_cost_usd]]/10000)*5.58</f>
        <v>1.7856E-2</v>
      </c>
      <c r="AE612">
        <f>conversation_summary_by_conversation_2025_08_03T20_27_01[[#This Row],[total_api_cost]]+conversation_summary_by_conversation_2025_08_03T20_27_01[[#This Row],[totao_processing_cost]]</f>
        <v>6.6960000000000006E-2</v>
      </c>
      <c r="AF612" s="2" t="s">
        <v>38</v>
      </c>
      <c r="AG612" s="2" t="s">
        <v>39</v>
      </c>
      <c r="AH612" s="2" t="s">
        <v>33</v>
      </c>
    </row>
    <row r="613" spans="1:34">
      <c r="A613" s="2" t="s">
        <v>686</v>
      </c>
      <c r="B613" s="2" t="s">
        <v>28</v>
      </c>
      <c r="C613" s="2" t="s">
        <v>29</v>
      </c>
      <c r="D613" s="2" t="s">
        <v>30</v>
      </c>
      <c r="E613" s="2" t="s">
        <v>66</v>
      </c>
      <c r="F613" s="2" t="s">
        <v>67</v>
      </c>
      <c r="G613">
        <v>551190000002</v>
      </c>
      <c r="H613">
        <v>60000</v>
      </c>
      <c r="I613">
        <f>conversation_summary_by_conversation_2025_08_03T20_27_01[[#This Row],[duration_minutes]]/10000</f>
        <v>6</v>
      </c>
      <c r="J613" s="2" t="s">
        <v>33</v>
      </c>
      <c r="K613" s="2" t="s">
        <v>33</v>
      </c>
      <c r="L613" s="2" t="s">
        <v>33</v>
      </c>
      <c r="M613" s="6">
        <f ca="1">TODAY()-conversation_summary_by_conversation_2025_08_03T20_27_01[[#This Row],[conversation_start]]</f>
        <v>41.509027777778101</v>
      </c>
      <c r="N61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13" s="6">
        <v>45831.490972222222</v>
      </c>
      <c r="P613" s="3">
        <v>45831.495995370373</v>
      </c>
      <c r="Q613">
        <v>4</v>
      </c>
      <c r="R613">
        <v>2</v>
      </c>
      <c r="S613">
        <v>2</v>
      </c>
      <c r="T613" s="2" t="s">
        <v>34</v>
      </c>
      <c r="U613" s="2" t="s">
        <v>35</v>
      </c>
      <c r="V613" s="2" t="s">
        <v>36</v>
      </c>
      <c r="W613" s="2" t="s">
        <v>37</v>
      </c>
      <c r="X613">
        <v>9400</v>
      </c>
      <c r="Y613">
        <f>conversation_summary_by_conversation_2025_08_03T20_27_01[[#This Row],[avg_confidence_score]]/10000</f>
        <v>0.94</v>
      </c>
      <c r="Z613">
        <v>169</v>
      </c>
      <c r="AA613">
        <v>177</v>
      </c>
      <c r="AB613">
        <f>(conversation_summary_by_conversation_2025_08_03T20_27_01[[#This Row],[total_api_cost_usd]]/10000)*5.58</f>
        <v>9.8766000000000007E-2</v>
      </c>
      <c r="AC613">
        <v>22</v>
      </c>
      <c r="AD613">
        <f>(conversation_summary_by_conversation_2025_08_03T20_27_01[[#This Row],[total_processing_cost_usd]]/10000)*5.58</f>
        <v>1.2276E-2</v>
      </c>
      <c r="AE613">
        <f>conversation_summary_by_conversation_2025_08_03T20_27_01[[#This Row],[total_api_cost]]+conversation_summary_by_conversation_2025_08_03T20_27_01[[#This Row],[totao_processing_cost]]</f>
        <v>0.111042</v>
      </c>
      <c r="AF613" s="2" t="s">
        <v>38</v>
      </c>
      <c r="AG613" s="2" t="s">
        <v>39</v>
      </c>
      <c r="AH613" s="2" t="s">
        <v>33</v>
      </c>
    </row>
    <row r="614" spans="1:34">
      <c r="A614" s="2" t="s">
        <v>687</v>
      </c>
      <c r="B614" s="2" t="s">
        <v>47</v>
      </c>
      <c r="C614" s="2" t="s">
        <v>47</v>
      </c>
      <c r="D614" s="2" t="s">
        <v>48</v>
      </c>
      <c r="E614" s="2" t="s">
        <v>71</v>
      </c>
      <c r="F614" s="2" t="s">
        <v>72</v>
      </c>
      <c r="G614">
        <v>551190000003</v>
      </c>
      <c r="H614">
        <v>50000</v>
      </c>
      <c r="I614">
        <f>conversation_summary_by_conversation_2025_08_03T20_27_01[[#This Row],[duration_minutes]]/10000</f>
        <v>5</v>
      </c>
      <c r="J614" s="2" t="s">
        <v>33</v>
      </c>
      <c r="K614" s="2" t="s">
        <v>33</v>
      </c>
      <c r="L614" s="2" t="s">
        <v>33</v>
      </c>
      <c r="M614" s="6">
        <f ca="1">TODAY()-conversation_summary_by_conversation_2025_08_03T20_27_01[[#This Row],[conversation_start]]</f>
        <v>41.506944444445253</v>
      </c>
      <c r="N61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14" s="6">
        <v>45831.493055555555</v>
      </c>
      <c r="P614" s="3">
        <v>45831.49591435185</v>
      </c>
      <c r="Q614">
        <v>3</v>
      </c>
      <c r="R614">
        <v>2</v>
      </c>
      <c r="S614">
        <v>1</v>
      </c>
      <c r="T614" s="2" t="s">
        <v>61</v>
      </c>
      <c r="U614" s="2" t="s">
        <v>62</v>
      </c>
      <c r="V614" s="2" t="s">
        <v>63</v>
      </c>
      <c r="W614" s="2" t="s">
        <v>59</v>
      </c>
      <c r="X614">
        <v>8800</v>
      </c>
      <c r="Y614">
        <f>conversation_summary_by_conversation_2025_08_03T20_27_01[[#This Row],[avg_confidence_score]]/10000</f>
        <v>0.88</v>
      </c>
      <c r="Z614">
        <v>144</v>
      </c>
      <c r="AA614">
        <v>186</v>
      </c>
      <c r="AB614">
        <f>(conversation_summary_by_conversation_2025_08_03T20_27_01[[#This Row],[total_api_cost_usd]]/10000)*5.58</f>
        <v>0.10378799999999999</v>
      </c>
      <c r="AC614">
        <v>10</v>
      </c>
      <c r="AD614">
        <f>(conversation_summary_by_conversation_2025_08_03T20_27_01[[#This Row],[total_processing_cost_usd]]/10000)*5.58</f>
        <v>5.5799999999999999E-3</v>
      </c>
      <c r="AE614">
        <f>conversation_summary_by_conversation_2025_08_03T20_27_01[[#This Row],[total_api_cost]]+conversation_summary_by_conversation_2025_08_03T20_27_01[[#This Row],[totao_processing_cost]]</f>
        <v>0.10936799999999999</v>
      </c>
      <c r="AF614" s="2" t="s">
        <v>38</v>
      </c>
      <c r="AG614" s="2" t="s">
        <v>39</v>
      </c>
      <c r="AH614" s="2" t="s">
        <v>33</v>
      </c>
    </row>
    <row r="615" spans="1:34">
      <c r="A615" s="2" t="s">
        <v>688</v>
      </c>
      <c r="B615" s="2" t="s">
        <v>41</v>
      </c>
      <c r="C615" s="2" t="s">
        <v>42</v>
      </c>
      <c r="D615" s="2" t="s">
        <v>30</v>
      </c>
      <c r="E615" s="2" t="s">
        <v>66</v>
      </c>
      <c r="F615" s="2" t="s">
        <v>67</v>
      </c>
      <c r="G615">
        <v>551190000002</v>
      </c>
      <c r="H615">
        <v>90000</v>
      </c>
      <c r="I615">
        <f>conversation_summary_by_conversation_2025_08_03T20_27_01[[#This Row],[duration_minutes]]/10000</f>
        <v>9</v>
      </c>
      <c r="J615" s="2" t="s">
        <v>33</v>
      </c>
      <c r="K615" s="2" t="s">
        <v>33</v>
      </c>
      <c r="L615" s="2" t="s">
        <v>33</v>
      </c>
      <c r="M615" s="6">
        <f ca="1">TODAY()-conversation_summary_by_conversation_2025_08_03T20_27_01[[#This Row],[conversation_start]]</f>
        <v>41.338888888887595</v>
      </c>
      <c r="N61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15" s="6">
        <v>45831.661111111112</v>
      </c>
      <c r="P615" s="3">
        <v>45831.670555555553</v>
      </c>
      <c r="Q615">
        <v>6</v>
      </c>
      <c r="R615">
        <v>3</v>
      </c>
      <c r="S615">
        <v>3</v>
      </c>
      <c r="T615" s="2" t="s">
        <v>53</v>
      </c>
      <c r="U615" s="2" t="s">
        <v>69</v>
      </c>
      <c r="V615" s="2" t="s">
        <v>51</v>
      </c>
      <c r="W615" s="2" t="s">
        <v>37</v>
      </c>
      <c r="X615">
        <v>9200</v>
      </c>
      <c r="Y615">
        <f>conversation_summary_by_conversation_2025_08_03T20_27_01[[#This Row],[avg_confidence_score]]/10000</f>
        <v>0.92</v>
      </c>
      <c r="Z615">
        <v>239</v>
      </c>
      <c r="AA615">
        <v>247</v>
      </c>
      <c r="AB615">
        <f>(conversation_summary_by_conversation_2025_08_03T20_27_01[[#This Row],[total_api_cost_usd]]/10000)*5.58</f>
        <v>0.137826</v>
      </c>
      <c r="AC615">
        <v>26</v>
      </c>
      <c r="AD615">
        <f>(conversation_summary_by_conversation_2025_08_03T20_27_01[[#This Row],[total_processing_cost_usd]]/10000)*5.58</f>
        <v>1.4508E-2</v>
      </c>
      <c r="AE615">
        <f>conversation_summary_by_conversation_2025_08_03T20_27_01[[#This Row],[total_api_cost]]+conversation_summary_by_conversation_2025_08_03T20_27_01[[#This Row],[totao_processing_cost]]</f>
        <v>0.152334</v>
      </c>
      <c r="AF615" s="2" t="s">
        <v>38</v>
      </c>
      <c r="AG615" s="2" t="s">
        <v>39</v>
      </c>
      <c r="AH615" s="2" t="s">
        <v>33</v>
      </c>
    </row>
    <row r="616" spans="1:34">
      <c r="A616" s="2" t="s">
        <v>689</v>
      </c>
      <c r="B616" s="2" t="s">
        <v>41</v>
      </c>
      <c r="C616" s="2" t="s">
        <v>42</v>
      </c>
      <c r="D616" s="2" t="s">
        <v>30</v>
      </c>
      <c r="E616" s="2" t="s">
        <v>74</v>
      </c>
      <c r="F616" s="2" t="s">
        <v>75</v>
      </c>
      <c r="G616">
        <v>551190000000</v>
      </c>
      <c r="H616">
        <v>50000</v>
      </c>
      <c r="I616">
        <f>conversation_summary_by_conversation_2025_08_03T20_27_01[[#This Row],[duration_minutes]]/10000</f>
        <v>5</v>
      </c>
      <c r="J616" s="2" t="s">
        <v>33</v>
      </c>
      <c r="K616" s="2" t="s">
        <v>33</v>
      </c>
      <c r="L616" s="2" t="s">
        <v>33</v>
      </c>
      <c r="M616" s="6">
        <f ca="1">TODAY()-conversation_summary_by_conversation_2025_08_03T20_27_01[[#This Row],[conversation_start]]</f>
        <v>41.292361111110949</v>
      </c>
      <c r="N61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16" s="6">
        <v>45831.707638888889</v>
      </c>
      <c r="P616" s="3">
        <v>45831.710474537038</v>
      </c>
      <c r="Q616">
        <v>3</v>
      </c>
      <c r="R616">
        <v>2</v>
      </c>
      <c r="S616">
        <v>1</v>
      </c>
      <c r="T616" s="2" t="s">
        <v>56</v>
      </c>
      <c r="U616" s="2" t="s">
        <v>57</v>
      </c>
      <c r="V616" s="2" t="s">
        <v>58</v>
      </c>
      <c r="W616" s="2" t="s">
        <v>59</v>
      </c>
      <c r="X616">
        <v>9250</v>
      </c>
      <c r="Y616">
        <f>conversation_summary_by_conversation_2025_08_03T20_27_01[[#This Row],[avg_confidence_score]]/10000</f>
        <v>0.92500000000000004</v>
      </c>
      <c r="Z616">
        <v>114</v>
      </c>
      <c r="AA616">
        <v>138</v>
      </c>
      <c r="AB616">
        <f>(conversation_summary_by_conversation_2025_08_03T20_27_01[[#This Row],[total_api_cost_usd]]/10000)*5.58</f>
        <v>7.7004000000000003E-2</v>
      </c>
      <c r="AC616">
        <v>22</v>
      </c>
      <c r="AD616">
        <f>(conversation_summary_by_conversation_2025_08_03T20_27_01[[#This Row],[total_processing_cost_usd]]/10000)*5.58</f>
        <v>1.2276E-2</v>
      </c>
      <c r="AE616">
        <f>conversation_summary_by_conversation_2025_08_03T20_27_01[[#This Row],[total_api_cost]]+conversation_summary_by_conversation_2025_08_03T20_27_01[[#This Row],[totao_processing_cost]]</f>
        <v>8.9279999999999998E-2</v>
      </c>
      <c r="AF616" s="2" t="s">
        <v>38</v>
      </c>
      <c r="AG616" s="2" t="s">
        <v>39</v>
      </c>
      <c r="AH616" s="2" t="s">
        <v>33</v>
      </c>
    </row>
    <row r="617" spans="1:34">
      <c r="A617" s="2" t="s">
        <v>690</v>
      </c>
      <c r="B617" s="2" t="s">
        <v>41</v>
      </c>
      <c r="C617" s="2" t="s">
        <v>42</v>
      </c>
      <c r="D617" s="2" t="s">
        <v>30</v>
      </c>
      <c r="E617" s="2" t="s">
        <v>74</v>
      </c>
      <c r="F617" s="2" t="s">
        <v>75</v>
      </c>
      <c r="G617">
        <v>551190000000</v>
      </c>
      <c r="H617">
        <v>90000</v>
      </c>
      <c r="I617">
        <f>conversation_summary_by_conversation_2025_08_03T20_27_01[[#This Row],[duration_minutes]]/10000</f>
        <v>9</v>
      </c>
      <c r="J617" s="2" t="s">
        <v>33</v>
      </c>
      <c r="K617" s="2" t="s">
        <v>33</v>
      </c>
      <c r="L617" s="2" t="s">
        <v>33</v>
      </c>
      <c r="M617" s="6">
        <f ca="1">TODAY()-conversation_summary_by_conversation_2025_08_03T20_27_01[[#This Row],[conversation_start]]</f>
        <v>41.27986111111386</v>
      </c>
      <c r="N61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17" s="6">
        <v>45831.720138888886</v>
      </c>
      <c r="P617" s="3">
        <v>45831.72824074074</v>
      </c>
      <c r="Q617">
        <v>6</v>
      </c>
      <c r="R617">
        <v>3</v>
      </c>
      <c r="S617">
        <v>3</v>
      </c>
      <c r="T617" s="2" t="s">
        <v>53</v>
      </c>
      <c r="U617" s="2" t="s">
        <v>54</v>
      </c>
      <c r="V617" s="2" t="s">
        <v>51</v>
      </c>
      <c r="W617" s="2" t="s">
        <v>37</v>
      </c>
      <c r="X617">
        <v>9200</v>
      </c>
      <c r="Y617">
        <f>conversation_summary_by_conversation_2025_08_03T20_27_01[[#This Row],[avg_confidence_score]]/10000</f>
        <v>0.92</v>
      </c>
      <c r="Z617">
        <v>267</v>
      </c>
      <c r="AA617">
        <v>275</v>
      </c>
      <c r="AB617">
        <f>(conversation_summary_by_conversation_2025_08_03T20_27_01[[#This Row],[total_api_cost_usd]]/10000)*5.58</f>
        <v>0.15345</v>
      </c>
      <c r="AC617">
        <v>22</v>
      </c>
      <c r="AD617">
        <f>(conversation_summary_by_conversation_2025_08_03T20_27_01[[#This Row],[total_processing_cost_usd]]/10000)*5.58</f>
        <v>1.2276E-2</v>
      </c>
      <c r="AE617">
        <f>conversation_summary_by_conversation_2025_08_03T20_27_01[[#This Row],[total_api_cost]]+conversation_summary_by_conversation_2025_08_03T20_27_01[[#This Row],[totao_processing_cost]]</f>
        <v>0.16572600000000001</v>
      </c>
      <c r="AF617" s="2" t="s">
        <v>38</v>
      </c>
      <c r="AG617" s="2" t="s">
        <v>39</v>
      </c>
      <c r="AH617" s="2" t="s">
        <v>33</v>
      </c>
    </row>
    <row r="618" spans="1:34">
      <c r="A618" s="2" t="s">
        <v>691</v>
      </c>
      <c r="B618" s="2" t="s">
        <v>41</v>
      </c>
      <c r="C618" s="2" t="s">
        <v>42</v>
      </c>
      <c r="D618" s="2" t="s">
        <v>30</v>
      </c>
      <c r="E618" s="2" t="s">
        <v>66</v>
      </c>
      <c r="F618" s="2" t="s">
        <v>67</v>
      </c>
      <c r="G618">
        <v>551190000002</v>
      </c>
      <c r="H618">
        <v>90000</v>
      </c>
      <c r="I618">
        <f>conversation_summary_by_conversation_2025_08_03T20_27_01[[#This Row],[duration_minutes]]/10000</f>
        <v>9</v>
      </c>
      <c r="J618" s="2" t="s">
        <v>33</v>
      </c>
      <c r="K618" s="2" t="s">
        <v>33</v>
      </c>
      <c r="L618" s="2" t="s">
        <v>33</v>
      </c>
      <c r="M618" s="6">
        <f ca="1">TODAY()-conversation_summary_by_conversation_2025_08_03T20_27_01[[#This Row],[conversation_start]]</f>
        <v>41.261111111110949</v>
      </c>
      <c r="N61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18" s="6">
        <v>45831.738888888889</v>
      </c>
      <c r="P618" s="3">
        <v>45831.745578703703</v>
      </c>
      <c r="Q618">
        <v>6</v>
      </c>
      <c r="R618">
        <v>3</v>
      </c>
      <c r="S618">
        <v>3</v>
      </c>
      <c r="T618" s="2" t="s">
        <v>53</v>
      </c>
      <c r="U618" s="2" t="s">
        <v>69</v>
      </c>
      <c r="V618" s="2" t="s">
        <v>51</v>
      </c>
      <c r="W618" s="2" t="s">
        <v>37</v>
      </c>
      <c r="X618">
        <v>9200</v>
      </c>
      <c r="Y618">
        <f>conversation_summary_by_conversation_2025_08_03T20_27_01[[#This Row],[avg_confidence_score]]/10000</f>
        <v>0.92</v>
      </c>
      <c r="Z618">
        <v>252</v>
      </c>
      <c r="AA618">
        <v>284</v>
      </c>
      <c r="AB618">
        <f>(conversation_summary_by_conversation_2025_08_03T20_27_01[[#This Row],[total_api_cost_usd]]/10000)*5.58</f>
        <v>0.158472</v>
      </c>
      <c r="AC618">
        <v>28</v>
      </c>
      <c r="AD618">
        <f>(conversation_summary_by_conversation_2025_08_03T20_27_01[[#This Row],[total_processing_cost_usd]]/10000)*5.58</f>
        <v>1.5624000000000001E-2</v>
      </c>
      <c r="AE618">
        <f>conversation_summary_by_conversation_2025_08_03T20_27_01[[#This Row],[total_api_cost]]+conversation_summary_by_conversation_2025_08_03T20_27_01[[#This Row],[totao_processing_cost]]</f>
        <v>0.174096</v>
      </c>
      <c r="AF618" s="2" t="s">
        <v>38</v>
      </c>
      <c r="AG618" s="2" t="s">
        <v>39</v>
      </c>
      <c r="AH618" s="2" t="s">
        <v>33</v>
      </c>
    </row>
    <row r="619" spans="1:34">
      <c r="A619" s="2" t="s">
        <v>692</v>
      </c>
      <c r="B619" s="2" t="s">
        <v>83</v>
      </c>
      <c r="C619" s="2" t="s">
        <v>84</v>
      </c>
      <c r="D619" s="2" t="s">
        <v>48</v>
      </c>
      <c r="E619" s="2" t="s">
        <v>31</v>
      </c>
      <c r="F619" s="2" t="s">
        <v>32</v>
      </c>
      <c r="G619">
        <v>551190000004</v>
      </c>
      <c r="H619">
        <v>50000</v>
      </c>
      <c r="I619">
        <f>conversation_summary_by_conversation_2025_08_03T20_27_01[[#This Row],[duration_minutes]]/10000</f>
        <v>5</v>
      </c>
      <c r="J619" s="2" t="s">
        <v>33</v>
      </c>
      <c r="K619" s="2" t="s">
        <v>33</v>
      </c>
      <c r="L619" s="2" t="s">
        <v>33</v>
      </c>
      <c r="M619" s="6">
        <f ca="1">TODAY()-conversation_summary_by_conversation_2025_08_03T20_27_01[[#This Row],[conversation_start]]</f>
        <v>41.212500000001455</v>
      </c>
      <c r="N61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19" s="6">
        <v>45831.787499999999</v>
      </c>
      <c r="P619" s="3">
        <v>45831.790543981479</v>
      </c>
      <c r="Q619">
        <v>3</v>
      </c>
      <c r="R619">
        <v>2</v>
      </c>
      <c r="S619">
        <v>1</v>
      </c>
      <c r="T619" s="2" t="s">
        <v>61</v>
      </c>
      <c r="U619" s="2" t="s">
        <v>62</v>
      </c>
      <c r="V619" s="2" t="s">
        <v>63</v>
      </c>
      <c r="W619" s="2" t="s">
        <v>59</v>
      </c>
      <c r="X619">
        <v>8800</v>
      </c>
      <c r="Y619">
        <f>conversation_summary_by_conversation_2025_08_03T20_27_01[[#This Row],[avg_confidence_score]]/10000</f>
        <v>0.88</v>
      </c>
      <c r="Z619">
        <v>154</v>
      </c>
      <c r="AA619">
        <v>219</v>
      </c>
      <c r="AB619">
        <f>(conversation_summary_by_conversation_2025_08_03T20_27_01[[#This Row],[total_api_cost_usd]]/10000)*5.58</f>
        <v>0.12220199999999999</v>
      </c>
      <c r="AC619">
        <v>17</v>
      </c>
      <c r="AD619">
        <f>(conversation_summary_by_conversation_2025_08_03T20_27_01[[#This Row],[total_processing_cost_usd]]/10000)*5.58</f>
        <v>9.4859999999999996E-3</v>
      </c>
      <c r="AE619">
        <f>conversation_summary_by_conversation_2025_08_03T20_27_01[[#This Row],[total_api_cost]]+conversation_summary_by_conversation_2025_08_03T20_27_01[[#This Row],[totao_processing_cost]]</f>
        <v>0.131688</v>
      </c>
      <c r="AF619" s="2" t="s">
        <v>38</v>
      </c>
      <c r="AG619" s="2" t="s">
        <v>39</v>
      </c>
      <c r="AH619" s="2" t="s">
        <v>33</v>
      </c>
    </row>
    <row r="620" spans="1:34">
      <c r="A620" s="2" t="s">
        <v>693</v>
      </c>
      <c r="B620" s="2" t="s">
        <v>77</v>
      </c>
      <c r="C620" s="2" t="s">
        <v>78</v>
      </c>
      <c r="D620" s="2" t="s">
        <v>30</v>
      </c>
      <c r="E620" s="2" t="s">
        <v>31</v>
      </c>
      <c r="F620" s="2" t="s">
        <v>32</v>
      </c>
      <c r="G620">
        <v>551190000004</v>
      </c>
      <c r="H620">
        <v>60000</v>
      </c>
      <c r="I620">
        <f>conversation_summary_by_conversation_2025_08_03T20_27_01[[#This Row],[duration_minutes]]/10000</f>
        <v>6</v>
      </c>
      <c r="J620" s="2" t="s">
        <v>33</v>
      </c>
      <c r="K620" s="2" t="s">
        <v>33</v>
      </c>
      <c r="L620" s="2" t="s">
        <v>33</v>
      </c>
      <c r="M620" s="6">
        <f ca="1">TODAY()-conversation_summary_by_conversation_2025_08_03T20_27_01[[#This Row],[conversation_start]]</f>
        <v>41.193055555559113</v>
      </c>
      <c r="N62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20" s="6">
        <v>45831.806944444441</v>
      </c>
      <c r="P620" s="3">
        <v>45831.810590277775</v>
      </c>
      <c r="Q620">
        <v>4</v>
      </c>
      <c r="R620">
        <v>2</v>
      </c>
      <c r="S620">
        <v>2</v>
      </c>
      <c r="T620" s="2" t="s">
        <v>34</v>
      </c>
      <c r="U620" s="2" t="s">
        <v>35</v>
      </c>
      <c r="V620" s="2" t="s">
        <v>36</v>
      </c>
      <c r="W620" s="2" t="s">
        <v>37</v>
      </c>
      <c r="X620">
        <v>9400</v>
      </c>
      <c r="Y620">
        <f>conversation_summary_by_conversation_2025_08_03T20_27_01[[#This Row],[avg_confidence_score]]/10000</f>
        <v>0.94</v>
      </c>
      <c r="Z620">
        <v>164</v>
      </c>
      <c r="AA620">
        <v>216</v>
      </c>
      <c r="AB620">
        <f>(conversation_summary_by_conversation_2025_08_03T20_27_01[[#This Row],[total_api_cost_usd]]/10000)*5.58</f>
        <v>0.12052800000000001</v>
      </c>
      <c r="AC620">
        <v>12</v>
      </c>
      <c r="AD620">
        <f>(conversation_summary_by_conversation_2025_08_03T20_27_01[[#This Row],[total_processing_cost_usd]]/10000)*5.58</f>
        <v>6.6959999999999997E-3</v>
      </c>
      <c r="AE620">
        <f>conversation_summary_by_conversation_2025_08_03T20_27_01[[#This Row],[total_api_cost]]+conversation_summary_by_conversation_2025_08_03T20_27_01[[#This Row],[totao_processing_cost]]</f>
        <v>0.127224</v>
      </c>
      <c r="AF620" s="2" t="s">
        <v>38</v>
      </c>
      <c r="AG620" s="2" t="s">
        <v>39</v>
      </c>
      <c r="AH620" s="2" t="s">
        <v>33</v>
      </c>
    </row>
    <row r="621" spans="1:34">
      <c r="A621" s="2" t="s">
        <v>694</v>
      </c>
      <c r="B621" s="2" t="s">
        <v>41</v>
      </c>
      <c r="C621" s="2" t="s">
        <v>42</v>
      </c>
      <c r="D621" s="2" t="s">
        <v>30</v>
      </c>
      <c r="E621" s="2" t="s">
        <v>74</v>
      </c>
      <c r="F621" s="2" t="s">
        <v>75</v>
      </c>
      <c r="G621">
        <v>551190000000</v>
      </c>
      <c r="H621">
        <v>90000</v>
      </c>
      <c r="I621">
        <f>conversation_summary_by_conversation_2025_08_03T20_27_01[[#This Row],[duration_minutes]]/10000</f>
        <v>9</v>
      </c>
      <c r="J621" s="2" t="s">
        <v>33</v>
      </c>
      <c r="K621" s="2" t="s">
        <v>33</v>
      </c>
      <c r="L621" s="2" t="s">
        <v>33</v>
      </c>
      <c r="M621" s="6">
        <f ca="1">TODAY()-conversation_summary_by_conversation_2025_08_03T20_27_01[[#This Row],[conversation_start]]</f>
        <v>40.608333333329938</v>
      </c>
      <c r="N62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21" s="6">
        <v>45832.39166666667</v>
      </c>
      <c r="P621" s="3">
        <v>45832.399525462963</v>
      </c>
      <c r="Q621">
        <v>6</v>
      </c>
      <c r="R621">
        <v>3</v>
      </c>
      <c r="S621">
        <v>3</v>
      </c>
      <c r="T621" s="2" t="s">
        <v>53</v>
      </c>
      <c r="U621" s="2" t="s">
        <v>54</v>
      </c>
      <c r="V621" s="2" t="s">
        <v>51</v>
      </c>
      <c r="W621" s="2" t="s">
        <v>37</v>
      </c>
      <c r="X621">
        <v>9200</v>
      </c>
      <c r="Y621">
        <f>conversation_summary_by_conversation_2025_08_03T20_27_01[[#This Row],[avg_confidence_score]]/10000</f>
        <v>0.92</v>
      </c>
      <c r="Z621">
        <v>235</v>
      </c>
      <c r="AA621">
        <v>310</v>
      </c>
      <c r="AB621">
        <f>(conversation_summary_by_conversation_2025_08_03T20_27_01[[#This Row],[total_api_cost_usd]]/10000)*5.58</f>
        <v>0.17297999999999999</v>
      </c>
      <c r="AC621">
        <v>18</v>
      </c>
      <c r="AD621">
        <f>(conversation_summary_by_conversation_2025_08_03T20_27_01[[#This Row],[total_processing_cost_usd]]/10000)*5.58</f>
        <v>1.0043999999999999E-2</v>
      </c>
      <c r="AE621">
        <f>conversation_summary_by_conversation_2025_08_03T20_27_01[[#This Row],[total_api_cost]]+conversation_summary_by_conversation_2025_08_03T20_27_01[[#This Row],[totao_processing_cost]]</f>
        <v>0.18302399999999999</v>
      </c>
      <c r="AF621" s="2" t="s">
        <v>38</v>
      </c>
      <c r="AG621" s="2" t="s">
        <v>39</v>
      </c>
      <c r="AH621" s="2" t="s">
        <v>33</v>
      </c>
    </row>
    <row r="622" spans="1:34">
      <c r="A622" s="2" t="s">
        <v>695</v>
      </c>
      <c r="B622" s="2" t="s">
        <v>28</v>
      </c>
      <c r="C622" s="2" t="s">
        <v>29</v>
      </c>
      <c r="D622" s="2" t="s">
        <v>30</v>
      </c>
      <c r="E622" s="2" t="s">
        <v>31</v>
      </c>
      <c r="F622" s="2" t="s">
        <v>32</v>
      </c>
      <c r="G622">
        <v>551190000004</v>
      </c>
      <c r="H622">
        <v>90000</v>
      </c>
      <c r="I622">
        <f>conversation_summary_by_conversation_2025_08_03T20_27_01[[#This Row],[duration_minutes]]/10000</f>
        <v>9</v>
      </c>
      <c r="J622" s="2" t="s">
        <v>33</v>
      </c>
      <c r="K622" s="2" t="s">
        <v>33</v>
      </c>
      <c r="L622" s="2" t="s">
        <v>33</v>
      </c>
      <c r="M622" s="6">
        <f ca="1">TODAY()-conversation_summary_by_conversation_2025_08_03T20_27_01[[#This Row],[conversation_start]]</f>
        <v>40.591666666667152</v>
      </c>
      <c r="N62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22" s="6">
        <v>45832.408333333333</v>
      </c>
      <c r="P622" s="3">
        <v>45832.414618055554</v>
      </c>
      <c r="Q622">
        <v>6</v>
      </c>
      <c r="R622">
        <v>3</v>
      </c>
      <c r="S622">
        <v>3</v>
      </c>
      <c r="T622" s="2" t="s">
        <v>53</v>
      </c>
      <c r="U622" s="2" t="s">
        <v>69</v>
      </c>
      <c r="V622" s="2" t="s">
        <v>51</v>
      </c>
      <c r="W622" s="2" t="s">
        <v>37</v>
      </c>
      <c r="X622">
        <v>9200</v>
      </c>
      <c r="Y622">
        <f>conversation_summary_by_conversation_2025_08_03T20_27_01[[#This Row],[avg_confidence_score]]/10000</f>
        <v>0.92</v>
      </c>
      <c r="Z622">
        <v>245</v>
      </c>
      <c r="AA622">
        <v>314</v>
      </c>
      <c r="AB622">
        <f>(conversation_summary_by_conversation_2025_08_03T20_27_01[[#This Row],[total_api_cost_usd]]/10000)*5.58</f>
        <v>0.17521199999999998</v>
      </c>
      <c r="AC622">
        <v>29</v>
      </c>
      <c r="AD622">
        <f>(conversation_summary_by_conversation_2025_08_03T20_27_01[[#This Row],[total_processing_cost_usd]]/10000)*5.58</f>
        <v>1.6181999999999998E-2</v>
      </c>
      <c r="AE622">
        <f>conversation_summary_by_conversation_2025_08_03T20_27_01[[#This Row],[total_api_cost]]+conversation_summary_by_conversation_2025_08_03T20_27_01[[#This Row],[totao_processing_cost]]</f>
        <v>0.19139399999999998</v>
      </c>
      <c r="AF622" s="2" t="s">
        <v>38</v>
      </c>
      <c r="AG622" s="2" t="s">
        <v>39</v>
      </c>
      <c r="AH622" s="2" t="s">
        <v>33</v>
      </c>
    </row>
    <row r="623" spans="1:34">
      <c r="A623" s="2" t="s">
        <v>696</v>
      </c>
      <c r="B623" s="2" t="s">
        <v>47</v>
      </c>
      <c r="C623" s="2" t="s">
        <v>47</v>
      </c>
      <c r="D623" s="2" t="s">
        <v>48</v>
      </c>
      <c r="E623" s="2" t="s">
        <v>43</v>
      </c>
      <c r="F623" s="2" t="s">
        <v>44</v>
      </c>
      <c r="G623">
        <v>551190000001</v>
      </c>
      <c r="H623">
        <v>50000</v>
      </c>
      <c r="I623">
        <f>conversation_summary_by_conversation_2025_08_03T20_27_01[[#This Row],[duration_minutes]]/10000</f>
        <v>5</v>
      </c>
      <c r="J623" s="2" t="s">
        <v>33</v>
      </c>
      <c r="K623" s="2" t="s">
        <v>33</v>
      </c>
      <c r="L623" s="2" t="s">
        <v>33</v>
      </c>
      <c r="M623" s="6">
        <f ca="1">TODAY()-conversation_summary_by_conversation_2025_08_03T20_27_01[[#This Row],[conversation_start]]</f>
        <v>40.554861111108039</v>
      </c>
      <c r="N62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23" s="6">
        <v>45832.445138888892</v>
      </c>
      <c r="P623" s="3">
        <v>45832.448182870372</v>
      </c>
      <c r="Q623">
        <v>3</v>
      </c>
      <c r="R623">
        <v>2</v>
      </c>
      <c r="S623">
        <v>1</v>
      </c>
      <c r="T623" s="2" t="s">
        <v>61</v>
      </c>
      <c r="U623" s="2" t="s">
        <v>62</v>
      </c>
      <c r="V623" s="2" t="s">
        <v>63</v>
      </c>
      <c r="W623" s="2" t="s">
        <v>59</v>
      </c>
      <c r="X623">
        <v>8800</v>
      </c>
      <c r="Y623">
        <f>conversation_summary_by_conversation_2025_08_03T20_27_01[[#This Row],[avg_confidence_score]]/10000</f>
        <v>0.88</v>
      </c>
      <c r="Z623">
        <v>100</v>
      </c>
      <c r="AA623">
        <v>227</v>
      </c>
      <c r="AB623">
        <f>(conversation_summary_by_conversation_2025_08_03T20_27_01[[#This Row],[total_api_cost_usd]]/10000)*5.58</f>
        <v>0.126666</v>
      </c>
      <c r="AC623">
        <v>26</v>
      </c>
      <c r="AD623">
        <f>(conversation_summary_by_conversation_2025_08_03T20_27_01[[#This Row],[total_processing_cost_usd]]/10000)*5.58</f>
        <v>1.4508E-2</v>
      </c>
      <c r="AE623">
        <f>conversation_summary_by_conversation_2025_08_03T20_27_01[[#This Row],[total_api_cost]]+conversation_summary_by_conversation_2025_08_03T20_27_01[[#This Row],[totao_processing_cost]]</f>
        <v>0.14117399999999999</v>
      </c>
      <c r="AF623" s="2" t="s">
        <v>38</v>
      </c>
      <c r="AG623" s="2" t="s">
        <v>39</v>
      </c>
      <c r="AH623" s="2" t="s">
        <v>33</v>
      </c>
    </row>
    <row r="624" spans="1:34">
      <c r="A624" s="2" t="s">
        <v>697</v>
      </c>
      <c r="B624" s="2" t="s">
        <v>83</v>
      </c>
      <c r="C624" s="2" t="s">
        <v>84</v>
      </c>
      <c r="D624" s="2" t="s">
        <v>48</v>
      </c>
      <c r="E624" s="2" t="s">
        <v>71</v>
      </c>
      <c r="F624" s="2" t="s">
        <v>72</v>
      </c>
      <c r="G624">
        <v>551190000003</v>
      </c>
      <c r="H624">
        <v>90000</v>
      </c>
      <c r="I624">
        <f>conversation_summary_by_conversation_2025_08_03T20_27_01[[#This Row],[duration_minutes]]/10000</f>
        <v>9</v>
      </c>
      <c r="J624" s="2" t="s">
        <v>33</v>
      </c>
      <c r="K624" s="2" t="s">
        <v>33</v>
      </c>
      <c r="L624" s="2" t="s">
        <v>33</v>
      </c>
      <c r="M624" s="6">
        <f ca="1">TODAY()-conversation_summary_by_conversation_2025_08_03T20_27_01[[#This Row],[conversation_start]]</f>
        <v>40.515277777776646</v>
      </c>
      <c r="N62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24" s="6">
        <v>45832.484722222223</v>
      </c>
      <c r="P624" s="3">
        <v>45832.494375000002</v>
      </c>
      <c r="Q624">
        <v>6</v>
      </c>
      <c r="R624">
        <v>3</v>
      </c>
      <c r="S624">
        <v>3</v>
      </c>
      <c r="T624" s="2" t="s">
        <v>49</v>
      </c>
      <c r="U624" s="2" t="s">
        <v>50</v>
      </c>
      <c r="V624" s="2" t="s">
        <v>51</v>
      </c>
      <c r="W624" s="2" t="s">
        <v>37</v>
      </c>
      <c r="X624">
        <v>9167</v>
      </c>
      <c r="Y624">
        <f>conversation_summary_by_conversation_2025_08_03T20_27_01[[#This Row],[avg_confidence_score]]/10000</f>
        <v>0.91669999999999996</v>
      </c>
      <c r="Z624">
        <v>264</v>
      </c>
      <c r="AA624">
        <v>352</v>
      </c>
      <c r="AB624">
        <f>(conversation_summary_by_conversation_2025_08_03T20_27_01[[#This Row],[total_api_cost_usd]]/10000)*5.58</f>
        <v>0.19641600000000001</v>
      </c>
      <c r="AC624">
        <v>38</v>
      </c>
      <c r="AD624">
        <f>(conversation_summary_by_conversation_2025_08_03T20_27_01[[#This Row],[total_processing_cost_usd]]/10000)*5.58</f>
        <v>2.1204000000000001E-2</v>
      </c>
      <c r="AE624">
        <f>conversation_summary_by_conversation_2025_08_03T20_27_01[[#This Row],[total_api_cost]]+conversation_summary_by_conversation_2025_08_03T20_27_01[[#This Row],[totao_processing_cost]]</f>
        <v>0.21762000000000001</v>
      </c>
      <c r="AF624" s="2" t="s">
        <v>38</v>
      </c>
      <c r="AG624" s="2" t="s">
        <v>39</v>
      </c>
      <c r="AH624" s="2" t="s">
        <v>33</v>
      </c>
    </row>
    <row r="625" spans="1:34">
      <c r="A625" s="2" t="s">
        <v>698</v>
      </c>
      <c r="B625" s="2" t="s">
        <v>41</v>
      </c>
      <c r="C625" s="2" t="s">
        <v>42</v>
      </c>
      <c r="D625" s="2" t="s">
        <v>30</v>
      </c>
      <c r="E625" s="2" t="s">
        <v>71</v>
      </c>
      <c r="F625" s="2" t="s">
        <v>72</v>
      </c>
      <c r="G625">
        <v>551190000003</v>
      </c>
      <c r="H625">
        <v>90000</v>
      </c>
      <c r="I625">
        <f>conversation_summary_by_conversation_2025_08_03T20_27_01[[#This Row],[duration_minutes]]/10000</f>
        <v>9</v>
      </c>
      <c r="J625" s="2" t="s">
        <v>33</v>
      </c>
      <c r="K625" s="2" t="s">
        <v>33</v>
      </c>
      <c r="L625" s="2" t="s">
        <v>33</v>
      </c>
      <c r="M625" s="6">
        <f ca="1">TODAY()-conversation_summary_by_conversation_2025_08_03T20_27_01[[#This Row],[conversation_start]]</f>
        <v>40.392361111109494</v>
      </c>
      <c r="N62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25" s="6">
        <v>45832.607638888891</v>
      </c>
      <c r="P625" s="3">
        <v>45832.611793981479</v>
      </c>
      <c r="Q625">
        <v>6</v>
      </c>
      <c r="R625">
        <v>3</v>
      </c>
      <c r="S625">
        <v>3</v>
      </c>
      <c r="T625" s="2" t="s">
        <v>53</v>
      </c>
      <c r="U625" s="2" t="s">
        <v>236</v>
      </c>
      <c r="V625" s="2" t="s">
        <v>51</v>
      </c>
      <c r="W625" s="2" t="s">
        <v>37</v>
      </c>
      <c r="X625">
        <v>9200</v>
      </c>
      <c r="Y625">
        <f>conversation_summary_by_conversation_2025_08_03T20_27_01[[#This Row],[avg_confidence_score]]/10000</f>
        <v>0.92</v>
      </c>
      <c r="Z625">
        <v>191</v>
      </c>
      <c r="AA625">
        <v>326</v>
      </c>
      <c r="AB625">
        <f>(conversation_summary_by_conversation_2025_08_03T20_27_01[[#This Row],[total_api_cost_usd]]/10000)*5.58</f>
        <v>0.18190799999999999</v>
      </c>
      <c r="AC625">
        <v>34</v>
      </c>
      <c r="AD625">
        <f>(conversation_summary_by_conversation_2025_08_03T20_27_01[[#This Row],[total_processing_cost_usd]]/10000)*5.58</f>
        <v>1.8971999999999999E-2</v>
      </c>
      <c r="AE625">
        <f>conversation_summary_by_conversation_2025_08_03T20_27_01[[#This Row],[total_api_cost]]+conversation_summary_by_conversation_2025_08_03T20_27_01[[#This Row],[totao_processing_cost]]</f>
        <v>0.20087999999999998</v>
      </c>
      <c r="AF625" s="2" t="s">
        <v>38</v>
      </c>
      <c r="AG625" s="2" t="s">
        <v>39</v>
      </c>
      <c r="AH625" s="2" t="s">
        <v>33</v>
      </c>
    </row>
    <row r="626" spans="1:34">
      <c r="A626" s="2" t="s">
        <v>699</v>
      </c>
      <c r="B626" s="2" t="s">
        <v>28</v>
      </c>
      <c r="C626" s="2" t="s">
        <v>29</v>
      </c>
      <c r="D626" s="2" t="s">
        <v>30</v>
      </c>
      <c r="E626" s="2" t="s">
        <v>66</v>
      </c>
      <c r="F626" s="2" t="s">
        <v>67</v>
      </c>
      <c r="G626">
        <v>551190000002</v>
      </c>
      <c r="H626">
        <v>90000</v>
      </c>
      <c r="I626">
        <f>conversation_summary_by_conversation_2025_08_03T20_27_01[[#This Row],[duration_minutes]]/10000</f>
        <v>9</v>
      </c>
      <c r="J626" s="2" t="s">
        <v>33</v>
      </c>
      <c r="K626" s="2" t="s">
        <v>33</v>
      </c>
      <c r="L626" s="2" t="s">
        <v>33</v>
      </c>
      <c r="M626" s="6">
        <f ca="1">TODAY()-conversation_summary_by_conversation_2025_08_03T20_27_01[[#This Row],[conversation_start]]</f>
        <v>40.354166666664241</v>
      </c>
      <c r="N62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26" s="6">
        <v>45832.645833333336</v>
      </c>
      <c r="P626" s="3">
        <v>45832.654629629629</v>
      </c>
      <c r="Q626">
        <v>6</v>
      </c>
      <c r="R626">
        <v>3</v>
      </c>
      <c r="S626">
        <v>3</v>
      </c>
      <c r="T626" s="2" t="s">
        <v>53</v>
      </c>
      <c r="U626" s="2" t="s">
        <v>69</v>
      </c>
      <c r="V626" s="2" t="s">
        <v>51</v>
      </c>
      <c r="W626" s="2" t="s">
        <v>37</v>
      </c>
      <c r="X626">
        <v>9200</v>
      </c>
      <c r="Y626">
        <f>conversation_summary_by_conversation_2025_08_03T20_27_01[[#This Row],[avg_confidence_score]]/10000</f>
        <v>0.92</v>
      </c>
      <c r="Z626">
        <v>220</v>
      </c>
      <c r="AA626">
        <v>278</v>
      </c>
      <c r="AB626">
        <f>(conversation_summary_by_conversation_2025_08_03T20_27_01[[#This Row],[total_api_cost_usd]]/10000)*5.58</f>
        <v>0.15512399999999998</v>
      </c>
      <c r="AC626">
        <v>27</v>
      </c>
      <c r="AD626">
        <f>(conversation_summary_by_conversation_2025_08_03T20_27_01[[#This Row],[total_processing_cost_usd]]/10000)*5.58</f>
        <v>1.5066000000000001E-2</v>
      </c>
      <c r="AE626">
        <f>conversation_summary_by_conversation_2025_08_03T20_27_01[[#This Row],[total_api_cost]]+conversation_summary_by_conversation_2025_08_03T20_27_01[[#This Row],[totao_processing_cost]]</f>
        <v>0.17018999999999998</v>
      </c>
      <c r="AF626" s="2" t="s">
        <v>38</v>
      </c>
      <c r="AG626" s="2" t="s">
        <v>39</v>
      </c>
      <c r="AH626" s="2" t="s">
        <v>33</v>
      </c>
    </row>
    <row r="627" spans="1:34">
      <c r="A627" s="2" t="s">
        <v>700</v>
      </c>
      <c r="B627" s="2" t="s">
        <v>77</v>
      </c>
      <c r="C627" s="2" t="s">
        <v>78</v>
      </c>
      <c r="D627" s="2" t="s">
        <v>30</v>
      </c>
      <c r="E627" s="2" t="s">
        <v>74</v>
      </c>
      <c r="F627" s="2" t="s">
        <v>75</v>
      </c>
      <c r="G627">
        <v>551190000000</v>
      </c>
      <c r="H627">
        <v>50000</v>
      </c>
      <c r="I627">
        <f>conversation_summary_by_conversation_2025_08_03T20_27_01[[#This Row],[duration_minutes]]/10000</f>
        <v>5</v>
      </c>
      <c r="J627" s="2" t="s">
        <v>33</v>
      </c>
      <c r="K627" s="2" t="s">
        <v>33</v>
      </c>
      <c r="L627" s="2" t="s">
        <v>33</v>
      </c>
      <c r="M627" s="6">
        <f ca="1">TODAY()-conversation_summary_by_conversation_2025_08_03T20_27_01[[#This Row],[conversation_start]]</f>
        <v>40.289583333331393</v>
      </c>
      <c r="N62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27" s="6">
        <v>45832.710416666669</v>
      </c>
      <c r="P627" s="3">
        <v>45832.71266203704</v>
      </c>
      <c r="Q627">
        <v>3</v>
      </c>
      <c r="R627">
        <v>2</v>
      </c>
      <c r="S627">
        <v>1</v>
      </c>
      <c r="T627" s="2" t="s">
        <v>56</v>
      </c>
      <c r="U627" s="2" t="s">
        <v>57</v>
      </c>
      <c r="V627" s="2" t="s">
        <v>58</v>
      </c>
      <c r="W627" s="2" t="s">
        <v>59</v>
      </c>
      <c r="X627">
        <v>9250</v>
      </c>
      <c r="Y627">
        <f>conversation_summary_by_conversation_2025_08_03T20_27_01[[#This Row],[avg_confidence_score]]/10000</f>
        <v>0.92500000000000004</v>
      </c>
      <c r="Z627">
        <v>71</v>
      </c>
      <c r="AA627">
        <v>126</v>
      </c>
      <c r="AB627">
        <f>(conversation_summary_by_conversation_2025_08_03T20_27_01[[#This Row],[total_api_cost_usd]]/10000)*5.58</f>
        <v>7.0307999999999995E-2</v>
      </c>
      <c r="AC627">
        <v>13</v>
      </c>
      <c r="AD627">
        <f>(conversation_summary_by_conversation_2025_08_03T20_27_01[[#This Row],[total_processing_cost_usd]]/10000)*5.58</f>
        <v>7.254E-3</v>
      </c>
      <c r="AE627">
        <f>conversation_summary_by_conversation_2025_08_03T20_27_01[[#This Row],[total_api_cost]]+conversation_summary_by_conversation_2025_08_03T20_27_01[[#This Row],[totao_processing_cost]]</f>
        <v>7.7561999999999992E-2</v>
      </c>
      <c r="AF627" s="2" t="s">
        <v>38</v>
      </c>
      <c r="AG627" s="2" t="s">
        <v>39</v>
      </c>
      <c r="AH627" s="2" t="s">
        <v>33</v>
      </c>
    </row>
    <row r="628" spans="1:34">
      <c r="A628" s="2" t="s">
        <v>701</v>
      </c>
      <c r="B628" s="2" t="s">
        <v>41</v>
      </c>
      <c r="C628" s="2" t="s">
        <v>42</v>
      </c>
      <c r="D628" s="2" t="s">
        <v>30</v>
      </c>
      <c r="E628" s="2" t="s">
        <v>71</v>
      </c>
      <c r="F628" s="2" t="s">
        <v>72</v>
      </c>
      <c r="G628">
        <v>551190000003</v>
      </c>
      <c r="H628">
        <v>50000</v>
      </c>
      <c r="I628">
        <f>conversation_summary_by_conversation_2025_08_03T20_27_01[[#This Row],[duration_minutes]]/10000</f>
        <v>5</v>
      </c>
      <c r="J628" s="2" t="s">
        <v>33</v>
      </c>
      <c r="K628" s="2" t="s">
        <v>33</v>
      </c>
      <c r="L628" s="2" t="s">
        <v>33</v>
      </c>
      <c r="M628" s="6">
        <f ca="1">TODAY()-conversation_summary_by_conversation_2025_08_03T20_27_01[[#This Row],[conversation_start]]</f>
        <v>40.208333333335759</v>
      </c>
      <c r="N62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28" s="6">
        <v>45832.791666666664</v>
      </c>
      <c r="P628" s="3">
        <v>45832.795358796298</v>
      </c>
      <c r="Q628">
        <v>3</v>
      </c>
      <c r="R628">
        <v>2</v>
      </c>
      <c r="S628">
        <v>1</v>
      </c>
      <c r="T628" s="2" t="s">
        <v>56</v>
      </c>
      <c r="U628" s="2" t="s">
        <v>57</v>
      </c>
      <c r="V628" s="2" t="s">
        <v>58</v>
      </c>
      <c r="W628" s="2" t="s">
        <v>59</v>
      </c>
      <c r="X628">
        <v>9250</v>
      </c>
      <c r="Y628">
        <f>conversation_summary_by_conversation_2025_08_03T20_27_01[[#This Row],[avg_confidence_score]]/10000</f>
        <v>0.92500000000000004</v>
      </c>
      <c r="Z628">
        <v>72</v>
      </c>
      <c r="AA628">
        <v>150</v>
      </c>
      <c r="AB628">
        <f>(conversation_summary_by_conversation_2025_08_03T20_27_01[[#This Row],[total_api_cost_usd]]/10000)*5.58</f>
        <v>8.3699999999999997E-2</v>
      </c>
      <c r="AC628">
        <v>16</v>
      </c>
      <c r="AD628">
        <f>(conversation_summary_by_conversation_2025_08_03T20_27_01[[#This Row],[total_processing_cost_usd]]/10000)*5.58</f>
        <v>8.9280000000000002E-3</v>
      </c>
      <c r="AE628">
        <f>conversation_summary_by_conversation_2025_08_03T20_27_01[[#This Row],[total_api_cost]]+conversation_summary_by_conversation_2025_08_03T20_27_01[[#This Row],[totao_processing_cost]]</f>
        <v>9.2628000000000002E-2</v>
      </c>
      <c r="AF628" s="2" t="s">
        <v>38</v>
      </c>
      <c r="AG628" s="2" t="s">
        <v>39</v>
      </c>
      <c r="AH628" s="2" t="s">
        <v>33</v>
      </c>
    </row>
    <row r="629" spans="1:34">
      <c r="A629" s="2" t="s">
        <v>702</v>
      </c>
      <c r="B629" s="2" t="s">
        <v>47</v>
      </c>
      <c r="C629" s="2" t="s">
        <v>47</v>
      </c>
      <c r="D629" s="2" t="s">
        <v>48</v>
      </c>
      <c r="E629" s="2" t="s">
        <v>71</v>
      </c>
      <c r="F629" s="2" t="s">
        <v>72</v>
      </c>
      <c r="G629">
        <v>551190000003</v>
      </c>
      <c r="H629">
        <v>90000</v>
      </c>
      <c r="I629">
        <f>conversation_summary_by_conversation_2025_08_03T20_27_01[[#This Row],[duration_minutes]]/10000</f>
        <v>9</v>
      </c>
      <c r="J629" s="2" t="s">
        <v>33</v>
      </c>
      <c r="K629" s="2" t="s">
        <v>33</v>
      </c>
      <c r="L629" s="2" t="s">
        <v>33</v>
      </c>
      <c r="M629" s="6">
        <f ca="1">TODAY()-conversation_summary_by_conversation_2025_08_03T20_27_01[[#This Row],[conversation_start]]</f>
        <v>40.201388888890506</v>
      </c>
      <c r="N62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29" s="6">
        <v>45832.798611111109</v>
      </c>
      <c r="P629" s="3">
        <v>45832.80841435185</v>
      </c>
      <c r="Q629">
        <v>6</v>
      </c>
      <c r="R629">
        <v>3</v>
      </c>
      <c r="S629">
        <v>3</v>
      </c>
      <c r="T629" s="2" t="s">
        <v>49</v>
      </c>
      <c r="U629" s="2" t="s">
        <v>50</v>
      </c>
      <c r="V629" s="2" t="s">
        <v>51</v>
      </c>
      <c r="W629" s="2" t="s">
        <v>37</v>
      </c>
      <c r="X629">
        <v>9167</v>
      </c>
      <c r="Y629">
        <f>conversation_summary_by_conversation_2025_08_03T20_27_01[[#This Row],[avg_confidence_score]]/10000</f>
        <v>0.91669999999999996</v>
      </c>
      <c r="Z629">
        <v>214</v>
      </c>
      <c r="AA629">
        <v>306</v>
      </c>
      <c r="AB629">
        <f>(conversation_summary_by_conversation_2025_08_03T20_27_01[[#This Row],[total_api_cost_usd]]/10000)*5.58</f>
        <v>0.17074799999999998</v>
      </c>
      <c r="AC629">
        <v>35</v>
      </c>
      <c r="AD629">
        <f>(conversation_summary_by_conversation_2025_08_03T20_27_01[[#This Row],[total_processing_cost_usd]]/10000)*5.58</f>
        <v>1.9530000000000002E-2</v>
      </c>
      <c r="AE629">
        <f>conversation_summary_by_conversation_2025_08_03T20_27_01[[#This Row],[total_api_cost]]+conversation_summary_by_conversation_2025_08_03T20_27_01[[#This Row],[totao_processing_cost]]</f>
        <v>0.19027799999999997</v>
      </c>
      <c r="AF629" s="2" t="s">
        <v>38</v>
      </c>
      <c r="AG629" s="2" t="s">
        <v>39</v>
      </c>
      <c r="AH629" s="2" t="s">
        <v>33</v>
      </c>
    </row>
    <row r="630" spans="1:34">
      <c r="A630" s="2" t="s">
        <v>703</v>
      </c>
      <c r="B630" s="2" t="s">
        <v>77</v>
      </c>
      <c r="C630" s="2" t="s">
        <v>78</v>
      </c>
      <c r="D630" s="2" t="s">
        <v>30</v>
      </c>
      <c r="E630" s="2" t="s">
        <v>43</v>
      </c>
      <c r="F630" s="2" t="s">
        <v>44</v>
      </c>
      <c r="G630">
        <v>551190000001</v>
      </c>
      <c r="H630">
        <v>50000</v>
      </c>
      <c r="I630">
        <f>conversation_summary_by_conversation_2025_08_03T20_27_01[[#This Row],[duration_minutes]]/10000</f>
        <v>5</v>
      </c>
      <c r="J630" s="2" t="s">
        <v>33</v>
      </c>
      <c r="K630" s="2" t="s">
        <v>33</v>
      </c>
      <c r="L630" s="2" t="s">
        <v>33</v>
      </c>
      <c r="M630" s="6">
        <f ca="1">TODAY()-conversation_summary_by_conversation_2025_08_03T20_27_01[[#This Row],[conversation_start]]</f>
        <v>39.611111111109494</v>
      </c>
      <c r="N63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30" s="6">
        <v>45833.388888888891</v>
      </c>
      <c r="P630" s="3">
        <v>45833.390914351854</v>
      </c>
      <c r="Q630">
        <v>3</v>
      </c>
      <c r="R630">
        <v>2</v>
      </c>
      <c r="S630">
        <v>1</v>
      </c>
      <c r="T630" s="2" t="s">
        <v>56</v>
      </c>
      <c r="U630" s="2" t="s">
        <v>127</v>
      </c>
      <c r="V630" s="2" t="s">
        <v>58</v>
      </c>
      <c r="W630" s="2" t="s">
        <v>59</v>
      </c>
      <c r="X630">
        <v>9250</v>
      </c>
      <c r="Y630">
        <f>conversation_summary_by_conversation_2025_08_03T20_27_01[[#This Row],[avg_confidence_score]]/10000</f>
        <v>0.92500000000000004</v>
      </c>
      <c r="Z630">
        <v>124</v>
      </c>
      <c r="AA630">
        <v>255</v>
      </c>
      <c r="AB630">
        <f>(conversation_summary_by_conversation_2025_08_03T20_27_01[[#This Row],[total_api_cost_usd]]/10000)*5.58</f>
        <v>0.14229</v>
      </c>
      <c r="AC630">
        <v>23</v>
      </c>
      <c r="AD630">
        <f>(conversation_summary_by_conversation_2025_08_03T20_27_01[[#This Row],[total_processing_cost_usd]]/10000)*5.58</f>
        <v>1.2834E-2</v>
      </c>
      <c r="AE630">
        <f>conversation_summary_by_conversation_2025_08_03T20_27_01[[#This Row],[total_api_cost]]+conversation_summary_by_conversation_2025_08_03T20_27_01[[#This Row],[totao_processing_cost]]</f>
        <v>0.15512400000000001</v>
      </c>
      <c r="AF630" s="2" t="s">
        <v>38</v>
      </c>
      <c r="AG630" s="2" t="s">
        <v>39</v>
      </c>
      <c r="AH630" s="2" t="s">
        <v>33</v>
      </c>
    </row>
    <row r="631" spans="1:34">
      <c r="A631" s="2" t="s">
        <v>704</v>
      </c>
      <c r="B631" s="2" t="s">
        <v>28</v>
      </c>
      <c r="C631" s="2" t="s">
        <v>29</v>
      </c>
      <c r="D631" s="2" t="s">
        <v>30</v>
      </c>
      <c r="E631" s="2" t="s">
        <v>66</v>
      </c>
      <c r="F631" s="2" t="s">
        <v>67</v>
      </c>
      <c r="G631">
        <v>551190000002</v>
      </c>
      <c r="H631">
        <v>90000</v>
      </c>
      <c r="I631">
        <f>conversation_summary_by_conversation_2025_08_03T20_27_01[[#This Row],[duration_minutes]]/10000</f>
        <v>9</v>
      </c>
      <c r="J631" s="2" t="s">
        <v>33</v>
      </c>
      <c r="K631" s="2" t="s">
        <v>33</v>
      </c>
      <c r="L631" s="2" t="s">
        <v>33</v>
      </c>
      <c r="M631" s="6">
        <f ca="1">TODAY()-conversation_summary_by_conversation_2025_08_03T20_27_01[[#This Row],[conversation_start]]</f>
        <v>39.586111111108039</v>
      </c>
      <c r="N63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31" s="6">
        <v>45833.413888888892</v>
      </c>
      <c r="P631" s="3">
        <v>45833.420358796298</v>
      </c>
      <c r="Q631">
        <v>6</v>
      </c>
      <c r="R631">
        <v>3</v>
      </c>
      <c r="S631">
        <v>3</v>
      </c>
      <c r="T631" s="2" t="s">
        <v>53</v>
      </c>
      <c r="U631" s="2" t="s">
        <v>69</v>
      </c>
      <c r="V631" s="2" t="s">
        <v>51</v>
      </c>
      <c r="W631" s="2" t="s">
        <v>37</v>
      </c>
      <c r="X631">
        <v>9200</v>
      </c>
      <c r="Y631">
        <f>conversation_summary_by_conversation_2025_08_03T20_27_01[[#This Row],[avg_confidence_score]]/10000</f>
        <v>0.92</v>
      </c>
      <c r="Z631">
        <v>223</v>
      </c>
      <c r="AA631">
        <v>368</v>
      </c>
      <c r="AB631">
        <f>(conversation_summary_by_conversation_2025_08_03T20_27_01[[#This Row],[total_api_cost_usd]]/10000)*5.58</f>
        <v>0.205344</v>
      </c>
      <c r="AC631">
        <v>34</v>
      </c>
      <c r="AD631">
        <f>(conversation_summary_by_conversation_2025_08_03T20_27_01[[#This Row],[total_processing_cost_usd]]/10000)*5.58</f>
        <v>1.8971999999999999E-2</v>
      </c>
      <c r="AE631">
        <f>conversation_summary_by_conversation_2025_08_03T20_27_01[[#This Row],[total_api_cost]]+conversation_summary_by_conversation_2025_08_03T20_27_01[[#This Row],[totao_processing_cost]]</f>
        <v>0.22431599999999999</v>
      </c>
      <c r="AF631" s="2" t="s">
        <v>38</v>
      </c>
      <c r="AG631" s="2" t="s">
        <v>39</v>
      </c>
      <c r="AH631" s="2" t="s">
        <v>33</v>
      </c>
    </row>
    <row r="632" spans="1:34">
      <c r="A632" s="2" t="s">
        <v>705</v>
      </c>
      <c r="B632" s="2" t="s">
        <v>47</v>
      </c>
      <c r="C632" s="2" t="s">
        <v>47</v>
      </c>
      <c r="D632" s="2" t="s">
        <v>48</v>
      </c>
      <c r="E632" s="2" t="s">
        <v>74</v>
      </c>
      <c r="F632" s="2" t="s">
        <v>75</v>
      </c>
      <c r="G632">
        <v>551190000000</v>
      </c>
      <c r="H632">
        <v>90000</v>
      </c>
      <c r="I632">
        <f>conversation_summary_by_conversation_2025_08_03T20_27_01[[#This Row],[duration_minutes]]/10000</f>
        <v>9</v>
      </c>
      <c r="J632" s="2" t="s">
        <v>33</v>
      </c>
      <c r="K632" s="2" t="s">
        <v>33</v>
      </c>
      <c r="L632" s="2" t="s">
        <v>33</v>
      </c>
      <c r="M632" s="6">
        <f ca="1">TODAY()-conversation_summary_by_conversation_2025_08_03T20_27_01[[#This Row],[conversation_start]]</f>
        <v>39.515972222223354</v>
      </c>
      <c r="N63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32" s="6">
        <v>45833.484027777777</v>
      </c>
      <c r="P632" s="3">
        <v>45833.492361111108</v>
      </c>
      <c r="Q632">
        <v>6</v>
      </c>
      <c r="R632">
        <v>3</v>
      </c>
      <c r="S632">
        <v>3</v>
      </c>
      <c r="T632" s="2" t="s">
        <v>49</v>
      </c>
      <c r="U632" s="2" t="s">
        <v>50</v>
      </c>
      <c r="V632" s="2" t="s">
        <v>51</v>
      </c>
      <c r="W632" s="2" t="s">
        <v>37</v>
      </c>
      <c r="X632">
        <v>9167</v>
      </c>
      <c r="Y632">
        <f>conversation_summary_by_conversation_2025_08_03T20_27_01[[#This Row],[avg_confidence_score]]/10000</f>
        <v>0.91669999999999996</v>
      </c>
      <c r="Z632">
        <v>271</v>
      </c>
      <c r="AA632">
        <v>368</v>
      </c>
      <c r="AB632">
        <f>(conversation_summary_by_conversation_2025_08_03T20_27_01[[#This Row],[total_api_cost_usd]]/10000)*5.58</f>
        <v>0.205344</v>
      </c>
      <c r="AC632">
        <v>25</v>
      </c>
      <c r="AD632">
        <f>(conversation_summary_by_conversation_2025_08_03T20_27_01[[#This Row],[total_processing_cost_usd]]/10000)*5.58</f>
        <v>1.3950000000000001E-2</v>
      </c>
      <c r="AE632">
        <f>conversation_summary_by_conversation_2025_08_03T20_27_01[[#This Row],[total_api_cost]]+conversation_summary_by_conversation_2025_08_03T20_27_01[[#This Row],[totao_processing_cost]]</f>
        <v>0.21929399999999999</v>
      </c>
      <c r="AF632" s="2" t="s">
        <v>38</v>
      </c>
      <c r="AG632" s="2" t="s">
        <v>39</v>
      </c>
      <c r="AH632" s="2" t="s">
        <v>33</v>
      </c>
    </row>
    <row r="633" spans="1:34">
      <c r="A633" s="2" t="s">
        <v>706</v>
      </c>
      <c r="B633" s="2" t="s">
        <v>83</v>
      </c>
      <c r="C633" s="2" t="s">
        <v>84</v>
      </c>
      <c r="D633" s="2" t="s">
        <v>48</v>
      </c>
      <c r="E633" s="2" t="s">
        <v>71</v>
      </c>
      <c r="F633" s="2" t="s">
        <v>72</v>
      </c>
      <c r="G633">
        <v>551190000003</v>
      </c>
      <c r="H633">
        <v>50000</v>
      </c>
      <c r="I633">
        <f>conversation_summary_by_conversation_2025_08_03T20_27_01[[#This Row],[duration_minutes]]/10000</f>
        <v>5</v>
      </c>
      <c r="J633" s="2" t="s">
        <v>33</v>
      </c>
      <c r="K633" s="2" t="s">
        <v>33</v>
      </c>
      <c r="L633" s="2" t="s">
        <v>33</v>
      </c>
      <c r="M633" s="6">
        <f ca="1">TODAY()-conversation_summary_by_conversation_2025_08_03T20_27_01[[#This Row],[conversation_start]]</f>
        <v>39.409722222218988</v>
      </c>
      <c r="N63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33" s="6">
        <v>45833.590277777781</v>
      </c>
      <c r="P633" s="3">
        <v>45833.592291666668</v>
      </c>
      <c r="Q633">
        <v>3</v>
      </c>
      <c r="R633">
        <v>2</v>
      </c>
      <c r="S633">
        <v>1</v>
      </c>
      <c r="T633" s="2" t="s">
        <v>61</v>
      </c>
      <c r="U633" s="2" t="s">
        <v>62</v>
      </c>
      <c r="V633" s="2" t="s">
        <v>63</v>
      </c>
      <c r="W633" s="2" t="s">
        <v>59</v>
      </c>
      <c r="X633">
        <v>8800</v>
      </c>
      <c r="Y633">
        <f>conversation_summary_by_conversation_2025_08_03T20_27_01[[#This Row],[avg_confidence_score]]/10000</f>
        <v>0.88</v>
      </c>
      <c r="Z633">
        <v>159</v>
      </c>
      <c r="AA633">
        <v>153</v>
      </c>
      <c r="AB633">
        <f>(conversation_summary_by_conversation_2025_08_03T20_27_01[[#This Row],[total_api_cost_usd]]/10000)*5.58</f>
        <v>8.5373999999999992E-2</v>
      </c>
      <c r="AC633">
        <v>15</v>
      </c>
      <c r="AD633">
        <f>(conversation_summary_by_conversation_2025_08_03T20_27_01[[#This Row],[total_processing_cost_usd]]/10000)*5.58</f>
        <v>8.3700000000000007E-3</v>
      </c>
      <c r="AE633">
        <f>conversation_summary_by_conversation_2025_08_03T20_27_01[[#This Row],[total_api_cost]]+conversation_summary_by_conversation_2025_08_03T20_27_01[[#This Row],[totao_processing_cost]]</f>
        <v>9.3743999999999994E-2</v>
      </c>
      <c r="AF633" s="2" t="s">
        <v>38</v>
      </c>
      <c r="AG633" s="2" t="s">
        <v>39</v>
      </c>
      <c r="AH633" s="2" t="s">
        <v>33</v>
      </c>
    </row>
    <row r="634" spans="1:34">
      <c r="A634" s="2" t="s">
        <v>707</v>
      </c>
      <c r="B634" s="2" t="s">
        <v>83</v>
      </c>
      <c r="C634" s="2" t="s">
        <v>84</v>
      </c>
      <c r="D634" s="2" t="s">
        <v>48</v>
      </c>
      <c r="E634" s="2" t="s">
        <v>71</v>
      </c>
      <c r="F634" s="2" t="s">
        <v>72</v>
      </c>
      <c r="G634">
        <v>551190000003</v>
      </c>
      <c r="H634">
        <v>50000</v>
      </c>
      <c r="I634">
        <f>conversation_summary_by_conversation_2025_08_03T20_27_01[[#This Row],[duration_minutes]]/10000</f>
        <v>5</v>
      </c>
      <c r="J634" s="2" t="s">
        <v>33</v>
      </c>
      <c r="K634" s="2" t="s">
        <v>33</v>
      </c>
      <c r="L634" s="2" t="s">
        <v>33</v>
      </c>
      <c r="M634" s="6">
        <f ca="1">TODAY()-conversation_summary_by_conversation_2025_08_03T20_27_01[[#This Row],[conversation_start]]</f>
        <v>39.400000000001455</v>
      </c>
      <c r="N63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34" s="6">
        <v>45833.599999999999</v>
      </c>
      <c r="P634" s="3">
        <v>45833.603275462963</v>
      </c>
      <c r="Q634">
        <v>3</v>
      </c>
      <c r="R634">
        <v>2</v>
      </c>
      <c r="S634">
        <v>1</v>
      </c>
      <c r="T634" s="2" t="s">
        <v>61</v>
      </c>
      <c r="U634" s="2" t="s">
        <v>62</v>
      </c>
      <c r="V634" s="2" t="s">
        <v>63</v>
      </c>
      <c r="W634" s="2" t="s">
        <v>59</v>
      </c>
      <c r="X634">
        <v>8800</v>
      </c>
      <c r="Y634">
        <f>conversation_summary_by_conversation_2025_08_03T20_27_01[[#This Row],[avg_confidence_score]]/10000</f>
        <v>0.88</v>
      </c>
      <c r="Z634">
        <v>99</v>
      </c>
      <c r="AA634">
        <v>184</v>
      </c>
      <c r="AB634">
        <f>(conversation_summary_by_conversation_2025_08_03T20_27_01[[#This Row],[total_api_cost_usd]]/10000)*5.58</f>
        <v>0.102672</v>
      </c>
      <c r="AC634">
        <v>17</v>
      </c>
      <c r="AD634">
        <f>(conversation_summary_by_conversation_2025_08_03T20_27_01[[#This Row],[total_processing_cost_usd]]/10000)*5.58</f>
        <v>9.4859999999999996E-3</v>
      </c>
      <c r="AE634">
        <f>conversation_summary_by_conversation_2025_08_03T20_27_01[[#This Row],[total_api_cost]]+conversation_summary_by_conversation_2025_08_03T20_27_01[[#This Row],[totao_processing_cost]]</f>
        <v>0.11215799999999999</v>
      </c>
      <c r="AF634" s="2" t="s">
        <v>38</v>
      </c>
      <c r="AG634" s="2" t="s">
        <v>39</v>
      </c>
      <c r="AH634" s="2" t="s">
        <v>33</v>
      </c>
    </row>
    <row r="635" spans="1:34">
      <c r="A635" s="2" t="s">
        <v>708</v>
      </c>
      <c r="B635" s="2" t="s">
        <v>41</v>
      </c>
      <c r="C635" s="2" t="s">
        <v>42</v>
      </c>
      <c r="D635" s="2" t="s">
        <v>30</v>
      </c>
      <c r="E635" s="2" t="s">
        <v>66</v>
      </c>
      <c r="F635" s="2" t="s">
        <v>67</v>
      </c>
      <c r="G635">
        <v>551190000002</v>
      </c>
      <c r="H635">
        <v>90000</v>
      </c>
      <c r="I635">
        <f>conversation_summary_by_conversation_2025_08_03T20_27_01[[#This Row],[duration_minutes]]/10000</f>
        <v>9</v>
      </c>
      <c r="J635" s="2" t="s">
        <v>33</v>
      </c>
      <c r="K635" s="2" t="s">
        <v>33</v>
      </c>
      <c r="L635" s="2" t="s">
        <v>33</v>
      </c>
      <c r="M635" s="6">
        <f ca="1">TODAY()-conversation_summary_by_conversation_2025_08_03T20_27_01[[#This Row],[conversation_start]]</f>
        <v>39.358333333329938</v>
      </c>
      <c r="N63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35" s="6">
        <v>45833.64166666667</v>
      </c>
      <c r="P635" s="3">
        <v>45833.651550925926</v>
      </c>
      <c r="Q635">
        <v>6</v>
      </c>
      <c r="R635">
        <v>3</v>
      </c>
      <c r="S635">
        <v>3</v>
      </c>
      <c r="T635" s="2" t="s">
        <v>53</v>
      </c>
      <c r="U635" s="2" t="s">
        <v>69</v>
      </c>
      <c r="V635" s="2" t="s">
        <v>51</v>
      </c>
      <c r="W635" s="2" t="s">
        <v>37</v>
      </c>
      <c r="X635">
        <v>9200</v>
      </c>
      <c r="Y635">
        <f>conversation_summary_by_conversation_2025_08_03T20_27_01[[#This Row],[avg_confidence_score]]/10000</f>
        <v>0.92</v>
      </c>
      <c r="Z635">
        <v>219</v>
      </c>
      <c r="AA635">
        <v>339</v>
      </c>
      <c r="AB635">
        <f>(conversation_summary_by_conversation_2025_08_03T20_27_01[[#This Row],[total_api_cost_usd]]/10000)*5.58</f>
        <v>0.189162</v>
      </c>
      <c r="AC635">
        <v>33</v>
      </c>
      <c r="AD635">
        <f>(conversation_summary_by_conversation_2025_08_03T20_27_01[[#This Row],[total_processing_cost_usd]]/10000)*5.58</f>
        <v>1.8414E-2</v>
      </c>
      <c r="AE635">
        <f>conversation_summary_by_conversation_2025_08_03T20_27_01[[#This Row],[total_api_cost]]+conversation_summary_by_conversation_2025_08_03T20_27_01[[#This Row],[totao_processing_cost]]</f>
        <v>0.20757599999999998</v>
      </c>
      <c r="AF635" s="2" t="s">
        <v>38</v>
      </c>
      <c r="AG635" s="2" t="s">
        <v>39</v>
      </c>
      <c r="AH635" s="2" t="s">
        <v>33</v>
      </c>
    </row>
    <row r="636" spans="1:34">
      <c r="A636" s="2" t="s">
        <v>709</v>
      </c>
      <c r="B636" s="2" t="s">
        <v>77</v>
      </c>
      <c r="C636" s="2" t="s">
        <v>78</v>
      </c>
      <c r="D636" s="2" t="s">
        <v>30</v>
      </c>
      <c r="E636" s="2" t="s">
        <v>31</v>
      </c>
      <c r="F636" s="2" t="s">
        <v>32</v>
      </c>
      <c r="G636">
        <v>551190000004</v>
      </c>
      <c r="H636">
        <v>90000</v>
      </c>
      <c r="I636">
        <f>conversation_summary_by_conversation_2025_08_03T20_27_01[[#This Row],[duration_minutes]]/10000</f>
        <v>9</v>
      </c>
      <c r="J636" s="2" t="s">
        <v>33</v>
      </c>
      <c r="K636" s="2" t="s">
        <v>33</v>
      </c>
      <c r="L636" s="2" t="s">
        <v>33</v>
      </c>
      <c r="M636" s="6">
        <f ca="1">TODAY()-conversation_summary_by_conversation_2025_08_03T20_27_01[[#This Row],[conversation_start]]</f>
        <v>39.310416666667152</v>
      </c>
      <c r="N63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36" s="6">
        <v>45833.689583333333</v>
      </c>
      <c r="P636" s="3">
        <v>45833.697789351849</v>
      </c>
      <c r="Q636">
        <v>6</v>
      </c>
      <c r="R636">
        <v>3</v>
      </c>
      <c r="S636">
        <v>3</v>
      </c>
      <c r="T636" s="2" t="s">
        <v>53</v>
      </c>
      <c r="U636" s="2" t="s">
        <v>54</v>
      </c>
      <c r="V636" s="2" t="s">
        <v>51</v>
      </c>
      <c r="W636" s="2" t="s">
        <v>37</v>
      </c>
      <c r="X636">
        <v>9200</v>
      </c>
      <c r="Y636">
        <f>conversation_summary_by_conversation_2025_08_03T20_27_01[[#This Row],[avg_confidence_score]]/10000</f>
        <v>0.92</v>
      </c>
      <c r="Z636">
        <v>304</v>
      </c>
      <c r="AA636">
        <v>337</v>
      </c>
      <c r="AB636">
        <f>(conversation_summary_by_conversation_2025_08_03T20_27_01[[#This Row],[total_api_cost_usd]]/10000)*5.58</f>
        <v>0.18804600000000002</v>
      </c>
      <c r="AC636">
        <v>41</v>
      </c>
      <c r="AD636">
        <f>(conversation_summary_by_conversation_2025_08_03T20_27_01[[#This Row],[total_processing_cost_usd]]/10000)*5.58</f>
        <v>2.2878000000000003E-2</v>
      </c>
      <c r="AE636">
        <f>conversation_summary_by_conversation_2025_08_03T20_27_01[[#This Row],[total_api_cost]]+conversation_summary_by_conversation_2025_08_03T20_27_01[[#This Row],[totao_processing_cost]]</f>
        <v>0.21092400000000003</v>
      </c>
      <c r="AF636" s="2" t="s">
        <v>38</v>
      </c>
      <c r="AG636" s="2" t="s">
        <v>39</v>
      </c>
      <c r="AH636" s="2" t="s">
        <v>33</v>
      </c>
    </row>
    <row r="637" spans="1:34">
      <c r="A637" s="2" t="s">
        <v>710</v>
      </c>
      <c r="B637" s="2" t="s">
        <v>83</v>
      </c>
      <c r="C637" s="2" t="s">
        <v>84</v>
      </c>
      <c r="D637" s="2" t="s">
        <v>48</v>
      </c>
      <c r="E637" s="2" t="s">
        <v>71</v>
      </c>
      <c r="F637" s="2" t="s">
        <v>72</v>
      </c>
      <c r="G637">
        <v>551190000003</v>
      </c>
      <c r="H637">
        <v>50000</v>
      </c>
      <c r="I637">
        <f>conversation_summary_by_conversation_2025_08_03T20_27_01[[#This Row],[duration_minutes]]/10000</f>
        <v>5</v>
      </c>
      <c r="J637" s="2" t="s">
        <v>33</v>
      </c>
      <c r="K637" s="2" t="s">
        <v>33</v>
      </c>
      <c r="L637" s="2" t="s">
        <v>33</v>
      </c>
      <c r="M637" s="6">
        <f ca="1">TODAY()-conversation_summary_by_conversation_2025_08_03T20_27_01[[#This Row],[conversation_start]]</f>
        <v>39.290277777778101</v>
      </c>
      <c r="N63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37" s="6">
        <v>45833.709722222222</v>
      </c>
      <c r="P637" s="3">
        <v>45833.713761574072</v>
      </c>
      <c r="Q637">
        <v>3</v>
      </c>
      <c r="R637">
        <v>2</v>
      </c>
      <c r="S637">
        <v>1</v>
      </c>
      <c r="T637" s="2" t="s">
        <v>61</v>
      </c>
      <c r="U637" s="2" t="s">
        <v>62</v>
      </c>
      <c r="V637" s="2" t="s">
        <v>63</v>
      </c>
      <c r="W637" s="2" t="s">
        <v>59</v>
      </c>
      <c r="X637">
        <v>8800</v>
      </c>
      <c r="Y637">
        <f>conversation_summary_by_conversation_2025_08_03T20_27_01[[#This Row],[avg_confidence_score]]/10000</f>
        <v>0.88</v>
      </c>
      <c r="Z637">
        <v>127</v>
      </c>
      <c r="AA637">
        <v>149</v>
      </c>
      <c r="AB637">
        <f>(conversation_summary_by_conversation_2025_08_03T20_27_01[[#This Row],[total_api_cost_usd]]/10000)*5.58</f>
        <v>8.3142000000000008E-2</v>
      </c>
      <c r="AC637">
        <v>26</v>
      </c>
      <c r="AD637">
        <f>(conversation_summary_by_conversation_2025_08_03T20_27_01[[#This Row],[total_processing_cost_usd]]/10000)*5.58</f>
        <v>1.4508E-2</v>
      </c>
      <c r="AE637">
        <f>conversation_summary_by_conversation_2025_08_03T20_27_01[[#This Row],[total_api_cost]]+conversation_summary_by_conversation_2025_08_03T20_27_01[[#This Row],[totao_processing_cost]]</f>
        <v>9.7650000000000015E-2</v>
      </c>
      <c r="AF637" s="2" t="s">
        <v>38</v>
      </c>
      <c r="AG637" s="2" t="s">
        <v>39</v>
      </c>
      <c r="AH637" s="2" t="s">
        <v>33</v>
      </c>
    </row>
    <row r="638" spans="1:34">
      <c r="A638" s="2" t="s">
        <v>711</v>
      </c>
      <c r="B638" s="2" t="s">
        <v>83</v>
      </c>
      <c r="C638" s="2" t="s">
        <v>84</v>
      </c>
      <c r="D638" s="2" t="s">
        <v>48</v>
      </c>
      <c r="E638" s="2" t="s">
        <v>31</v>
      </c>
      <c r="F638" s="2" t="s">
        <v>32</v>
      </c>
      <c r="G638">
        <v>551190000004</v>
      </c>
      <c r="H638">
        <v>90000</v>
      </c>
      <c r="I638">
        <f>conversation_summary_by_conversation_2025_08_03T20_27_01[[#This Row],[duration_minutes]]/10000</f>
        <v>9</v>
      </c>
      <c r="J638" s="2" t="s">
        <v>33</v>
      </c>
      <c r="K638" s="2" t="s">
        <v>33</v>
      </c>
      <c r="L638" s="2" t="s">
        <v>33</v>
      </c>
      <c r="M638" s="6">
        <f ca="1">TODAY()-conversation_summary_by_conversation_2025_08_03T20_27_01[[#This Row],[conversation_start]]</f>
        <v>39.281944444446708</v>
      </c>
      <c r="N63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38" s="6">
        <v>45833.718055555553</v>
      </c>
      <c r="P638" s="3">
        <v>45833.725949074076</v>
      </c>
      <c r="Q638">
        <v>6</v>
      </c>
      <c r="R638">
        <v>3</v>
      </c>
      <c r="S638">
        <v>3</v>
      </c>
      <c r="T638" s="2" t="s">
        <v>49</v>
      </c>
      <c r="U638" s="2" t="s">
        <v>50</v>
      </c>
      <c r="V638" s="2" t="s">
        <v>51</v>
      </c>
      <c r="W638" s="2" t="s">
        <v>37</v>
      </c>
      <c r="X638">
        <v>9167</v>
      </c>
      <c r="Y638">
        <f>conversation_summary_by_conversation_2025_08_03T20_27_01[[#This Row],[avg_confidence_score]]/10000</f>
        <v>0.91669999999999996</v>
      </c>
      <c r="Z638">
        <v>260</v>
      </c>
      <c r="AA638">
        <v>327</v>
      </c>
      <c r="AB638">
        <f>(conversation_summary_by_conversation_2025_08_03T20_27_01[[#This Row],[total_api_cost_usd]]/10000)*5.58</f>
        <v>0.18246599999999999</v>
      </c>
      <c r="AC638">
        <v>34</v>
      </c>
      <c r="AD638">
        <f>(conversation_summary_by_conversation_2025_08_03T20_27_01[[#This Row],[total_processing_cost_usd]]/10000)*5.58</f>
        <v>1.8971999999999999E-2</v>
      </c>
      <c r="AE638">
        <f>conversation_summary_by_conversation_2025_08_03T20_27_01[[#This Row],[total_api_cost]]+conversation_summary_by_conversation_2025_08_03T20_27_01[[#This Row],[totao_processing_cost]]</f>
        <v>0.20143799999999998</v>
      </c>
      <c r="AF638" s="2" t="s">
        <v>38</v>
      </c>
      <c r="AG638" s="2" t="s">
        <v>39</v>
      </c>
      <c r="AH638" s="2" t="s">
        <v>33</v>
      </c>
    </row>
    <row r="639" spans="1:34">
      <c r="A639" s="2" t="s">
        <v>712</v>
      </c>
      <c r="B639" s="2" t="s">
        <v>77</v>
      </c>
      <c r="C639" s="2" t="s">
        <v>78</v>
      </c>
      <c r="D639" s="2" t="s">
        <v>30</v>
      </c>
      <c r="E639" s="2" t="s">
        <v>31</v>
      </c>
      <c r="F639" s="2" t="s">
        <v>32</v>
      </c>
      <c r="G639">
        <v>551190000004</v>
      </c>
      <c r="H639">
        <v>90000</v>
      </c>
      <c r="I639">
        <f>conversation_summary_by_conversation_2025_08_03T20_27_01[[#This Row],[duration_minutes]]/10000</f>
        <v>9</v>
      </c>
      <c r="J639" s="2" t="s">
        <v>33</v>
      </c>
      <c r="K639" s="2" t="s">
        <v>33</v>
      </c>
      <c r="L639" s="2" t="s">
        <v>33</v>
      </c>
      <c r="M639" s="6">
        <f ca="1">TODAY()-conversation_summary_by_conversation_2025_08_03T20_27_01[[#This Row],[conversation_start]]</f>
        <v>39.265277777776646</v>
      </c>
      <c r="N63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39" s="6">
        <v>45833.734722222223</v>
      </c>
      <c r="P639" s="3">
        <v>45833.743831018517</v>
      </c>
      <c r="Q639">
        <v>6</v>
      </c>
      <c r="R639">
        <v>3</v>
      </c>
      <c r="S639">
        <v>3</v>
      </c>
      <c r="T639" s="2" t="s">
        <v>53</v>
      </c>
      <c r="U639" s="2" t="s">
        <v>69</v>
      </c>
      <c r="V639" s="2" t="s">
        <v>51</v>
      </c>
      <c r="W639" s="2" t="s">
        <v>37</v>
      </c>
      <c r="X639">
        <v>9200</v>
      </c>
      <c r="Y639">
        <f>conversation_summary_by_conversation_2025_08_03T20_27_01[[#This Row],[avg_confidence_score]]/10000</f>
        <v>0.92</v>
      </c>
      <c r="Z639">
        <v>252</v>
      </c>
      <c r="AA639">
        <v>269</v>
      </c>
      <c r="AB639">
        <f>(conversation_summary_by_conversation_2025_08_03T20_27_01[[#This Row],[total_api_cost_usd]]/10000)*5.58</f>
        <v>0.15010200000000001</v>
      </c>
      <c r="AC639">
        <v>33</v>
      </c>
      <c r="AD639">
        <f>(conversation_summary_by_conversation_2025_08_03T20_27_01[[#This Row],[total_processing_cost_usd]]/10000)*5.58</f>
        <v>1.8414E-2</v>
      </c>
      <c r="AE639">
        <f>conversation_summary_by_conversation_2025_08_03T20_27_01[[#This Row],[total_api_cost]]+conversation_summary_by_conversation_2025_08_03T20_27_01[[#This Row],[totao_processing_cost]]</f>
        <v>0.168516</v>
      </c>
      <c r="AF639" s="2" t="s">
        <v>38</v>
      </c>
      <c r="AG639" s="2" t="s">
        <v>39</v>
      </c>
      <c r="AH639" s="2" t="s">
        <v>33</v>
      </c>
    </row>
    <row r="640" spans="1:34">
      <c r="A640" s="2" t="s">
        <v>713</v>
      </c>
      <c r="B640" s="2" t="s">
        <v>28</v>
      </c>
      <c r="C640" s="2" t="s">
        <v>29</v>
      </c>
      <c r="D640" s="2" t="s">
        <v>30</v>
      </c>
      <c r="E640" s="2" t="s">
        <v>74</v>
      </c>
      <c r="F640" s="2" t="s">
        <v>75</v>
      </c>
      <c r="G640">
        <v>551190000000</v>
      </c>
      <c r="H640">
        <v>90000</v>
      </c>
      <c r="I640">
        <f>conversation_summary_by_conversation_2025_08_03T20_27_01[[#This Row],[duration_minutes]]/10000</f>
        <v>9</v>
      </c>
      <c r="J640" s="2" t="s">
        <v>33</v>
      </c>
      <c r="K640" s="2" t="s">
        <v>33</v>
      </c>
      <c r="L640" s="2" t="s">
        <v>33</v>
      </c>
      <c r="M640" s="6">
        <f ca="1">TODAY()-conversation_summary_by_conversation_2025_08_03T20_27_01[[#This Row],[conversation_start]]</f>
        <v>39.25</v>
      </c>
      <c r="N64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40" s="6">
        <v>45833.75</v>
      </c>
      <c r="P640" s="3">
        <v>45833.757847222223</v>
      </c>
      <c r="Q640">
        <v>6</v>
      </c>
      <c r="R640">
        <v>3</v>
      </c>
      <c r="S640">
        <v>3</v>
      </c>
      <c r="T640" s="2" t="s">
        <v>53</v>
      </c>
      <c r="U640" s="2" t="s">
        <v>69</v>
      </c>
      <c r="V640" s="2" t="s">
        <v>51</v>
      </c>
      <c r="W640" s="2" t="s">
        <v>37</v>
      </c>
      <c r="X640">
        <v>9200</v>
      </c>
      <c r="Y640">
        <f>conversation_summary_by_conversation_2025_08_03T20_27_01[[#This Row],[avg_confidence_score]]/10000</f>
        <v>0.92</v>
      </c>
      <c r="Z640">
        <v>207</v>
      </c>
      <c r="AA640">
        <v>310</v>
      </c>
      <c r="AB640">
        <f>(conversation_summary_by_conversation_2025_08_03T20_27_01[[#This Row],[total_api_cost_usd]]/10000)*5.58</f>
        <v>0.17297999999999999</v>
      </c>
      <c r="AC640">
        <v>33</v>
      </c>
      <c r="AD640">
        <f>(conversation_summary_by_conversation_2025_08_03T20_27_01[[#This Row],[total_processing_cost_usd]]/10000)*5.58</f>
        <v>1.8414E-2</v>
      </c>
      <c r="AE640">
        <f>conversation_summary_by_conversation_2025_08_03T20_27_01[[#This Row],[total_api_cost]]+conversation_summary_by_conversation_2025_08_03T20_27_01[[#This Row],[totao_processing_cost]]</f>
        <v>0.19139400000000001</v>
      </c>
      <c r="AF640" s="2" t="s">
        <v>38</v>
      </c>
      <c r="AG640" s="2" t="s">
        <v>39</v>
      </c>
      <c r="AH640" s="2" t="s">
        <v>33</v>
      </c>
    </row>
    <row r="641" spans="1:34">
      <c r="A641" s="2" t="s">
        <v>714</v>
      </c>
      <c r="B641" s="2" t="s">
        <v>83</v>
      </c>
      <c r="C641" s="2" t="s">
        <v>84</v>
      </c>
      <c r="D641" s="2" t="s">
        <v>48</v>
      </c>
      <c r="E641" s="2" t="s">
        <v>31</v>
      </c>
      <c r="F641" s="2" t="s">
        <v>32</v>
      </c>
      <c r="G641">
        <v>551190000004</v>
      </c>
      <c r="H641">
        <v>50000</v>
      </c>
      <c r="I641">
        <f>conversation_summary_by_conversation_2025_08_03T20_27_01[[#This Row],[duration_minutes]]/10000</f>
        <v>5</v>
      </c>
      <c r="J641" s="2" t="s">
        <v>33</v>
      </c>
      <c r="K641" s="2" t="s">
        <v>33</v>
      </c>
      <c r="L641" s="2" t="s">
        <v>33</v>
      </c>
      <c r="M641" s="6">
        <f ca="1">TODAY()-conversation_summary_by_conversation_2025_08_03T20_27_01[[#This Row],[conversation_start]]</f>
        <v>39.201388888890506</v>
      </c>
      <c r="N64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41" s="6">
        <v>45833.798611111109</v>
      </c>
      <c r="P641" s="3">
        <v>45833.801226851851</v>
      </c>
      <c r="Q641">
        <v>3</v>
      </c>
      <c r="R641">
        <v>2</v>
      </c>
      <c r="S641">
        <v>1</v>
      </c>
      <c r="T641" s="2" t="s">
        <v>61</v>
      </c>
      <c r="U641" s="2" t="s">
        <v>62</v>
      </c>
      <c r="V641" s="2" t="s">
        <v>63</v>
      </c>
      <c r="W641" s="2" t="s">
        <v>59</v>
      </c>
      <c r="X641">
        <v>8800</v>
      </c>
      <c r="Y641">
        <f>conversation_summary_by_conversation_2025_08_03T20_27_01[[#This Row],[avg_confidence_score]]/10000</f>
        <v>0.88</v>
      </c>
      <c r="Z641">
        <v>87</v>
      </c>
      <c r="AA641">
        <v>103</v>
      </c>
      <c r="AB641">
        <f>(conversation_summary_by_conversation_2025_08_03T20_27_01[[#This Row],[total_api_cost_usd]]/10000)*5.58</f>
        <v>5.7474000000000004E-2</v>
      </c>
      <c r="AC641">
        <v>11</v>
      </c>
      <c r="AD641">
        <f>(conversation_summary_by_conversation_2025_08_03T20_27_01[[#This Row],[total_processing_cost_usd]]/10000)*5.58</f>
        <v>6.1380000000000002E-3</v>
      </c>
      <c r="AE641">
        <f>conversation_summary_by_conversation_2025_08_03T20_27_01[[#This Row],[total_api_cost]]+conversation_summary_by_conversation_2025_08_03T20_27_01[[#This Row],[totao_processing_cost]]</f>
        <v>6.3612000000000002E-2</v>
      </c>
      <c r="AF641" s="2" t="s">
        <v>38</v>
      </c>
      <c r="AG641" s="2" t="s">
        <v>39</v>
      </c>
      <c r="AH641" s="2" t="s">
        <v>33</v>
      </c>
    </row>
    <row r="642" spans="1:34">
      <c r="A642" s="2" t="s">
        <v>715</v>
      </c>
      <c r="B642" s="2" t="s">
        <v>83</v>
      </c>
      <c r="C642" s="2" t="s">
        <v>84</v>
      </c>
      <c r="D642" s="2" t="s">
        <v>48</v>
      </c>
      <c r="E642" s="2" t="s">
        <v>74</v>
      </c>
      <c r="F642" s="2" t="s">
        <v>75</v>
      </c>
      <c r="G642">
        <v>551190000000</v>
      </c>
      <c r="H642">
        <v>50000</v>
      </c>
      <c r="I642">
        <f>conversation_summary_by_conversation_2025_08_03T20_27_01[[#This Row],[duration_minutes]]/10000</f>
        <v>5</v>
      </c>
      <c r="J642" s="2" t="s">
        <v>33</v>
      </c>
      <c r="K642" s="2" t="s">
        <v>33</v>
      </c>
      <c r="L642" s="2" t="s">
        <v>33</v>
      </c>
      <c r="M642" s="6">
        <f ca="1">TODAY()-conversation_summary_by_conversation_2025_08_03T20_27_01[[#This Row],[conversation_start]]</f>
        <v>39.197916666664241</v>
      </c>
      <c r="N64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42" s="6">
        <v>45833.802083333336</v>
      </c>
      <c r="P642" s="3">
        <v>45833.804166666669</v>
      </c>
      <c r="Q642">
        <v>3</v>
      </c>
      <c r="R642">
        <v>2</v>
      </c>
      <c r="S642">
        <v>1</v>
      </c>
      <c r="T642" s="2" t="s">
        <v>61</v>
      </c>
      <c r="U642" s="2" t="s">
        <v>62</v>
      </c>
      <c r="V642" s="2" t="s">
        <v>63</v>
      </c>
      <c r="W642" s="2" t="s">
        <v>59</v>
      </c>
      <c r="X642">
        <v>8800</v>
      </c>
      <c r="Y642">
        <f>conversation_summary_by_conversation_2025_08_03T20_27_01[[#This Row],[avg_confidence_score]]/10000</f>
        <v>0.88</v>
      </c>
      <c r="Z642">
        <v>155</v>
      </c>
      <c r="AA642">
        <v>108</v>
      </c>
      <c r="AB642">
        <f>(conversation_summary_by_conversation_2025_08_03T20_27_01[[#This Row],[total_api_cost_usd]]/10000)*5.58</f>
        <v>6.0264000000000005E-2</v>
      </c>
      <c r="AC642">
        <v>12</v>
      </c>
      <c r="AD642">
        <f>(conversation_summary_by_conversation_2025_08_03T20_27_01[[#This Row],[total_processing_cost_usd]]/10000)*5.58</f>
        <v>6.6959999999999997E-3</v>
      </c>
      <c r="AE642">
        <f>conversation_summary_by_conversation_2025_08_03T20_27_01[[#This Row],[total_api_cost]]+conversation_summary_by_conversation_2025_08_03T20_27_01[[#This Row],[totao_processing_cost]]</f>
        <v>6.6960000000000006E-2</v>
      </c>
      <c r="AF642" s="2" t="s">
        <v>38</v>
      </c>
      <c r="AG642" s="2" t="s">
        <v>39</v>
      </c>
      <c r="AH642" s="2" t="s">
        <v>33</v>
      </c>
    </row>
    <row r="643" spans="1:34">
      <c r="A643" s="2" t="s">
        <v>716</v>
      </c>
      <c r="B643" s="2" t="s">
        <v>28</v>
      </c>
      <c r="C643" s="2" t="s">
        <v>29</v>
      </c>
      <c r="D643" s="2" t="s">
        <v>30</v>
      </c>
      <c r="E643" s="2" t="s">
        <v>43</v>
      </c>
      <c r="F643" s="2" t="s">
        <v>44</v>
      </c>
      <c r="G643">
        <v>551190000001</v>
      </c>
      <c r="H643">
        <v>90000</v>
      </c>
      <c r="I643">
        <f>conversation_summary_by_conversation_2025_08_03T20_27_01[[#This Row],[duration_minutes]]/10000</f>
        <v>9</v>
      </c>
      <c r="J643" s="2" t="s">
        <v>33</v>
      </c>
      <c r="K643" s="2" t="s">
        <v>33</v>
      </c>
      <c r="L643" s="2" t="s">
        <v>33</v>
      </c>
      <c r="M643" s="6">
        <f ca="1">TODAY()-conversation_summary_by_conversation_2025_08_03T20_27_01[[#This Row],[conversation_start]]</f>
        <v>38.65486111111386</v>
      </c>
      <c r="N64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43" s="6">
        <v>45834.345138888886</v>
      </c>
      <c r="P643" s="3">
        <v>45834.35292824074</v>
      </c>
      <c r="Q643">
        <v>6</v>
      </c>
      <c r="R643">
        <v>3</v>
      </c>
      <c r="S643">
        <v>3</v>
      </c>
      <c r="T643" s="2" t="s">
        <v>53</v>
      </c>
      <c r="U643" s="2" t="s">
        <v>54</v>
      </c>
      <c r="V643" s="2" t="s">
        <v>51</v>
      </c>
      <c r="W643" s="2" t="s">
        <v>37</v>
      </c>
      <c r="X643">
        <v>9200</v>
      </c>
      <c r="Y643">
        <f>conversation_summary_by_conversation_2025_08_03T20_27_01[[#This Row],[avg_confidence_score]]/10000</f>
        <v>0.92</v>
      </c>
      <c r="Z643">
        <v>233</v>
      </c>
      <c r="AA643">
        <v>175</v>
      </c>
      <c r="AB643">
        <f>(conversation_summary_by_conversation_2025_08_03T20_27_01[[#This Row],[total_api_cost_usd]]/10000)*5.58</f>
        <v>9.7650000000000015E-2</v>
      </c>
      <c r="AC643">
        <v>37</v>
      </c>
      <c r="AD643">
        <f>(conversation_summary_by_conversation_2025_08_03T20_27_01[[#This Row],[total_processing_cost_usd]]/10000)*5.58</f>
        <v>2.0646000000000001E-2</v>
      </c>
      <c r="AE643">
        <f>conversation_summary_by_conversation_2025_08_03T20_27_01[[#This Row],[total_api_cost]]+conversation_summary_by_conversation_2025_08_03T20_27_01[[#This Row],[totao_processing_cost]]</f>
        <v>0.11829600000000001</v>
      </c>
      <c r="AF643" s="2" t="s">
        <v>38</v>
      </c>
      <c r="AG643" s="2" t="s">
        <v>39</v>
      </c>
      <c r="AH643" s="2" t="s">
        <v>33</v>
      </c>
    </row>
    <row r="644" spans="1:34">
      <c r="A644" s="2" t="s">
        <v>717</v>
      </c>
      <c r="B644" s="2" t="s">
        <v>83</v>
      </c>
      <c r="C644" s="2" t="s">
        <v>84</v>
      </c>
      <c r="D644" s="2" t="s">
        <v>48</v>
      </c>
      <c r="E644" s="2" t="s">
        <v>74</v>
      </c>
      <c r="F644" s="2" t="s">
        <v>75</v>
      </c>
      <c r="G644">
        <v>551190000000</v>
      </c>
      <c r="H644">
        <v>50000</v>
      </c>
      <c r="I644">
        <f>conversation_summary_by_conversation_2025_08_03T20_27_01[[#This Row],[duration_minutes]]/10000</f>
        <v>5</v>
      </c>
      <c r="J644" s="2" t="s">
        <v>33</v>
      </c>
      <c r="K644" s="2" t="s">
        <v>33</v>
      </c>
      <c r="L644" s="2" t="s">
        <v>33</v>
      </c>
      <c r="M644" s="6">
        <f ca="1">TODAY()-conversation_summary_by_conversation_2025_08_03T20_27_01[[#This Row],[conversation_start]]</f>
        <v>38.607638888890506</v>
      </c>
      <c r="N64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44" s="6">
        <v>45834.392361111109</v>
      </c>
      <c r="P644" s="3">
        <v>45834.395740740743</v>
      </c>
      <c r="Q644">
        <v>3</v>
      </c>
      <c r="R644">
        <v>2</v>
      </c>
      <c r="S644">
        <v>1</v>
      </c>
      <c r="T644" s="2" t="s">
        <v>61</v>
      </c>
      <c r="U644" s="2" t="s">
        <v>62</v>
      </c>
      <c r="V644" s="2" t="s">
        <v>63</v>
      </c>
      <c r="W644" s="2" t="s">
        <v>59</v>
      </c>
      <c r="X644">
        <v>8800</v>
      </c>
      <c r="Y644">
        <f>conversation_summary_by_conversation_2025_08_03T20_27_01[[#This Row],[avg_confidence_score]]/10000</f>
        <v>0.88</v>
      </c>
      <c r="Z644">
        <v>141</v>
      </c>
      <c r="AA644">
        <v>149</v>
      </c>
      <c r="AB644">
        <f>(conversation_summary_by_conversation_2025_08_03T20_27_01[[#This Row],[total_api_cost_usd]]/10000)*5.58</f>
        <v>8.3142000000000008E-2</v>
      </c>
      <c r="AC644">
        <v>10</v>
      </c>
      <c r="AD644">
        <f>(conversation_summary_by_conversation_2025_08_03T20_27_01[[#This Row],[total_processing_cost_usd]]/10000)*5.58</f>
        <v>5.5799999999999999E-3</v>
      </c>
      <c r="AE644">
        <f>conversation_summary_by_conversation_2025_08_03T20_27_01[[#This Row],[total_api_cost]]+conversation_summary_by_conversation_2025_08_03T20_27_01[[#This Row],[totao_processing_cost]]</f>
        <v>8.8722000000000009E-2</v>
      </c>
      <c r="AF644" s="2" t="s">
        <v>38</v>
      </c>
      <c r="AG644" s="2" t="s">
        <v>39</v>
      </c>
      <c r="AH644" s="2" t="s">
        <v>33</v>
      </c>
    </row>
    <row r="645" spans="1:34">
      <c r="A645" s="2" t="s">
        <v>718</v>
      </c>
      <c r="B645" s="2" t="s">
        <v>77</v>
      </c>
      <c r="C645" s="2" t="s">
        <v>78</v>
      </c>
      <c r="D645" s="2" t="s">
        <v>30</v>
      </c>
      <c r="E645" s="2" t="s">
        <v>31</v>
      </c>
      <c r="F645" s="2" t="s">
        <v>32</v>
      </c>
      <c r="G645">
        <v>551190000004</v>
      </c>
      <c r="H645">
        <v>50000</v>
      </c>
      <c r="I645">
        <f>conversation_summary_by_conversation_2025_08_03T20_27_01[[#This Row],[duration_minutes]]/10000</f>
        <v>5</v>
      </c>
      <c r="J645" s="2" t="s">
        <v>33</v>
      </c>
      <c r="K645" s="2" t="s">
        <v>33</v>
      </c>
      <c r="L645" s="2" t="s">
        <v>33</v>
      </c>
      <c r="M645" s="6">
        <f ca="1">TODAY()-conversation_summary_by_conversation_2025_08_03T20_27_01[[#This Row],[conversation_start]]</f>
        <v>38.508333333331393</v>
      </c>
      <c r="N64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45" s="6">
        <v>45834.491666666669</v>
      </c>
      <c r="P645" s="3">
        <v>45834.494270833333</v>
      </c>
      <c r="Q645">
        <v>3</v>
      </c>
      <c r="R645">
        <v>2</v>
      </c>
      <c r="S645">
        <v>1</v>
      </c>
      <c r="T645" s="2" t="s">
        <v>56</v>
      </c>
      <c r="U645" s="2" t="s">
        <v>57</v>
      </c>
      <c r="V645" s="2" t="s">
        <v>58</v>
      </c>
      <c r="W645" s="2" t="s">
        <v>59</v>
      </c>
      <c r="X645">
        <v>9250</v>
      </c>
      <c r="Y645">
        <f>conversation_summary_by_conversation_2025_08_03T20_27_01[[#This Row],[avg_confidence_score]]/10000</f>
        <v>0.92500000000000004</v>
      </c>
      <c r="Z645">
        <v>144</v>
      </c>
      <c r="AA645">
        <v>91</v>
      </c>
      <c r="AB645">
        <f>(conversation_summary_by_conversation_2025_08_03T20_27_01[[#This Row],[total_api_cost_usd]]/10000)*5.58</f>
        <v>5.0778000000000004E-2</v>
      </c>
      <c r="AC645">
        <v>16</v>
      </c>
      <c r="AD645">
        <f>(conversation_summary_by_conversation_2025_08_03T20_27_01[[#This Row],[total_processing_cost_usd]]/10000)*5.58</f>
        <v>8.9280000000000002E-3</v>
      </c>
      <c r="AE645">
        <f>conversation_summary_by_conversation_2025_08_03T20_27_01[[#This Row],[total_api_cost]]+conversation_summary_by_conversation_2025_08_03T20_27_01[[#This Row],[totao_processing_cost]]</f>
        <v>5.9706000000000002E-2</v>
      </c>
      <c r="AF645" s="2" t="s">
        <v>38</v>
      </c>
      <c r="AG645" s="2" t="s">
        <v>39</v>
      </c>
      <c r="AH645" s="2" t="s">
        <v>33</v>
      </c>
    </row>
    <row r="646" spans="1:34">
      <c r="A646" s="2" t="s">
        <v>719</v>
      </c>
      <c r="B646" s="2" t="s">
        <v>47</v>
      </c>
      <c r="C646" s="2" t="s">
        <v>47</v>
      </c>
      <c r="D646" s="2" t="s">
        <v>48</v>
      </c>
      <c r="E646" s="2" t="s">
        <v>43</v>
      </c>
      <c r="F646" s="2" t="s">
        <v>44</v>
      </c>
      <c r="G646">
        <v>551190000001</v>
      </c>
      <c r="H646">
        <v>50000</v>
      </c>
      <c r="I646">
        <f>conversation_summary_by_conversation_2025_08_03T20_27_01[[#This Row],[duration_minutes]]/10000</f>
        <v>5</v>
      </c>
      <c r="J646" s="2" t="s">
        <v>33</v>
      </c>
      <c r="K646" s="2" t="s">
        <v>33</v>
      </c>
      <c r="L646" s="2" t="s">
        <v>33</v>
      </c>
      <c r="M646" s="6">
        <f ca="1">TODAY()-conversation_summary_by_conversation_2025_08_03T20_27_01[[#This Row],[conversation_start]]</f>
        <v>38.506249999998545</v>
      </c>
      <c r="N64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46" s="6">
        <v>45834.493750000001</v>
      </c>
      <c r="P646" s="3">
        <v>45834.49527777778</v>
      </c>
      <c r="Q646">
        <v>3</v>
      </c>
      <c r="R646">
        <v>2</v>
      </c>
      <c r="S646">
        <v>1</v>
      </c>
      <c r="T646" s="2" t="s">
        <v>61</v>
      </c>
      <c r="U646" s="2" t="s">
        <v>62</v>
      </c>
      <c r="V646" s="2" t="s">
        <v>63</v>
      </c>
      <c r="W646" s="2" t="s">
        <v>59</v>
      </c>
      <c r="X646">
        <v>8800</v>
      </c>
      <c r="Y646">
        <f>conversation_summary_by_conversation_2025_08_03T20_27_01[[#This Row],[avg_confidence_score]]/10000</f>
        <v>0.88</v>
      </c>
      <c r="Z646">
        <v>132</v>
      </c>
      <c r="AA646">
        <v>278</v>
      </c>
      <c r="AB646">
        <f>(conversation_summary_by_conversation_2025_08_03T20_27_01[[#This Row],[total_api_cost_usd]]/10000)*5.58</f>
        <v>0.15512399999999998</v>
      </c>
      <c r="AC646">
        <v>13</v>
      </c>
      <c r="AD646">
        <f>(conversation_summary_by_conversation_2025_08_03T20_27_01[[#This Row],[total_processing_cost_usd]]/10000)*5.58</f>
        <v>7.254E-3</v>
      </c>
      <c r="AE646">
        <f>conversation_summary_by_conversation_2025_08_03T20_27_01[[#This Row],[total_api_cost]]+conversation_summary_by_conversation_2025_08_03T20_27_01[[#This Row],[totao_processing_cost]]</f>
        <v>0.16237799999999999</v>
      </c>
      <c r="AF646" s="2" t="s">
        <v>38</v>
      </c>
      <c r="AG646" s="2" t="s">
        <v>39</v>
      </c>
      <c r="AH646" s="2" t="s">
        <v>33</v>
      </c>
    </row>
    <row r="647" spans="1:34">
      <c r="A647" s="2" t="s">
        <v>720</v>
      </c>
      <c r="B647" s="2" t="s">
        <v>41</v>
      </c>
      <c r="C647" s="2" t="s">
        <v>42</v>
      </c>
      <c r="D647" s="2" t="s">
        <v>30</v>
      </c>
      <c r="E647" s="2" t="s">
        <v>66</v>
      </c>
      <c r="F647" s="2" t="s">
        <v>67</v>
      </c>
      <c r="G647">
        <v>551190000002</v>
      </c>
      <c r="H647">
        <v>60000</v>
      </c>
      <c r="I647">
        <f>conversation_summary_by_conversation_2025_08_03T20_27_01[[#This Row],[duration_minutes]]/10000</f>
        <v>6</v>
      </c>
      <c r="J647" s="2" t="s">
        <v>33</v>
      </c>
      <c r="K647" s="2" t="s">
        <v>33</v>
      </c>
      <c r="L647" s="2" t="s">
        <v>33</v>
      </c>
      <c r="M647" s="6">
        <f ca="1">TODAY()-conversation_summary_by_conversation_2025_08_03T20_27_01[[#This Row],[conversation_start]]</f>
        <v>38.40625</v>
      </c>
      <c r="N64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47" s="6">
        <v>45834.59375</v>
      </c>
      <c r="P647" s="3">
        <v>45834.597442129627</v>
      </c>
      <c r="Q647">
        <v>4</v>
      </c>
      <c r="R647">
        <v>2</v>
      </c>
      <c r="S647">
        <v>2</v>
      </c>
      <c r="T647" s="2" t="s">
        <v>34</v>
      </c>
      <c r="U647" s="2" t="s">
        <v>35</v>
      </c>
      <c r="V647" s="2" t="s">
        <v>36</v>
      </c>
      <c r="W647" s="2" t="s">
        <v>37</v>
      </c>
      <c r="X647">
        <v>9400</v>
      </c>
      <c r="Y647">
        <f>conversation_summary_by_conversation_2025_08_03T20_27_01[[#This Row],[avg_confidence_score]]/10000</f>
        <v>0.94</v>
      </c>
      <c r="Z647">
        <v>150</v>
      </c>
      <c r="AA647">
        <v>103</v>
      </c>
      <c r="AB647">
        <f>(conversation_summary_by_conversation_2025_08_03T20_27_01[[#This Row],[total_api_cost_usd]]/10000)*5.58</f>
        <v>5.7474000000000004E-2</v>
      </c>
      <c r="AC647">
        <v>18</v>
      </c>
      <c r="AD647">
        <f>(conversation_summary_by_conversation_2025_08_03T20_27_01[[#This Row],[total_processing_cost_usd]]/10000)*5.58</f>
        <v>1.0043999999999999E-2</v>
      </c>
      <c r="AE647">
        <f>conversation_summary_by_conversation_2025_08_03T20_27_01[[#This Row],[total_api_cost]]+conversation_summary_by_conversation_2025_08_03T20_27_01[[#This Row],[totao_processing_cost]]</f>
        <v>6.7518000000000009E-2</v>
      </c>
      <c r="AF647" s="2" t="s">
        <v>38</v>
      </c>
      <c r="AG647" s="2" t="s">
        <v>39</v>
      </c>
      <c r="AH647" s="2" t="s">
        <v>33</v>
      </c>
    </row>
    <row r="648" spans="1:34">
      <c r="A648" s="2" t="s">
        <v>721</v>
      </c>
      <c r="B648" s="2" t="s">
        <v>83</v>
      </c>
      <c r="C648" s="2" t="s">
        <v>84</v>
      </c>
      <c r="D648" s="2" t="s">
        <v>48</v>
      </c>
      <c r="E648" s="2" t="s">
        <v>66</v>
      </c>
      <c r="F648" s="2" t="s">
        <v>67</v>
      </c>
      <c r="G648">
        <v>551190000002</v>
      </c>
      <c r="H648">
        <v>90000</v>
      </c>
      <c r="I648">
        <f>conversation_summary_by_conversation_2025_08_03T20_27_01[[#This Row],[duration_minutes]]/10000</f>
        <v>9</v>
      </c>
      <c r="J648" s="2" t="s">
        <v>33</v>
      </c>
      <c r="K648" s="2" t="s">
        <v>33</v>
      </c>
      <c r="L648" s="2" t="s">
        <v>33</v>
      </c>
      <c r="M648" s="6">
        <f ca="1">TODAY()-conversation_summary_by_conversation_2025_08_03T20_27_01[[#This Row],[conversation_start]]</f>
        <v>38.375</v>
      </c>
      <c r="N64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48" s="6">
        <v>45834.625</v>
      </c>
      <c r="P648" s="3">
        <v>45834.635000000002</v>
      </c>
      <c r="Q648">
        <v>6</v>
      </c>
      <c r="R648">
        <v>3</v>
      </c>
      <c r="S648">
        <v>3</v>
      </c>
      <c r="T648" s="2" t="s">
        <v>49</v>
      </c>
      <c r="U648" s="2" t="s">
        <v>50</v>
      </c>
      <c r="V648" s="2" t="s">
        <v>51</v>
      </c>
      <c r="W648" s="2" t="s">
        <v>37</v>
      </c>
      <c r="X648">
        <v>9167</v>
      </c>
      <c r="Y648">
        <f>conversation_summary_by_conversation_2025_08_03T20_27_01[[#This Row],[avg_confidence_score]]/10000</f>
        <v>0.91669999999999996</v>
      </c>
      <c r="Z648">
        <v>176</v>
      </c>
      <c r="AA648">
        <v>344</v>
      </c>
      <c r="AB648">
        <f>(conversation_summary_by_conversation_2025_08_03T20_27_01[[#This Row],[total_api_cost_usd]]/10000)*5.58</f>
        <v>0.19195200000000001</v>
      </c>
      <c r="AC648">
        <v>7</v>
      </c>
      <c r="AD648">
        <f>(conversation_summary_by_conversation_2025_08_03T20_27_01[[#This Row],[total_processing_cost_usd]]/10000)*5.58</f>
        <v>3.9060000000000002E-3</v>
      </c>
      <c r="AE648">
        <f>conversation_summary_by_conversation_2025_08_03T20_27_01[[#This Row],[total_api_cost]]+conversation_summary_by_conversation_2025_08_03T20_27_01[[#This Row],[totao_processing_cost]]</f>
        <v>0.195858</v>
      </c>
      <c r="AF648" s="2" t="s">
        <v>38</v>
      </c>
      <c r="AG648" s="2" t="s">
        <v>39</v>
      </c>
      <c r="AH648" s="2" t="s">
        <v>33</v>
      </c>
    </row>
    <row r="649" spans="1:34">
      <c r="A649" s="2" t="s">
        <v>722</v>
      </c>
      <c r="B649" s="2" t="s">
        <v>47</v>
      </c>
      <c r="C649" s="2" t="s">
        <v>47</v>
      </c>
      <c r="D649" s="2" t="s">
        <v>48</v>
      </c>
      <c r="E649" s="2" t="s">
        <v>31</v>
      </c>
      <c r="F649" s="2" t="s">
        <v>32</v>
      </c>
      <c r="G649">
        <v>551190000004</v>
      </c>
      <c r="H649">
        <v>90000</v>
      </c>
      <c r="I649">
        <f>conversation_summary_by_conversation_2025_08_03T20_27_01[[#This Row],[duration_minutes]]/10000</f>
        <v>9</v>
      </c>
      <c r="J649" s="2" t="s">
        <v>33</v>
      </c>
      <c r="K649" s="2" t="s">
        <v>33</v>
      </c>
      <c r="L649" s="2" t="s">
        <v>33</v>
      </c>
      <c r="M649" s="6">
        <f ca="1">TODAY()-conversation_summary_by_conversation_2025_08_03T20_27_01[[#This Row],[conversation_start]]</f>
        <v>38.293055555557657</v>
      </c>
      <c r="N64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49" s="6">
        <v>45834.706944444442</v>
      </c>
      <c r="P649" s="3">
        <v>45834.713333333333</v>
      </c>
      <c r="Q649">
        <v>6</v>
      </c>
      <c r="R649">
        <v>3</v>
      </c>
      <c r="S649">
        <v>3</v>
      </c>
      <c r="T649" s="2" t="s">
        <v>49</v>
      </c>
      <c r="U649" s="2" t="s">
        <v>90</v>
      </c>
      <c r="V649" s="2" t="s">
        <v>51</v>
      </c>
      <c r="W649" s="2" t="s">
        <v>37</v>
      </c>
      <c r="X649">
        <v>9167</v>
      </c>
      <c r="Y649">
        <f>conversation_summary_by_conversation_2025_08_03T20_27_01[[#This Row],[avg_confidence_score]]/10000</f>
        <v>0.91669999999999996</v>
      </c>
      <c r="Z649">
        <v>204</v>
      </c>
      <c r="AA649">
        <v>329</v>
      </c>
      <c r="AB649">
        <f>(conversation_summary_by_conversation_2025_08_03T20_27_01[[#This Row],[total_api_cost_usd]]/10000)*5.58</f>
        <v>0.183582</v>
      </c>
      <c r="AC649">
        <v>39</v>
      </c>
      <c r="AD649">
        <f>(conversation_summary_by_conversation_2025_08_03T20_27_01[[#This Row],[total_processing_cost_usd]]/10000)*5.58</f>
        <v>2.1762E-2</v>
      </c>
      <c r="AE649">
        <f>conversation_summary_by_conversation_2025_08_03T20_27_01[[#This Row],[total_api_cost]]+conversation_summary_by_conversation_2025_08_03T20_27_01[[#This Row],[totao_processing_cost]]</f>
        <v>0.205344</v>
      </c>
      <c r="AF649" s="2" t="s">
        <v>38</v>
      </c>
      <c r="AG649" s="2" t="s">
        <v>39</v>
      </c>
      <c r="AH649" s="2" t="s">
        <v>33</v>
      </c>
    </row>
    <row r="650" spans="1:34">
      <c r="A650" s="2" t="s">
        <v>723</v>
      </c>
      <c r="B650" s="2" t="s">
        <v>47</v>
      </c>
      <c r="C650" s="2" t="s">
        <v>47</v>
      </c>
      <c r="D650" s="2" t="s">
        <v>48</v>
      </c>
      <c r="E650" s="2" t="s">
        <v>71</v>
      </c>
      <c r="F650" s="2" t="s">
        <v>72</v>
      </c>
      <c r="G650">
        <v>551190000003</v>
      </c>
      <c r="H650">
        <v>50000</v>
      </c>
      <c r="I650">
        <f>conversation_summary_by_conversation_2025_08_03T20_27_01[[#This Row],[duration_minutes]]/10000</f>
        <v>5</v>
      </c>
      <c r="J650" s="2" t="s">
        <v>33</v>
      </c>
      <c r="K650" s="2" t="s">
        <v>33</v>
      </c>
      <c r="L650" s="2" t="s">
        <v>33</v>
      </c>
      <c r="M650" s="6">
        <f ca="1">TODAY()-conversation_summary_by_conversation_2025_08_03T20_27_01[[#This Row],[conversation_start]]</f>
        <v>38.283333333332848</v>
      </c>
      <c r="N65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50" s="6">
        <v>45834.716666666667</v>
      </c>
      <c r="P650" s="3">
        <v>45834.720578703702</v>
      </c>
      <c r="Q650">
        <v>3</v>
      </c>
      <c r="R650">
        <v>2</v>
      </c>
      <c r="S650">
        <v>1</v>
      </c>
      <c r="T650" s="2" t="s">
        <v>61</v>
      </c>
      <c r="U650" s="2" t="s">
        <v>62</v>
      </c>
      <c r="V650" s="2" t="s">
        <v>63</v>
      </c>
      <c r="W650" s="2" t="s">
        <v>59</v>
      </c>
      <c r="X650">
        <v>8800</v>
      </c>
      <c r="Y650">
        <f>conversation_summary_by_conversation_2025_08_03T20_27_01[[#This Row],[avg_confidence_score]]/10000</f>
        <v>0.88</v>
      </c>
      <c r="Z650">
        <v>142</v>
      </c>
      <c r="AA650">
        <v>60</v>
      </c>
      <c r="AB650">
        <f>(conversation_summary_by_conversation_2025_08_03T20_27_01[[#This Row],[total_api_cost_usd]]/10000)*5.58</f>
        <v>3.3480000000000003E-2</v>
      </c>
      <c r="AC650">
        <v>20</v>
      </c>
      <c r="AD650">
        <f>(conversation_summary_by_conversation_2025_08_03T20_27_01[[#This Row],[total_processing_cost_usd]]/10000)*5.58</f>
        <v>1.116E-2</v>
      </c>
      <c r="AE650">
        <f>conversation_summary_by_conversation_2025_08_03T20_27_01[[#This Row],[total_api_cost]]+conversation_summary_by_conversation_2025_08_03T20_27_01[[#This Row],[totao_processing_cost]]</f>
        <v>4.4639999999999999E-2</v>
      </c>
      <c r="AF650" s="2" t="s">
        <v>38</v>
      </c>
      <c r="AG650" s="2" t="s">
        <v>39</v>
      </c>
      <c r="AH650" s="2" t="s">
        <v>33</v>
      </c>
    </row>
    <row r="651" spans="1:34">
      <c r="A651" s="2" t="s">
        <v>724</v>
      </c>
      <c r="B651" s="2" t="s">
        <v>77</v>
      </c>
      <c r="C651" s="2" t="s">
        <v>78</v>
      </c>
      <c r="D651" s="2" t="s">
        <v>30</v>
      </c>
      <c r="E651" s="2" t="s">
        <v>71</v>
      </c>
      <c r="F651" s="2" t="s">
        <v>72</v>
      </c>
      <c r="G651">
        <v>551190000003</v>
      </c>
      <c r="H651">
        <v>90000</v>
      </c>
      <c r="I651">
        <f>conversation_summary_by_conversation_2025_08_03T20_27_01[[#This Row],[duration_minutes]]/10000</f>
        <v>9</v>
      </c>
      <c r="J651" s="2" t="s">
        <v>33</v>
      </c>
      <c r="K651" s="2" t="s">
        <v>33</v>
      </c>
      <c r="L651" s="2" t="s">
        <v>33</v>
      </c>
      <c r="M651" s="6">
        <f ca="1">TODAY()-conversation_summary_by_conversation_2025_08_03T20_27_01[[#This Row],[conversation_start]]</f>
        <v>38.280555555553292</v>
      </c>
      <c r="N65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51" s="6">
        <v>45834.719444444447</v>
      </c>
      <c r="P651" s="3">
        <v>45834.723749999997</v>
      </c>
      <c r="Q651">
        <v>6</v>
      </c>
      <c r="R651">
        <v>3</v>
      </c>
      <c r="S651">
        <v>3</v>
      </c>
      <c r="T651" s="2" t="s">
        <v>53</v>
      </c>
      <c r="U651" s="2" t="s">
        <v>69</v>
      </c>
      <c r="V651" s="2" t="s">
        <v>51</v>
      </c>
      <c r="W651" s="2" t="s">
        <v>37</v>
      </c>
      <c r="X651">
        <v>9200</v>
      </c>
      <c r="Y651">
        <f>conversation_summary_by_conversation_2025_08_03T20_27_01[[#This Row],[avg_confidence_score]]/10000</f>
        <v>0.92</v>
      </c>
      <c r="Z651">
        <v>247</v>
      </c>
      <c r="AA651">
        <v>320</v>
      </c>
      <c r="AB651">
        <f>(conversation_summary_by_conversation_2025_08_03T20_27_01[[#This Row],[total_api_cost_usd]]/10000)*5.58</f>
        <v>0.17856</v>
      </c>
      <c r="AC651">
        <v>23</v>
      </c>
      <c r="AD651">
        <f>(conversation_summary_by_conversation_2025_08_03T20_27_01[[#This Row],[total_processing_cost_usd]]/10000)*5.58</f>
        <v>1.2834E-2</v>
      </c>
      <c r="AE651">
        <f>conversation_summary_by_conversation_2025_08_03T20_27_01[[#This Row],[total_api_cost]]+conversation_summary_by_conversation_2025_08_03T20_27_01[[#This Row],[totao_processing_cost]]</f>
        <v>0.19139400000000001</v>
      </c>
      <c r="AF651" s="2" t="s">
        <v>38</v>
      </c>
      <c r="AG651" s="2" t="s">
        <v>39</v>
      </c>
      <c r="AH651" s="2" t="s">
        <v>33</v>
      </c>
    </row>
    <row r="652" spans="1:34">
      <c r="A652" s="2" t="s">
        <v>725</v>
      </c>
      <c r="B652" s="2" t="s">
        <v>28</v>
      </c>
      <c r="C652" s="2" t="s">
        <v>29</v>
      </c>
      <c r="D652" s="2" t="s">
        <v>30</v>
      </c>
      <c r="E652" s="2" t="s">
        <v>43</v>
      </c>
      <c r="F652" s="2" t="s">
        <v>44</v>
      </c>
      <c r="G652">
        <v>551190000001</v>
      </c>
      <c r="H652">
        <v>90000</v>
      </c>
      <c r="I652">
        <f>conversation_summary_by_conversation_2025_08_03T20_27_01[[#This Row],[duration_minutes]]/10000</f>
        <v>9</v>
      </c>
      <c r="J652" s="2" t="s">
        <v>33</v>
      </c>
      <c r="K652" s="2" t="s">
        <v>33</v>
      </c>
      <c r="L652" s="2" t="s">
        <v>33</v>
      </c>
      <c r="M652" s="6">
        <f ca="1">TODAY()-conversation_summary_by_conversation_2025_08_03T20_27_01[[#This Row],[conversation_start]]</f>
        <v>38.272222222221899</v>
      </c>
      <c r="N65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52" s="6">
        <v>45834.727777777778</v>
      </c>
      <c r="P652" s="3">
        <v>45834.735972222225</v>
      </c>
      <c r="Q652">
        <v>6</v>
      </c>
      <c r="R652">
        <v>3</v>
      </c>
      <c r="S652">
        <v>3</v>
      </c>
      <c r="T652" s="2" t="s">
        <v>53</v>
      </c>
      <c r="U652" s="2" t="s">
        <v>69</v>
      </c>
      <c r="V652" s="2" t="s">
        <v>51</v>
      </c>
      <c r="W652" s="2" t="s">
        <v>37</v>
      </c>
      <c r="X652">
        <v>9200</v>
      </c>
      <c r="Y652">
        <f>conversation_summary_by_conversation_2025_08_03T20_27_01[[#This Row],[avg_confidence_score]]/10000</f>
        <v>0.92</v>
      </c>
      <c r="Z652">
        <v>283</v>
      </c>
      <c r="AA652">
        <v>375</v>
      </c>
      <c r="AB652">
        <f>(conversation_summary_by_conversation_2025_08_03T20_27_01[[#This Row],[total_api_cost_usd]]/10000)*5.58</f>
        <v>0.20924999999999999</v>
      </c>
      <c r="AC652">
        <v>25</v>
      </c>
      <c r="AD652">
        <f>(conversation_summary_by_conversation_2025_08_03T20_27_01[[#This Row],[total_processing_cost_usd]]/10000)*5.58</f>
        <v>1.3950000000000001E-2</v>
      </c>
      <c r="AE652">
        <f>conversation_summary_by_conversation_2025_08_03T20_27_01[[#This Row],[total_api_cost]]+conversation_summary_by_conversation_2025_08_03T20_27_01[[#This Row],[totao_processing_cost]]</f>
        <v>0.22319999999999998</v>
      </c>
      <c r="AF652" s="2" t="s">
        <v>38</v>
      </c>
      <c r="AG652" s="2" t="s">
        <v>39</v>
      </c>
      <c r="AH652" s="2" t="s">
        <v>33</v>
      </c>
    </row>
    <row r="653" spans="1:34">
      <c r="A653" s="2" t="s">
        <v>726</v>
      </c>
      <c r="B653" s="2" t="s">
        <v>28</v>
      </c>
      <c r="C653" s="2" t="s">
        <v>29</v>
      </c>
      <c r="D653" s="2" t="s">
        <v>30</v>
      </c>
      <c r="E653" s="2" t="s">
        <v>71</v>
      </c>
      <c r="F653" s="2" t="s">
        <v>72</v>
      </c>
      <c r="G653">
        <v>551190000003</v>
      </c>
      <c r="H653">
        <v>50000</v>
      </c>
      <c r="I653">
        <f>conversation_summary_by_conversation_2025_08_03T20_27_01[[#This Row],[duration_minutes]]/10000</f>
        <v>5</v>
      </c>
      <c r="J653" s="2" t="s">
        <v>33</v>
      </c>
      <c r="K653" s="2" t="s">
        <v>33</v>
      </c>
      <c r="L653" s="2" t="s">
        <v>33</v>
      </c>
      <c r="M653" s="6">
        <f ca="1">TODAY()-conversation_summary_by_conversation_2025_08_03T20_27_01[[#This Row],[conversation_start]]</f>
        <v>38.234722222223354</v>
      </c>
      <c r="N65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53" s="6">
        <v>45834.765277777777</v>
      </c>
      <c r="P653" s="3">
        <v>45834.769375000003</v>
      </c>
      <c r="Q653">
        <v>3</v>
      </c>
      <c r="R653">
        <v>2</v>
      </c>
      <c r="S653">
        <v>1</v>
      </c>
      <c r="T653" s="2" t="s">
        <v>56</v>
      </c>
      <c r="U653" s="2" t="s">
        <v>57</v>
      </c>
      <c r="V653" s="2" t="s">
        <v>58</v>
      </c>
      <c r="W653" s="2" t="s">
        <v>59</v>
      </c>
      <c r="X653">
        <v>9250</v>
      </c>
      <c r="Y653">
        <f>conversation_summary_by_conversation_2025_08_03T20_27_01[[#This Row],[avg_confidence_score]]/10000</f>
        <v>0.92500000000000004</v>
      </c>
      <c r="Z653">
        <v>112</v>
      </c>
      <c r="AA653">
        <v>160</v>
      </c>
      <c r="AB653">
        <f>(conversation_summary_by_conversation_2025_08_03T20_27_01[[#This Row],[total_api_cost_usd]]/10000)*5.58</f>
        <v>8.9279999999999998E-2</v>
      </c>
      <c r="AC653">
        <v>12</v>
      </c>
      <c r="AD653">
        <f>(conversation_summary_by_conversation_2025_08_03T20_27_01[[#This Row],[total_processing_cost_usd]]/10000)*5.58</f>
        <v>6.6959999999999997E-3</v>
      </c>
      <c r="AE653">
        <f>conversation_summary_by_conversation_2025_08_03T20_27_01[[#This Row],[total_api_cost]]+conversation_summary_by_conversation_2025_08_03T20_27_01[[#This Row],[totao_processing_cost]]</f>
        <v>9.5975999999999992E-2</v>
      </c>
      <c r="AF653" s="2" t="s">
        <v>38</v>
      </c>
      <c r="AG653" s="2" t="s">
        <v>39</v>
      </c>
      <c r="AH653" s="2" t="s">
        <v>33</v>
      </c>
    </row>
    <row r="654" spans="1:34">
      <c r="A654" s="2" t="s">
        <v>727</v>
      </c>
      <c r="B654" s="2" t="s">
        <v>47</v>
      </c>
      <c r="C654" s="2" t="s">
        <v>47</v>
      </c>
      <c r="D654" s="2" t="s">
        <v>48</v>
      </c>
      <c r="E654" s="2" t="s">
        <v>71</v>
      </c>
      <c r="F654" s="2" t="s">
        <v>72</v>
      </c>
      <c r="G654">
        <v>551190000003</v>
      </c>
      <c r="H654">
        <v>50000</v>
      </c>
      <c r="I654">
        <f>conversation_summary_by_conversation_2025_08_03T20_27_01[[#This Row],[duration_minutes]]/10000</f>
        <v>5</v>
      </c>
      <c r="J654" s="2" t="s">
        <v>33</v>
      </c>
      <c r="K654" s="2" t="s">
        <v>33</v>
      </c>
      <c r="L654" s="2" t="s">
        <v>33</v>
      </c>
      <c r="M654" s="6">
        <f ca="1">TODAY()-conversation_summary_by_conversation_2025_08_03T20_27_01[[#This Row],[conversation_start]]</f>
        <v>38.221527777779556</v>
      </c>
      <c r="N65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54" s="6">
        <v>45834.77847222222</v>
      </c>
      <c r="P654" s="3">
        <v>45834.781504629631</v>
      </c>
      <c r="Q654">
        <v>3</v>
      </c>
      <c r="R654">
        <v>2</v>
      </c>
      <c r="S654">
        <v>1</v>
      </c>
      <c r="T654" s="2" t="s">
        <v>61</v>
      </c>
      <c r="U654" s="2" t="s">
        <v>62</v>
      </c>
      <c r="V654" s="2" t="s">
        <v>63</v>
      </c>
      <c r="W654" s="2" t="s">
        <v>59</v>
      </c>
      <c r="X654">
        <v>8800</v>
      </c>
      <c r="Y654">
        <f>conversation_summary_by_conversation_2025_08_03T20_27_01[[#This Row],[avg_confidence_score]]/10000</f>
        <v>0.88</v>
      </c>
      <c r="Z654">
        <v>120</v>
      </c>
      <c r="AA654">
        <v>60</v>
      </c>
      <c r="AB654">
        <f>(conversation_summary_by_conversation_2025_08_03T20_27_01[[#This Row],[total_api_cost_usd]]/10000)*5.58</f>
        <v>3.3480000000000003E-2</v>
      </c>
      <c r="AC654">
        <v>21</v>
      </c>
      <c r="AD654">
        <f>(conversation_summary_by_conversation_2025_08_03T20_27_01[[#This Row],[total_processing_cost_usd]]/10000)*5.58</f>
        <v>1.1717999999999999E-2</v>
      </c>
      <c r="AE654">
        <f>conversation_summary_by_conversation_2025_08_03T20_27_01[[#This Row],[total_api_cost]]+conversation_summary_by_conversation_2025_08_03T20_27_01[[#This Row],[totao_processing_cost]]</f>
        <v>4.5198000000000002E-2</v>
      </c>
      <c r="AF654" s="2" t="s">
        <v>38</v>
      </c>
      <c r="AG654" s="2" t="s">
        <v>39</v>
      </c>
      <c r="AH654" s="2" t="s">
        <v>33</v>
      </c>
    </row>
    <row r="655" spans="1:34">
      <c r="A655" s="2" t="s">
        <v>728</v>
      </c>
      <c r="B655" s="2" t="s">
        <v>77</v>
      </c>
      <c r="C655" s="2" t="s">
        <v>78</v>
      </c>
      <c r="D655" s="2" t="s">
        <v>30</v>
      </c>
      <c r="E655" s="2" t="s">
        <v>43</v>
      </c>
      <c r="F655" s="2" t="s">
        <v>44</v>
      </c>
      <c r="G655">
        <v>551190000001</v>
      </c>
      <c r="H655">
        <v>60000</v>
      </c>
      <c r="I655">
        <f>conversation_summary_by_conversation_2025_08_03T20_27_01[[#This Row],[duration_minutes]]/10000</f>
        <v>6</v>
      </c>
      <c r="J655" s="2" t="s">
        <v>33</v>
      </c>
      <c r="K655" s="2" t="s">
        <v>33</v>
      </c>
      <c r="L655" s="2" t="s">
        <v>33</v>
      </c>
      <c r="M655" s="6">
        <f ca="1">TODAY()-conversation_summary_by_conversation_2025_08_03T20_27_01[[#This Row],[conversation_start]]</f>
        <v>37.636111111110949</v>
      </c>
      <c r="N65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55" s="6">
        <v>45835.363888888889</v>
      </c>
      <c r="P655" s="3">
        <v>45835.367708333331</v>
      </c>
      <c r="Q655">
        <v>4</v>
      </c>
      <c r="R655">
        <v>2</v>
      </c>
      <c r="S655">
        <v>2</v>
      </c>
      <c r="T655" s="2" t="s">
        <v>34</v>
      </c>
      <c r="U655" s="2" t="s">
        <v>35</v>
      </c>
      <c r="V655" s="2" t="s">
        <v>36</v>
      </c>
      <c r="W655" s="2" t="s">
        <v>37</v>
      </c>
      <c r="X655">
        <v>9400</v>
      </c>
      <c r="Y655">
        <f>conversation_summary_by_conversation_2025_08_03T20_27_01[[#This Row],[avg_confidence_score]]/10000</f>
        <v>0.94</v>
      </c>
      <c r="Z655">
        <v>165</v>
      </c>
      <c r="AA655">
        <v>208</v>
      </c>
      <c r="AB655">
        <f>(conversation_summary_by_conversation_2025_08_03T20_27_01[[#This Row],[total_api_cost_usd]]/10000)*5.58</f>
        <v>0.116064</v>
      </c>
      <c r="AC655">
        <v>16</v>
      </c>
      <c r="AD655">
        <f>(conversation_summary_by_conversation_2025_08_03T20_27_01[[#This Row],[total_processing_cost_usd]]/10000)*5.58</f>
        <v>8.9280000000000002E-3</v>
      </c>
      <c r="AE655">
        <f>conversation_summary_by_conversation_2025_08_03T20_27_01[[#This Row],[total_api_cost]]+conversation_summary_by_conversation_2025_08_03T20_27_01[[#This Row],[totao_processing_cost]]</f>
        <v>0.12499200000000001</v>
      </c>
      <c r="AF655" s="2" t="s">
        <v>38</v>
      </c>
      <c r="AG655" s="2" t="s">
        <v>39</v>
      </c>
      <c r="AH655" s="2" t="s">
        <v>33</v>
      </c>
    </row>
    <row r="656" spans="1:34">
      <c r="A656" s="2" t="s">
        <v>729</v>
      </c>
      <c r="B656" s="2" t="s">
        <v>47</v>
      </c>
      <c r="C656" s="2" t="s">
        <v>47</v>
      </c>
      <c r="D656" s="2" t="s">
        <v>48</v>
      </c>
      <c r="E656" s="2" t="s">
        <v>31</v>
      </c>
      <c r="F656" s="2" t="s">
        <v>32</v>
      </c>
      <c r="G656">
        <v>551190000004</v>
      </c>
      <c r="H656">
        <v>50000</v>
      </c>
      <c r="I656">
        <f>conversation_summary_by_conversation_2025_08_03T20_27_01[[#This Row],[duration_minutes]]/10000</f>
        <v>5</v>
      </c>
      <c r="J656" s="2" t="s">
        <v>33</v>
      </c>
      <c r="K656" s="2" t="s">
        <v>33</v>
      </c>
      <c r="L656" s="2" t="s">
        <v>33</v>
      </c>
      <c r="M656" s="6">
        <f ca="1">TODAY()-conversation_summary_by_conversation_2025_08_03T20_27_01[[#This Row],[conversation_start]]</f>
        <v>37.602083333331393</v>
      </c>
      <c r="N65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56" s="6">
        <v>45835.397916666669</v>
      </c>
      <c r="P656" s="3">
        <v>45835.400254629632</v>
      </c>
      <c r="Q656">
        <v>3</v>
      </c>
      <c r="R656">
        <v>2</v>
      </c>
      <c r="S656">
        <v>1</v>
      </c>
      <c r="T656" s="2" t="s">
        <v>61</v>
      </c>
      <c r="U656" s="2" t="s">
        <v>62</v>
      </c>
      <c r="V656" s="2" t="s">
        <v>63</v>
      </c>
      <c r="W656" s="2" t="s">
        <v>59</v>
      </c>
      <c r="X656">
        <v>8800</v>
      </c>
      <c r="Y656">
        <f>conversation_summary_by_conversation_2025_08_03T20_27_01[[#This Row],[avg_confidence_score]]/10000</f>
        <v>0.88</v>
      </c>
      <c r="Z656">
        <v>122</v>
      </c>
      <c r="AA656">
        <v>165</v>
      </c>
      <c r="AB656">
        <f>(conversation_summary_by_conversation_2025_08_03T20_27_01[[#This Row],[total_api_cost_usd]]/10000)*5.58</f>
        <v>9.2069999999999999E-2</v>
      </c>
      <c r="AC656">
        <v>17</v>
      </c>
      <c r="AD656">
        <f>(conversation_summary_by_conversation_2025_08_03T20_27_01[[#This Row],[total_processing_cost_usd]]/10000)*5.58</f>
        <v>9.4859999999999996E-3</v>
      </c>
      <c r="AE656">
        <f>conversation_summary_by_conversation_2025_08_03T20_27_01[[#This Row],[total_api_cost]]+conversation_summary_by_conversation_2025_08_03T20_27_01[[#This Row],[totao_processing_cost]]</f>
        <v>0.10155599999999999</v>
      </c>
      <c r="AF656" s="2" t="s">
        <v>38</v>
      </c>
      <c r="AG656" s="2" t="s">
        <v>39</v>
      </c>
      <c r="AH656" s="2" t="s">
        <v>33</v>
      </c>
    </row>
    <row r="657" spans="1:34">
      <c r="A657" s="2" t="s">
        <v>730</v>
      </c>
      <c r="B657" s="2" t="s">
        <v>77</v>
      </c>
      <c r="C657" s="2" t="s">
        <v>78</v>
      </c>
      <c r="D657" s="2" t="s">
        <v>30</v>
      </c>
      <c r="E657" s="2" t="s">
        <v>71</v>
      </c>
      <c r="F657" s="2" t="s">
        <v>72</v>
      </c>
      <c r="G657">
        <v>551190000003</v>
      </c>
      <c r="H657">
        <v>50000</v>
      </c>
      <c r="I657">
        <f>conversation_summary_by_conversation_2025_08_03T20_27_01[[#This Row],[duration_minutes]]/10000</f>
        <v>5</v>
      </c>
      <c r="J657" s="2" t="s">
        <v>33</v>
      </c>
      <c r="K657" s="2" t="s">
        <v>33</v>
      </c>
      <c r="L657" s="2" t="s">
        <v>33</v>
      </c>
      <c r="M657" s="6">
        <f ca="1">TODAY()-conversation_summary_by_conversation_2025_08_03T20_27_01[[#This Row],[conversation_start]]</f>
        <v>37.544444444443798</v>
      </c>
      <c r="N65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57" s="6">
        <v>45835.455555555556</v>
      </c>
      <c r="P657" s="3">
        <v>45835.459641203706</v>
      </c>
      <c r="Q657">
        <v>3</v>
      </c>
      <c r="R657">
        <v>2</v>
      </c>
      <c r="S657">
        <v>1</v>
      </c>
      <c r="T657" s="2" t="s">
        <v>56</v>
      </c>
      <c r="U657" s="2" t="s">
        <v>57</v>
      </c>
      <c r="V657" s="2" t="s">
        <v>58</v>
      </c>
      <c r="W657" s="2" t="s">
        <v>59</v>
      </c>
      <c r="X657">
        <v>9250</v>
      </c>
      <c r="Y657">
        <f>conversation_summary_by_conversation_2025_08_03T20_27_01[[#This Row],[avg_confidence_score]]/10000</f>
        <v>0.92500000000000004</v>
      </c>
      <c r="Z657">
        <v>126</v>
      </c>
      <c r="AA657">
        <v>181</v>
      </c>
      <c r="AB657">
        <f>(conversation_summary_by_conversation_2025_08_03T20_27_01[[#This Row],[total_api_cost_usd]]/10000)*5.58</f>
        <v>0.100998</v>
      </c>
      <c r="AC657">
        <v>15</v>
      </c>
      <c r="AD657">
        <f>(conversation_summary_by_conversation_2025_08_03T20_27_01[[#This Row],[total_processing_cost_usd]]/10000)*5.58</f>
        <v>8.3700000000000007E-3</v>
      </c>
      <c r="AE657">
        <f>conversation_summary_by_conversation_2025_08_03T20_27_01[[#This Row],[total_api_cost]]+conversation_summary_by_conversation_2025_08_03T20_27_01[[#This Row],[totao_processing_cost]]</f>
        <v>0.10936800000000001</v>
      </c>
      <c r="AF657" s="2" t="s">
        <v>38</v>
      </c>
      <c r="AG657" s="2" t="s">
        <v>39</v>
      </c>
      <c r="AH657" s="2" t="s">
        <v>33</v>
      </c>
    </row>
    <row r="658" spans="1:34">
      <c r="A658" s="2" t="s">
        <v>731</v>
      </c>
      <c r="B658" s="2" t="s">
        <v>83</v>
      </c>
      <c r="C658" s="2" t="s">
        <v>84</v>
      </c>
      <c r="D658" s="2" t="s">
        <v>48</v>
      </c>
      <c r="E658" s="2" t="s">
        <v>43</v>
      </c>
      <c r="F658" s="2" t="s">
        <v>44</v>
      </c>
      <c r="G658">
        <v>551190000001</v>
      </c>
      <c r="H658">
        <v>50000</v>
      </c>
      <c r="I658">
        <f>conversation_summary_by_conversation_2025_08_03T20_27_01[[#This Row],[duration_minutes]]/10000</f>
        <v>5</v>
      </c>
      <c r="J658" s="2" t="s">
        <v>33</v>
      </c>
      <c r="K658" s="2" t="s">
        <v>33</v>
      </c>
      <c r="L658" s="2" t="s">
        <v>33</v>
      </c>
      <c r="M658" s="6">
        <f ca="1">TODAY()-conversation_summary_by_conversation_2025_08_03T20_27_01[[#This Row],[conversation_start]]</f>
        <v>37.514583333329938</v>
      </c>
      <c r="N65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58" s="6">
        <v>45835.48541666667</v>
      </c>
      <c r="P658" s="3">
        <v>45835.487488425926</v>
      </c>
      <c r="Q658">
        <v>3</v>
      </c>
      <c r="R658">
        <v>2</v>
      </c>
      <c r="S658">
        <v>1</v>
      </c>
      <c r="T658" s="2" t="s">
        <v>61</v>
      </c>
      <c r="U658" s="2" t="s">
        <v>62</v>
      </c>
      <c r="V658" s="2" t="s">
        <v>63</v>
      </c>
      <c r="W658" s="2" t="s">
        <v>59</v>
      </c>
      <c r="X658">
        <v>8800</v>
      </c>
      <c r="Y658">
        <f>conversation_summary_by_conversation_2025_08_03T20_27_01[[#This Row],[avg_confidence_score]]/10000</f>
        <v>0.88</v>
      </c>
      <c r="Z658">
        <v>148</v>
      </c>
      <c r="AA658">
        <v>111</v>
      </c>
      <c r="AB658">
        <f>(conversation_summary_by_conversation_2025_08_03T20_27_01[[#This Row],[total_api_cost_usd]]/10000)*5.58</f>
        <v>6.1938000000000007E-2</v>
      </c>
      <c r="AC658">
        <v>16</v>
      </c>
      <c r="AD658">
        <f>(conversation_summary_by_conversation_2025_08_03T20_27_01[[#This Row],[total_processing_cost_usd]]/10000)*5.58</f>
        <v>8.9280000000000002E-3</v>
      </c>
      <c r="AE658">
        <f>conversation_summary_by_conversation_2025_08_03T20_27_01[[#This Row],[total_api_cost]]+conversation_summary_by_conversation_2025_08_03T20_27_01[[#This Row],[totao_processing_cost]]</f>
        <v>7.0866000000000012E-2</v>
      </c>
      <c r="AF658" s="2" t="s">
        <v>38</v>
      </c>
      <c r="AG658" s="2" t="s">
        <v>39</v>
      </c>
      <c r="AH658" s="2" t="s">
        <v>33</v>
      </c>
    </row>
    <row r="659" spans="1:34">
      <c r="A659" s="2" t="s">
        <v>732</v>
      </c>
      <c r="B659" s="2" t="s">
        <v>77</v>
      </c>
      <c r="C659" s="2" t="s">
        <v>78</v>
      </c>
      <c r="D659" s="2" t="s">
        <v>30</v>
      </c>
      <c r="E659" s="2" t="s">
        <v>71</v>
      </c>
      <c r="F659" s="2" t="s">
        <v>72</v>
      </c>
      <c r="G659">
        <v>551190000003</v>
      </c>
      <c r="H659">
        <v>90000</v>
      </c>
      <c r="I659">
        <f>conversation_summary_by_conversation_2025_08_03T20_27_01[[#This Row],[duration_minutes]]/10000</f>
        <v>9</v>
      </c>
      <c r="J659" s="2" t="s">
        <v>33</v>
      </c>
      <c r="K659" s="2" t="s">
        <v>33</v>
      </c>
      <c r="L659" s="2" t="s">
        <v>33</v>
      </c>
      <c r="M659" s="6">
        <f ca="1">TODAY()-conversation_summary_by_conversation_2025_08_03T20_27_01[[#This Row],[conversation_start]]</f>
        <v>37.511805555557657</v>
      </c>
      <c r="N65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59" s="6">
        <v>45835.488194444442</v>
      </c>
      <c r="P659" s="3">
        <v>45835.498206018521</v>
      </c>
      <c r="Q659">
        <v>6</v>
      </c>
      <c r="R659">
        <v>3</v>
      </c>
      <c r="S659">
        <v>3</v>
      </c>
      <c r="T659" s="2" t="s">
        <v>53</v>
      </c>
      <c r="U659" s="2" t="s">
        <v>69</v>
      </c>
      <c r="V659" s="2" t="s">
        <v>51</v>
      </c>
      <c r="W659" s="2" t="s">
        <v>37</v>
      </c>
      <c r="X659">
        <v>9200</v>
      </c>
      <c r="Y659">
        <f>conversation_summary_by_conversation_2025_08_03T20_27_01[[#This Row],[avg_confidence_score]]/10000</f>
        <v>0.92</v>
      </c>
      <c r="Z659">
        <v>222</v>
      </c>
      <c r="AA659">
        <v>278</v>
      </c>
      <c r="AB659">
        <f>(conversation_summary_by_conversation_2025_08_03T20_27_01[[#This Row],[total_api_cost_usd]]/10000)*5.58</f>
        <v>0.15512399999999998</v>
      </c>
      <c r="AC659">
        <v>38</v>
      </c>
      <c r="AD659">
        <f>(conversation_summary_by_conversation_2025_08_03T20_27_01[[#This Row],[total_processing_cost_usd]]/10000)*5.58</f>
        <v>2.1204000000000001E-2</v>
      </c>
      <c r="AE659">
        <f>conversation_summary_by_conversation_2025_08_03T20_27_01[[#This Row],[total_api_cost]]+conversation_summary_by_conversation_2025_08_03T20_27_01[[#This Row],[totao_processing_cost]]</f>
        <v>0.17632799999999998</v>
      </c>
      <c r="AF659" s="2" t="s">
        <v>38</v>
      </c>
      <c r="AG659" s="2" t="s">
        <v>39</v>
      </c>
      <c r="AH659" s="2" t="s">
        <v>33</v>
      </c>
    </row>
    <row r="660" spans="1:34">
      <c r="A660" s="2" t="s">
        <v>733</v>
      </c>
      <c r="B660" s="2" t="s">
        <v>28</v>
      </c>
      <c r="C660" s="2" t="s">
        <v>29</v>
      </c>
      <c r="D660" s="2" t="s">
        <v>30</v>
      </c>
      <c r="E660" s="2" t="s">
        <v>66</v>
      </c>
      <c r="F660" s="2" t="s">
        <v>67</v>
      </c>
      <c r="G660">
        <v>551190000002</v>
      </c>
      <c r="H660">
        <v>90000</v>
      </c>
      <c r="I660">
        <f>conversation_summary_by_conversation_2025_08_03T20_27_01[[#This Row],[duration_minutes]]/10000</f>
        <v>9</v>
      </c>
      <c r="J660" s="2" t="s">
        <v>33</v>
      </c>
      <c r="K660" s="2" t="s">
        <v>33</v>
      </c>
      <c r="L660" s="2" t="s">
        <v>33</v>
      </c>
      <c r="M660" s="6">
        <f ca="1">TODAY()-conversation_summary_by_conversation_2025_08_03T20_27_01[[#This Row],[conversation_start]]</f>
        <v>37.502777777779556</v>
      </c>
      <c r="N66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60" s="6">
        <v>45835.49722222222</v>
      </c>
      <c r="P660" s="3">
        <v>45835.503391203703</v>
      </c>
      <c r="Q660">
        <v>6</v>
      </c>
      <c r="R660">
        <v>3</v>
      </c>
      <c r="S660">
        <v>3</v>
      </c>
      <c r="T660" s="2" t="s">
        <v>53</v>
      </c>
      <c r="U660" s="2" t="s">
        <v>236</v>
      </c>
      <c r="V660" s="2" t="s">
        <v>51</v>
      </c>
      <c r="W660" s="2" t="s">
        <v>37</v>
      </c>
      <c r="X660">
        <v>9200</v>
      </c>
      <c r="Y660">
        <f>conversation_summary_by_conversation_2025_08_03T20_27_01[[#This Row],[avg_confidence_score]]/10000</f>
        <v>0.92</v>
      </c>
      <c r="Z660">
        <v>248</v>
      </c>
      <c r="AA660">
        <v>391</v>
      </c>
      <c r="AB660">
        <f>(conversation_summary_by_conversation_2025_08_03T20_27_01[[#This Row],[total_api_cost_usd]]/10000)*5.58</f>
        <v>0.21817800000000001</v>
      </c>
      <c r="AC660">
        <v>39</v>
      </c>
      <c r="AD660">
        <f>(conversation_summary_by_conversation_2025_08_03T20_27_01[[#This Row],[total_processing_cost_usd]]/10000)*5.58</f>
        <v>2.1762E-2</v>
      </c>
      <c r="AE660">
        <f>conversation_summary_by_conversation_2025_08_03T20_27_01[[#This Row],[total_api_cost]]+conversation_summary_by_conversation_2025_08_03T20_27_01[[#This Row],[totao_processing_cost]]</f>
        <v>0.23994000000000001</v>
      </c>
      <c r="AF660" s="2" t="s">
        <v>38</v>
      </c>
      <c r="AG660" s="2" t="s">
        <v>39</v>
      </c>
      <c r="AH660" s="2" t="s">
        <v>33</v>
      </c>
    </row>
    <row r="661" spans="1:34">
      <c r="A661" s="2" t="s">
        <v>734</v>
      </c>
      <c r="B661" s="2" t="s">
        <v>47</v>
      </c>
      <c r="C661" s="2" t="s">
        <v>47</v>
      </c>
      <c r="D661" s="2" t="s">
        <v>48</v>
      </c>
      <c r="E661" s="2" t="s">
        <v>74</v>
      </c>
      <c r="F661" s="2" t="s">
        <v>75</v>
      </c>
      <c r="G661">
        <v>551190000000</v>
      </c>
      <c r="H661">
        <v>90000</v>
      </c>
      <c r="I661">
        <f>conversation_summary_by_conversation_2025_08_03T20_27_01[[#This Row],[duration_minutes]]/10000</f>
        <v>9</v>
      </c>
      <c r="J661" s="2" t="s">
        <v>33</v>
      </c>
      <c r="K661" s="2" t="s">
        <v>33</v>
      </c>
      <c r="L661" s="2" t="s">
        <v>33</v>
      </c>
      <c r="M661" s="6">
        <f ca="1">TODAY()-conversation_summary_by_conversation_2025_08_03T20_27_01[[#This Row],[conversation_start]]</f>
        <v>37.379861111112405</v>
      </c>
      <c r="N66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61" s="6">
        <v>45835.620138888888</v>
      </c>
      <c r="P661" s="3">
        <v>45835.630509259259</v>
      </c>
      <c r="Q661">
        <v>6</v>
      </c>
      <c r="R661">
        <v>3</v>
      </c>
      <c r="S661">
        <v>3</v>
      </c>
      <c r="T661" s="2" t="s">
        <v>49</v>
      </c>
      <c r="U661" s="2" t="s">
        <v>50</v>
      </c>
      <c r="V661" s="2" t="s">
        <v>51</v>
      </c>
      <c r="W661" s="2" t="s">
        <v>37</v>
      </c>
      <c r="X661">
        <v>9167</v>
      </c>
      <c r="Y661">
        <f>conversation_summary_by_conversation_2025_08_03T20_27_01[[#This Row],[avg_confidence_score]]/10000</f>
        <v>0.91669999999999996</v>
      </c>
      <c r="Z661">
        <v>294</v>
      </c>
      <c r="AA661">
        <v>369</v>
      </c>
      <c r="AB661">
        <f>(conversation_summary_by_conversation_2025_08_03T20_27_01[[#This Row],[total_api_cost_usd]]/10000)*5.58</f>
        <v>0.205902</v>
      </c>
      <c r="AC661">
        <v>28</v>
      </c>
      <c r="AD661">
        <f>(conversation_summary_by_conversation_2025_08_03T20_27_01[[#This Row],[total_processing_cost_usd]]/10000)*5.58</f>
        <v>1.5624000000000001E-2</v>
      </c>
      <c r="AE661">
        <f>conversation_summary_by_conversation_2025_08_03T20_27_01[[#This Row],[total_api_cost]]+conversation_summary_by_conversation_2025_08_03T20_27_01[[#This Row],[totao_processing_cost]]</f>
        <v>0.221526</v>
      </c>
      <c r="AF661" s="2" t="s">
        <v>38</v>
      </c>
      <c r="AG661" s="2" t="s">
        <v>39</v>
      </c>
      <c r="AH661" s="2" t="s">
        <v>33</v>
      </c>
    </row>
    <row r="662" spans="1:34">
      <c r="A662" s="2" t="s">
        <v>735</v>
      </c>
      <c r="B662" s="2" t="s">
        <v>41</v>
      </c>
      <c r="C662" s="2" t="s">
        <v>42</v>
      </c>
      <c r="D662" s="2" t="s">
        <v>30</v>
      </c>
      <c r="E662" s="2" t="s">
        <v>71</v>
      </c>
      <c r="F662" s="2" t="s">
        <v>72</v>
      </c>
      <c r="G662">
        <v>551190000003</v>
      </c>
      <c r="H662">
        <v>90000</v>
      </c>
      <c r="I662">
        <f>conversation_summary_by_conversation_2025_08_03T20_27_01[[#This Row],[duration_minutes]]/10000</f>
        <v>9</v>
      </c>
      <c r="J662" s="2" t="s">
        <v>33</v>
      </c>
      <c r="K662" s="2" t="s">
        <v>33</v>
      </c>
      <c r="L662" s="2" t="s">
        <v>33</v>
      </c>
      <c r="M662" s="6">
        <f ca="1">TODAY()-conversation_summary_by_conversation_2025_08_03T20_27_01[[#This Row],[conversation_start]]</f>
        <v>37.341666666667152</v>
      </c>
      <c r="N66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62" s="6">
        <v>45835.658333333333</v>
      </c>
      <c r="P662" s="3">
        <v>45835.664965277778</v>
      </c>
      <c r="Q662">
        <v>6</v>
      </c>
      <c r="R662">
        <v>3</v>
      </c>
      <c r="S662">
        <v>3</v>
      </c>
      <c r="T662" s="2" t="s">
        <v>53</v>
      </c>
      <c r="U662" s="2" t="s">
        <v>54</v>
      </c>
      <c r="V662" s="2" t="s">
        <v>51</v>
      </c>
      <c r="W662" s="2" t="s">
        <v>37</v>
      </c>
      <c r="X662">
        <v>9200</v>
      </c>
      <c r="Y662">
        <f>conversation_summary_by_conversation_2025_08_03T20_27_01[[#This Row],[avg_confidence_score]]/10000</f>
        <v>0.92</v>
      </c>
      <c r="Z662">
        <v>221</v>
      </c>
      <c r="AA662">
        <v>250</v>
      </c>
      <c r="AB662">
        <f>(conversation_summary_by_conversation_2025_08_03T20_27_01[[#This Row],[total_api_cost_usd]]/10000)*5.58</f>
        <v>0.13950000000000001</v>
      </c>
      <c r="AC662">
        <v>25</v>
      </c>
      <c r="AD662">
        <f>(conversation_summary_by_conversation_2025_08_03T20_27_01[[#This Row],[total_processing_cost_usd]]/10000)*5.58</f>
        <v>1.3950000000000001E-2</v>
      </c>
      <c r="AE662">
        <f>conversation_summary_by_conversation_2025_08_03T20_27_01[[#This Row],[total_api_cost]]+conversation_summary_by_conversation_2025_08_03T20_27_01[[#This Row],[totao_processing_cost]]</f>
        <v>0.15345</v>
      </c>
      <c r="AF662" s="2" t="s">
        <v>38</v>
      </c>
      <c r="AG662" s="2" t="s">
        <v>39</v>
      </c>
      <c r="AH662" s="2" t="s">
        <v>33</v>
      </c>
    </row>
    <row r="663" spans="1:34">
      <c r="A663" s="2" t="s">
        <v>736</v>
      </c>
      <c r="B663" s="2" t="s">
        <v>28</v>
      </c>
      <c r="C663" s="2" t="s">
        <v>29</v>
      </c>
      <c r="D663" s="2" t="s">
        <v>30</v>
      </c>
      <c r="E663" s="2" t="s">
        <v>74</v>
      </c>
      <c r="F663" s="2" t="s">
        <v>75</v>
      </c>
      <c r="G663">
        <v>551190000000</v>
      </c>
      <c r="H663">
        <v>90000</v>
      </c>
      <c r="I663">
        <f>conversation_summary_by_conversation_2025_08_03T20_27_01[[#This Row],[duration_minutes]]/10000</f>
        <v>9</v>
      </c>
      <c r="J663" s="2" t="s">
        <v>33</v>
      </c>
      <c r="K663" s="2" t="s">
        <v>33</v>
      </c>
      <c r="L663" s="2" t="s">
        <v>33</v>
      </c>
      <c r="M663" s="6">
        <f ca="1">TODAY()-conversation_summary_by_conversation_2025_08_03T20_27_01[[#This Row],[conversation_start]]</f>
        <v>37.318749999998545</v>
      </c>
      <c r="N66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63" s="6">
        <v>45835.681250000001</v>
      </c>
      <c r="P663" s="3">
        <v>45835.689201388886</v>
      </c>
      <c r="Q663">
        <v>6</v>
      </c>
      <c r="R663">
        <v>3</v>
      </c>
      <c r="S663">
        <v>3</v>
      </c>
      <c r="T663" s="2" t="s">
        <v>53</v>
      </c>
      <c r="U663" s="2" t="s">
        <v>69</v>
      </c>
      <c r="V663" s="2" t="s">
        <v>51</v>
      </c>
      <c r="W663" s="2" t="s">
        <v>37</v>
      </c>
      <c r="X663">
        <v>9200</v>
      </c>
      <c r="Y663">
        <f>conversation_summary_by_conversation_2025_08_03T20_27_01[[#This Row],[avg_confidence_score]]/10000</f>
        <v>0.92</v>
      </c>
      <c r="Z663">
        <v>319</v>
      </c>
      <c r="AA663">
        <v>316</v>
      </c>
      <c r="AB663">
        <f>(conversation_summary_by_conversation_2025_08_03T20_27_01[[#This Row],[total_api_cost_usd]]/10000)*5.58</f>
        <v>0.17632800000000001</v>
      </c>
      <c r="AC663">
        <v>34</v>
      </c>
      <c r="AD663">
        <f>(conversation_summary_by_conversation_2025_08_03T20_27_01[[#This Row],[total_processing_cost_usd]]/10000)*5.58</f>
        <v>1.8971999999999999E-2</v>
      </c>
      <c r="AE663">
        <f>conversation_summary_by_conversation_2025_08_03T20_27_01[[#This Row],[total_api_cost]]+conversation_summary_by_conversation_2025_08_03T20_27_01[[#This Row],[totao_processing_cost]]</f>
        <v>0.1953</v>
      </c>
      <c r="AF663" s="2" t="s">
        <v>38</v>
      </c>
      <c r="AG663" s="2" t="s">
        <v>39</v>
      </c>
      <c r="AH663" s="2" t="s">
        <v>33</v>
      </c>
    </row>
    <row r="664" spans="1:34">
      <c r="A664" s="2" t="s">
        <v>737</v>
      </c>
      <c r="B664" s="2" t="s">
        <v>83</v>
      </c>
      <c r="C664" s="2" t="s">
        <v>84</v>
      </c>
      <c r="D664" s="2" t="s">
        <v>48</v>
      </c>
      <c r="E664" s="2" t="s">
        <v>31</v>
      </c>
      <c r="F664" s="2" t="s">
        <v>32</v>
      </c>
      <c r="G664">
        <v>551190000004</v>
      </c>
      <c r="H664">
        <v>50000</v>
      </c>
      <c r="I664">
        <f>conversation_summary_by_conversation_2025_08_03T20_27_01[[#This Row],[duration_minutes]]/10000</f>
        <v>5</v>
      </c>
      <c r="J664" s="2" t="s">
        <v>33</v>
      </c>
      <c r="K664" s="2" t="s">
        <v>33</v>
      </c>
      <c r="L664" s="2" t="s">
        <v>33</v>
      </c>
      <c r="M664" s="6">
        <f ca="1">TODAY()-conversation_summary_by_conversation_2025_08_03T20_27_01[[#This Row],[conversation_start]]</f>
        <v>37.272222222221899</v>
      </c>
      <c r="N66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64" s="6">
        <v>45835.727777777778</v>
      </c>
      <c r="P664" s="3">
        <v>45835.729791666665</v>
      </c>
      <c r="Q664">
        <v>3</v>
      </c>
      <c r="R664">
        <v>2</v>
      </c>
      <c r="S664">
        <v>1</v>
      </c>
      <c r="T664" s="2" t="s">
        <v>61</v>
      </c>
      <c r="U664" s="2" t="s">
        <v>62</v>
      </c>
      <c r="V664" s="2" t="s">
        <v>63</v>
      </c>
      <c r="W664" s="2" t="s">
        <v>59</v>
      </c>
      <c r="X664">
        <v>8800</v>
      </c>
      <c r="Y664">
        <f>conversation_summary_by_conversation_2025_08_03T20_27_01[[#This Row],[avg_confidence_score]]/10000</f>
        <v>0.88</v>
      </c>
      <c r="Z664">
        <v>132</v>
      </c>
      <c r="AA664">
        <v>131</v>
      </c>
      <c r="AB664">
        <f>(conversation_summary_by_conversation_2025_08_03T20_27_01[[#This Row],[total_api_cost_usd]]/10000)*5.58</f>
        <v>7.309800000000001E-2</v>
      </c>
      <c r="AC664">
        <v>10</v>
      </c>
      <c r="AD664">
        <f>(conversation_summary_by_conversation_2025_08_03T20_27_01[[#This Row],[total_processing_cost_usd]]/10000)*5.58</f>
        <v>5.5799999999999999E-3</v>
      </c>
      <c r="AE664">
        <f>conversation_summary_by_conversation_2025_08_03T20_27_01[[#This Row],[total_api_cost]]+conversation_summary_by_conversation_2025_08_03T20_27_01[[#This Row],[totao_processing_cost]]</f>
        <v>7.8678000000000012E-2</v>
      </c>
      <c r="AF664" s="2" t="s">
        <v>38</v>
      </c>
      <c r="AG664" s="2" t="s">
        <v>39</v>
      </c>
      <c r="AH664" s="2" t="s">
        <v>33</v>
      </c>
    </row>
    <row r="665" spans="1:34">
      <c r="A665" s="2" t="s">
        <v>738</v>
      </c>
      <c r="B665" s="2" t="s">
        <v>77</v>
      </c>
      <c r="C665" s="2" t="s">
        <v>78</v>
      </c>
      <c r="D665" s="2" t="s">
        <v>30</v>
      </c>
      <c r="E665" s="2" t="s">
        <v>71</v>
      </c>
      <c r="F665" s="2" t="s">
        <v>72</v>
      </c>
      <c r="G665">
        <v>551190000003</v>
      </c>
      <c r="H665">
        <v>60000</v>
      </c>
      <c r="I665">
        <f>conversation_summary_by_conversation_2025_08_03T20_27_01[[#This Row],[duration_minutes]]/10000</f>
        <v>6</v>
      </c>
      <c r="J665" s="2" t="s">
        <v>33</v>
      </c>
      <c r="K665" s="2" t="s">
        <v>33</v>
      </c>
      <c r="L665" s="2" t="s">
        <v>33</v>
      </c>
      <c r="M665" s="6">
        <f ca="1">TODAY()-conversation_summary_by_conversation_2025_08_03T20_27_01[[#This Row],[conversation_start]]</f>
        <v>37.270833333335759</v>
      </c>
      <c r="N66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65" s="6">
        <v>45835.729166666664</v>
      </c>
      <c r="P665" s="3">
        <v>45835.732152777775</v>
      </c>
      <c r="Q665">
        <v>4</v>
      </c>
      <c r="R665">
        <v>2</v>
      </c>
      <c r="S665">
        <v>2</v>
      </c>
      <c r="T665" s="2" t="s">
        <v>34</v>
      </c>
      <c r="U665" s="2" t="s">
        <v>35</v>
      </c>
      <c r="V665" s="2" t="s">
        <v>36</v>
      </c>
      <c r="W665" s="2" t="s">
        <v>37</v>
      </c>
      <c r="X665">
        <v>9400</v>
      </c>
      <c r="Y665">
        <f>conversation_summary_by_conversation_2025_08_03T20_27_01[[#This Row],[avg_confidence_score]]/10000</f>
        <v>0.94</v>
      </c>
      <c r="Z665">
        <v>115</v>
      </c>
      <c r="AA665">
        <v>164</v>
      </c>
      <c r="AB665">
        <f>(conversation_summary_by_conversation_2025_08_03T20_27_01[[#This Row],[total_api_cost_usd]]/10000)*5.58</f>
        <v>9.151200000000001E-2</v>
      </c>
      <c r="AC665">
        <v>25</v>
      </c>
      <c r="AD665">
        <f>(conversation_summary_by_conversation_2025_08_03T20_27_01[[#This Row],[total_processing_cost_usd]]/10000)*5.58</f>
        <v>1.3950000000000001E-2</v>
      </c>
      <c r="AE665">
        <f>conversation_summary_by_conversation_2025_08_03T20_27_01[[#This Row],[total_api_cost]]+conversation_summary_by_conversation_2025_08_03T20_27_01[[#This Row],[totao_processing_cost]]</f>
        <v>0.10546200000000001</v>
      </c>
      <c r="AF665" s="2" t="s">
        <v>38</v>
      </c>
      <c r="AG665" s="2" t="s">
        <v>39</v>
      </c>
      <c r="AH665" s="2" t="s">
        <v>33</v>
      </c>
    </row>
    <row r="666" spans="1:34">
      <c r="A666" s="2" t="s">
        <v>739</v>
      </c>
      <c r="B666" s="2" t="s">
        <v>28</v>
      </c>
      <c r="C666" s="2" t="s">
        <v>29</v>
      </c>
      <c r="D666" s="2" t="s">
        <v>30</v>
      </c>
      <c r="E666" s="2" t="s">
        <v>71</v>
      </c>
      <c r="F666" s="2" t="s">
        <v>72</v>
      </c>
      <c r="G666">
        <v>551190000003</v>
      </c>
      <c r="H666">
        <v>60000</v>
      </c>
      <c r="I666">
        <f>conversation_summary_by_conversation_2025_08_03T20_27_01[[#This Row],[duration_minutes]]/10000</f>
        <v>6</v>
      </c>
      <c r="J666" s="2" t="s">
        <v>33</v>
      </c>
      <c r="K666" s="2" t="s">
        <v>33</v>
      </c>
      <c r="L666" s="2" t="s">
        <v>33</v>
      </c>
      <c r="M666" s="6">
        <f ca="1">TODAY()-conversation_summary_by_conversation_2025_08_03T20_27_01[[#This Row],[conversation_start]]</f>
        <v>37.250694444446708</v>
      </c>
      <c r="N66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66" s="6">
        <v>45835.749305555553</v>
      </c>
      <c r="P666" s="3">
        <v>45835.751944444448</v>
      </c>
      <c r="Q666">
        <v>4</v>
      </c>
      <c r="R666">
        <v>2</v>
      </c>
      <c r="S666">
        <v>2</v>
      </c>
      <c r="T666" s="2" t="s">
        <v>34</v>
      </c>
      <c r="U666" s="2" t="s">
        <v>35</v>
      </c>
      <c r="V666" s="2" t="s">
        <v>36</v>
      </c>
      <c r="W666" s="2" t="s">
        <v>37</v>
      </c>
      <c r="X666">
        <v>9400</v>
      </c>
      <c r="Y666">
        <f>conversation_summary_by_conversation_2025_08_03T20_27_01[[#This Row],[avg_confidence_score]]/10000</f>
        <v>0.94</v>
      </c>
      <c r="Z666">
        <v>181</v>
      </c>
      <c r="AA666">
        <v>268</v>
      </c>
      <c r="AB666">
        <f>(conversation_summary_by_conversation_2025_08_03T20_27_01[[#This Row],[total_api_cost_usd]]/10000)*5.58</f>
        <v>0.14954400000000001</v>
      </c>
      <c r="AC666">
        <v>21</v>
      </c>
      <c r="AD666">
        <f>(conversation_summary_by_conversation_2025_08_03T20_27_01[[#This Row],[total_processing_cost_usd]]/10000)*5.58</f>
        <v>1.1717999999999999E-2</v>
      </c>
      <c r="AE666">
        <f>conversation_summary_by_conversation_2025_08_03T20_27_01[[#This Row],[total_api_cost]]+conversation_summary_by_conversation_2025_08_03T20_27_01[[#This Row],[totao_processing_cost]]</f>
        <v>0.16126200000000002</v>
      </c>
      <c r="AF666" s="2" t="s">
        <v>38</v>
      </c>
      <c r="AG666" s="2" t="s">
        <v>39</v>
      </c>
      <c r="AH666" s="2" t="s">
        <v>33</v>
      </c>
    </row>
    <row r="667" spans="1:34">
      <c r="A667" s="2" t="s">
        <v>740</v>
      </c>
      <c r="B667" s="2" t="s">
        <v>47</v>
      </c>
      <c r="C667" s="2" t="s">
        <v>47</v>
      </c>
      <c r="D667" s="2" t="s">
        <v>48</v>
      </c>
      <c r="E667" s="2" t="s">
        <v>74</v>
      </c>
      <c r="F667" s="2" t="s">
        <v>75</v>
      </c>
      <c r="G667">
        <v>551190000000</v>
      </c>
      <c r="H667">
        <v>90000</v>
      </c>
      <c r="I667">
        <f>conversation_summary_by_conversation_2025_08_03T20_27_01[[#This Row],[duration_minutes]]/10000</f>
        <v>9</v>
      </c>
      <c r="J667" s="2" t="s">
        <v>33</v>
      </c>
      <c r="K667" s="2" t="s">
        <v>33</v>
      </c>
      <c r="L667" s="2" t="s">
        <v>33</v>
      </c>
      <c r="M667" s="6">
        <f ca="1">TODAY()-conversation_summary_by_conversation_2025_08_03T20_27_01[[#This Row],[conversation_start]]</f>
        <v>37.176388888889051</v>
      </c>
      <c r="N66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67" s="6">
        <v>45835.823611111111</v>
      </c>
      <c r="P667" s="3">
        <v>45835.832337962966</v>
      </c>
      <c r="Q667">
        <v>6</v>
      </c>
      <c r="R667">
        <v>3</v>
      </c>
      <c r="S667">
        <v>3</v>
      </c>
      <c r="T667" s="2" t="s">
        <v>49</v>
      </c>
      <c r="U667" s="2" t="s">
        <v>50</v>
      </c>
      <c r="V667" s="2" t="s">
        <v>51</v>
      </c>
      <c r="W667" s="2" t="s">
        <v>37</v>
      </c>
      <c r="X667">
        <v>9167</v>
      </c>
      <c r="Y667">
        <f>conversation_summary_by_conversation_2025_08_03T20_27_01[[#This Row],[avg_confidence_score]]/10000</f>
        <v>0.91669999999999996</v>
      </c>
      <c r="Z667">
        <v>197</v>
      </c>
      <c r="AA667">
        <v>275</v>
      </c>
      <c r="AB667">
        <f>(conversation_summary_by_conversation_2025_08_03T20_27_01[[#This Row],[total_api_cost_usd]]/10000)*5.58</f>
        <v>0.15345</v>
      </c>
      <c r="AC667">
        <v>21</v>
      </c>
      <c r="AD667">
        <f>(conversation_summary_by_conversation_2025_08_03T20_27_01[[#This Row],[total_processing_cost_usd]]/10000)*5.58</f>
        <v>1.1717999999999999E-2</v>
      </c>
      <c r="AE667">
        <f>conversation_summary_by_conversation_2025_08_03T20_27_01[[#This Row],[total_api_cost]]+conversation_summary_by_conversation_2025_08_03T20_27_01[[#This Row],[totao_processing_cost]]</f>
        <v>0.16516800000000001</v>
      </c>
      <c r="AF667" s="2" t="s">
        <v>38</v>
      </c>
      <c r="AG667" s="2" t="s">
        <v>39</v>
      </c>
      <c r="AH667" s="2" t="s">
        <v>33</v>
      </c>
    </row>
    <row r="668" spans="1:34">
      <c r="A668" s="2" t="s">
        <v>741</v>
      </c>
      <c r="B668" s="2" t="s">
        <v>28</v>
      </c>
      <c r="C668" s="2" t="s">
        <v>29</v>
      </c>
      <c r="D668" s="2" t="s">
        <v>30</v>
      </c>
      <c r="E668" s="2" t="s">
        <v>31</v>
      </c>
      <c r="F668" s="2" t="s">
        <v>32</v>
      </c>
      <c r="G668">
        <v>551190000004</v>
      </c>
      <c r="H668">
        <v>50000</v>
      </c>
      <c r="I668">
        <f>conversation_summary_by_conversation_2025_08_03T20_27_01[[#This Row],[duration_minutes]]/10000</f>
        <v>5</v>
      </c>
      <c r="J668" s="2" t="s">
        <v>33</v>
      </c>
      <c r="K668" s="2" t="s">
        <v>33</v>
      </c>
      <c r="L668" s="2" t="s">
        <v>33</v>
      </c>
      <c r="M668" s="6">
        <f ca="1">TODAY()-conversation_summary_by_conversation_2025_08_03T20_27_01[[#This Row],[conversation_start]]</f>
        <v>36.627777777779556</v>
      </c>
      <c r="N66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68" s="6">
        <v>45836.37222222222</v>
      </c>
      <c r="P668" s="3">
        <v>45836.373993055553</v>
      </c>
      <c r="Q668">
        <v>3</v>
      </c>
      <c r="R668">
        <v>2</v>
      </c>
      <c r="S668">
        <v>1</v>
      </c>
      <c r="T668" s="2" t="s">
        <v>56</v>
      </c>
      <c r="U668" s="2" t="s">
        <v>57</v>
      </c>
      <c r="V668" s="2" t="s">
        <v>58</v>
      </c>
      <c r="W668" s="2" t="s">
        <v>59</v>
      </c>
      <c r="X668">
        <v>9250</v>
      </c>
      <c r="Y668">
        <f>conversation_summary_by_conversation_2025_08_03T20_27_01[[#This Row],[avg_confidence_score]]/10000</f>
        <v>0.92500000000000004</v>
      </c>
      <c r="Z668">
        <v>119</v>
      </c>
      <c r="AA668">
        <v>91</v>
      </c>
      <c r="AB668">
        <f>(conversation_summary_by_conversation_2025_08_03T20_27_01[[#This Row],[total_api_cost_usd]]/10000)*5.58</f>
        <v>5.0778000000000004E-2</v>
      </c>
      <c r="AC668">
        <v>19</v>
      </c>
      <c r="AD668">
        <f>(conversation_summary_by_conversation_2025_08_03T20_27_01[[#This Row],[total_processing_cost_usd]]/10000)*5.58</f>
        <v>1.0602E-2</v>
      </c>
      <c r="AE668">
        <f>conversation_summary_by_conversation_2025_08_03T20_27_01[[#This Row],[total_api_cost]]+conversation_summary_by_conversation_2025_08_03T20_27_01[[#This Row],[totao_processing_cost]]</f>
        <v>6.1380000000000004E-2</v>
      </c>
      <c r="AF668" s="2" t="s">
        <v>38</v>
      </c>
      <c r="AG668" s="2" t="s">
        <v>39</v>
      </c>
      <c r="AH668" s="2" t="s">
        <v>33</v>
      </c>
    </row>
    <row r="669" spans="1:34">
      <c r="A669" s="2" t="s">
        <v>742</v>
      </c>
      <c r="B669" s="2" t="s">
        <v>83</v>
      </c>
      <c r="C669" s="2" t="s">
        <v>84</v>
      </c>
      <c r="D669" s="2" t="s">
        <v>48</v>
      </c>
      <c r="E669" s="2" t="s">
        <v>74</v>
      </c>
      <c r="F669" s="2" t="s">
        <v>75</v>
      </c>
      <c r="G669">
        <v>551190000000</v>
      </c>
      <c r="H669">
        <v>90000</v>
      </c>
      <c r="I669">
        <f>conversation_summary_by_conversation_2025_08_03T20_27_01[[#This Row],[duration_minutes]]/10000</f>
        <v>9</v>
      </c>
      <c r="J669" s="2" t="s">
        <v>33</v>
      </c>
      <c r="K669" s="2" t="s">
        <v>33</v>
      </c>
      <c r="L669" s="2" t="s">
        <v>33</v>
      </c>
      <c r="M669" s="6">
        <f ca="1">TODAY()-conversation_summary_by_conversation_2025_08_03T20_27_01[[#This Row],[conversation_start]]</f>
        <v>36.60624999999709</v>
      </c>
      <c r="N66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69" s="6">
        <v>45836.393750000003</v>
      </c>
      <c r="P669" s="3">
        <v>45836.399560185186</v>
      </c>
      <c r="Q669">
        <v>6</v>
      </c>
      <c r="R669">
        <v>3</v>
      </c>
      <c r="S669">
        <v>3</v>
      </c>
      <c r="T669" s="2" t="s">
        <v>49</v>
      </c>
      <c r="U669" s="2" t="s">
        <v>50</v>
      </c>
      <c r="V669" s="2" t="s">
        <v>51</v>
      </c>
      <c r="W669" s="2" t="s">
        <v>37</v>
      </c>
      <c r="X669">
        <v>9167</v>
      </c>
      <c r="Y669">
        <f>conversation_summary_by_conversation_2025_08_03T20_27_01[[#This Row],[avg_confidence_score]]/10000</f>
        <v>0.91669999999999996</v>
      </c>
      <c r="Z669">
        <v>200</v>
      </c>
      <c r="AA669">
        <v>229</v>
      </c>
      <c r="AB669">
        <f>(conversation_summary_by_conversation_2025_08_03T20_27_01[[#This Row],[total_api_cost_usd]]/10000)*5.58</f>
        <v>0.12778200000000001</v>
      </c>
      <c r="AC669">
        <v>17</v>
      </c>
      <c r="AD669">
        <f>(conversation_summary_by_conversation_2025_08_03T20_27_01[[#This Row],[total_processing_cost_usd]]/10000)*5.58</f>
        <v>9.4859999999999996E-3</v>
      </c>
      <c r="AE669">
        <f>conversation_summary_by_conversation_2025_08_03T20_27_01[[#This Row],[total_api_cost]]+conversation_summary_by_conversation_2025_08_03T20_27_01[[#This Row],[totao_processing_cost]]</f>
        <v>0.137268</v>
      </c>
      <c r="AF669" s="2" t="s">
        <v>38</v>
      </c>
      <c r="AG669" s="2" t="s">
        <v>39</v>
      </c>
      <c r="AH669" s="2" t="s">
        <v>33</v>
      </c>
    </row>
    <row r="670" spans="1:34">
      <c r="A670" s="2" t="s">
        <v>743</v>
      </c>
      <c r="B670" s="2" t="s">
        <v>28</v>
      </c>
      <c r="C670" s="2" t="s">
        <v>29</v>
      </c>
      <c r="D670" s="2" t="s">
        <v>30</v>
      </c>
      <c r="E670" s="2" t="s">
        <v>71</v>
      </c>
      <c r="F670" s="2" t="s">
        <v>72</v>
      </c>
      <c r="G670">
        <v>551190000003</v>
      </c>
      <c r="H670">
        <v>90000</v>
      </c>
      <c r="I670">
        <f>conversation_summary_by_conversation_2025_08_03T20_27_01[[#This Row],[duration_minutes]]/10000</f>
        <v>9</v>
      </c>
      <c r="J670" s="2" t="s">
        <v>33</v>
      </c>
      <c r="K670" s="2" t="s">
        <v>33</v>
      </c>
      <c r="L670" s="2" t="s">
        <v>33</v>
      </c>
      <c r="M670" s="6">
        <f ca="1">TODAY()-conversation_summary_by_conversation_2025_08_03T20_27_01[[#This Row],[conversation_start]]</f>
        <v>36.567361111112405</v>
      </c>
      <c r="N67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70" s="6">
        <v>45836.432638888888</v>
      </c>
      <c r="P670" s="3">
        <v>45836.442881944444</v>
      </c>
      <c r="Q670">
        <v>6</v>
      </c>
      <c r="R670">
        <v>3</v>
      </c>
      <c r="S670">
        <v>3</v>
      </c>
      <c r="T670" s="2" t="s">
        <v>53</v>
      </c>
      <c r="U670" s="2" t="s">
        <v>69</v>
      </c>
      <c r="V670" s="2" t="s">
        <v>51</v>
      </c>
      <c r="W670" s="2" t="s">
        <v>102</v>
      </c>
      <c r="X670">
        <v>9200</v>
      </c>
      <c r="Y670">
        <f>conversation_summary_by_conversation_2025_08_03T20_27_01[[#This Row],[avg_confidence_score]]/10000</f>
        <v>0.92</v>
      </c>
      <c r="Z670">
        <v>196</v>
      </c>
      <c r="AA670">
        <v>425</v>
      </c>
      <c r="AB670">
        <f>(conversation_summary_by_conversation_2025_08_03T20_27_01[[#This Row],[total_api_cost_usd]]/10000)*5.58</f>
        <v>0.23715000000000003</v>
      </c>
      <c r="AC670">
        <v>26</v>
      </c>
      <c r="AD670">
        <f>(conversation_summary_by_conversation_2025_08_03T20_27_01[[#This Row],[total_processing_cost_usd]]/10000)*5.58</f>
        <v>1.4508E-2</v>
      </c>
      <c r="AE670">
        <f>conversation_summary_by_conversation_2025_08_03T20_27_01[[#This Row],[total_api_cost]]+conversation_summary_by_conversation_2025_08_03T20_27_01[[#This Row],[totao_processing_cost]]</f>
        <v>0.25165800000000005</v>
      </c>
      <c r="AF670" s="2" t="s">
        <v>38</v>
      </c>
      <c r="AG670" s="2" t="s">
        <v>39</v>
      </c>
      <c r="AH670" s="2" t="s">
        <v>33</v>
      </c>
    </row>
    <row r="671" spans="1:34">
      <c r="A671" s="2" t="s">
        <v>744</v>
      </c>
      <c r="B671" s="2" t="s">
        <v>83</v>
      </c>
      <c r="C671" s="2" t="s">
        <v>84</v>
      </c>
      <c r="D671" s="2" t="s">
        <v>48</v>
      </c>
      <c r="E671" s="2" t="s">
        <v>71</v>
      </c>
      <c r="F671" s="2" t="s">
        <v>72</v>
      </c>
      <c r="G671">
        <v>551190000003</v>
      </c>
      <c r="H671">
        <v>90000</v>
      </c>
      <c r="I671">
        <f>conversation_summary_by_conversation_2025_08_03T20_27_01[[#This Row],[duration_minutes]]/10000</f>
        <v>9</v>
      </c>
      <c r="J671" s="2" t="s">
        <v>33</v>
      </c>
      <c r="K671" s="2" t="s">
        <v>33</v>
      </c>
      <c r="L671" s="2" t="s">
        <v>33</v>
      </c>
      <c r="M671" s="6">
        <f ca="1">TODAY()-conversation_summary_by_conversation_2025_08_03T20_27_01[[#This Row],[conversation_start]]</f>
        <v>36.551388888889051</v>
      </c>
      <c r="N67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71" s="6">
        <v>45836.448611111111</v>
      </c>
      <c r="P671" s="3">
        <v>45836.454201388886</v>
      </c>
      <c r="Q671">
        <v>6</v>
      </c>
      <c r="R671">
        <v>3</v>
      </c>
      <c r="S671">
        <v>3</v>
      </c>
      <c r="T671" s="2" t="s">
        <v>49</v>
      </c>
      <c r="U671" s="2" t="s">
        <v>90</v>
      </c>
      <c r="V671" s="2" t="s">
        <v>51</v>
      </c>
      <c r="W671" s="2" t="s">
        <v>37</v>
      </c>
      <c r="X671">
        <v>9167</v>
      </c>
      <c r="Y671">
        <f>conversation_summary_by_conversation_2025_08_03T20_27_01[[#This Row],[avg_confidence_score]]/10000</f>
        <v>0.91669999999999996</v>
      </c>
      <c r="Z671">
        <v>230</v>
      </c>
      <c r="AA671">
        <v>297</v>
      </c>
      <c r="AB671">
        <f>(conversation_summary_by_conversation_2025_08_03T20_27_01[[#This Row],[total_api_cost_usd]]/10000)*5.58</f>
        <v>0.16572600000000001</v>
      </c>
      <c r="AC671">
        <v>25</v>
      </c>
      <c r="AD671">
        <f>(conversation_summary_by_conversation_2025_08_03T20_27_01[[#This Row],[total_processing_cost_usd]]/10000)*5.58</f>
        <v>1.3950000000000001E-2</v>
      </c>
      <c r="AE671">
        <f>conversation_summary_by_conversation_2025_08_03T20_27_01[[#This Row],[total_api_cost]]+conversation_summary_by_conversation_2025_08_03T20_27_01[[#This Row],[totao_processing_cost]]</f>
        <v>0.179676</v>
      </c>
      <c r="AF671" s="2" t="s">
        <v>38</v>
      </c>
      <c r="AG671" s="2" t="s">
        <v>39</v>
      </c>
      <c r="AH671" s="2" t="s">
        <v>33</v>
      </c>
    </row>
    <row r="672" spans="1:34">
      <c r="A672" s="2" t="s">
        <v>745</v>
      </c>
      <c r="B672" s="2" t="s">
        <v>28</v>
      </c>
      <c r="C672" s="2" t="s">
        <v>29</v>
      </c>
      <c r="D672" s="2" t="s">
        <v>30</v>
      </c>
      <c r="E672" s="2" t="s">
        <v>74</v>
      </c>
      <c r="F672" s="2" t="s">
        <v>75</v>
      </c>
      <c r="G672">
        <v>551190000000</v>
      </c>
      <c r="H672">
        <v>90000</v>
      </c>
      <c r="I672">
        <f>conversation_summary_by_conversation_2025_08_03T20_27_01[[#This Row],[duration_minutes]]/10000</f>
        <v>9</v>
      </c>
      <c r="J672" s="2" t="s">
        <v>33</v>
      </c>
      <c r="K672" s="2" t="s">
        <v>33</v>
      </c>
      <c r="L672" s="2" t="s">
        <v>33</v>
      </c>
      <c r="M672" s="6">
        <f ca="1">TODAY()-conversation_summary_by_conversation_2025_08_03T20_27_01[[#This Row],[conversation_start]]</f>
        <v>36.534722222218988</v>
      </c>
      <c r="N67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72" s="6">
        <v>45836.465277777781</v>
      </c>
      <c r="P672" s="3">
        <v>45836.472881944443</v>
      </c>
      <c r="Q672">
        <v>6</v>
      </c>
      <c r="R672">
        <v>3</v>
      </c>
      <c r="S672">
        <v>3</v>
      </c>
      <c r="T672" s="2" t="s">
        <v>53</v>
      </c>
      <c r="U672" s="2" t="s">
        <v>69</v>
      </c>
      <c r="V672" s="2" t="s">
        <v>51</v>
      </c>
      <c r="W672" s="2" t="s">
        <v>37</v>
      </c>
      <c r="X672">
        <v>9200</v>
      </c>
      <c r="Y672">
        <f>conversation_summary_by_conversation_2025_08_03T20_27_01[[#This Row],[avg_confidence_score]]/10000</f>
        <v>0.92</v>
      </c>
      <c r="Z672">
        <v>206</v>
      </c>
      <c r="AA672">
        <v>239</v>
      </c>
      <c r="AB672">
        <f>(conversation_summary_by_conversation_2025_08_03T20_27_01[[#This Row],[total_api_cost_usd]]/10000)*5.58</f>
        <v>0.13336200000000001</v>
      </c>
      <c r="AC672">
        <v>23</v>
      </c>
      <c r="AD672">
        <f>(conversation_summary_by_conversation_2025_08_03T20_27_01[[#This Row],[total_processing_cost_usd]]/10000)*5.58</f>
        <v>1.2834E-2</v>
      </c>
      <c r="AE672">
        <f>conversation_summary_by_conversation_2025_08_03T20_27_01[[#This Row],[total_api_cost]]+conversation_summary_by_conversation_2025_08_03T20_27_01[[#This Row],[totao_processing_cost]]</f>
        <v>0.14619600000000002</v>
      </c>
      <c r="AF672" s="2" t="s">
        <v>38</v>
      </c>
      <c r="AG672" s="2" t="s">
        <v>39</v>
      </c>
      <c r="AH672" s="2" t="s">
        <v>33</v>
      </c>
    </row>
    <row r="673" spans="1:34">
      <c r="A673" s="2" t="s">
        <v>746</v>
      </c>
      <c r="B673" s="2" t="s">
        <v>83</v>
      </c>
      <c r="C673" s="2" t="s">
        <v>84</v>
      </c>
      <c r="D673" s="2" t="s">
        <v>48</v>
      </c>
      <c r="E673" s="2" t="s">
        <v>66</v>
      </c>
      <c r="F673" s="2" t="s">
        <v>67</v>
      </c>
      <c r="G673">
        <v>551190000002</v>
      </c>
      <c r="H673">
        <v>50000</v>
      </c>
      <c r="I673">
        <f>conversation_summary_by_conversation_2025_08_03T20_27_01[[#This Row],[duration_minutes]]/10000</f>
        <v>5</v>
      </c>
      <c r="J673" s="2" t="s">
        <v>33</v>
      </c>
      <c r="K673" s="2" t="s">
        <v>33</v>
      </c>
      <c r="L673" s="2" t="s">
        <v>33</v>
      </c>
      <c r="M673" s="6">
        <f ca="1">TODAY()-conversation_summary_by_conversation_2025_08_03T20_27_01[[#This Row],[conversation_start]]</f>
        <v>36.520833333335759</v>
      </c>
      <c r="N67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73" s="6">
        <v>45836.479166666664</v>
      </c>
      <c r="P673" s="3">
        <v>45836.482916666668</v>
      </c>
      <c r="Q673">
        <v>3</v>
      </c>
      <c r="R673">
        <v>2</v>
      </c>
      <c r="S673">
        <v>1</v>
      </c>
      <c r="T673" s="2" t="s">
        <v>61</v>
      </c>
      <c r="U673" s="2" t="s">
        <v>62</v>
      </c>
      <c r="V673" s="2" t="s">
        <v>63</v>
      </c>
      <c r="W673" s="2" t="s">
        <v>59</v>
      </c>
      <c r="X673">
        <v>8800</v>
      </c>
      <c r="Y673">
        <f>conversation_summary_by_conversation_2025_08_03T20_27_01[[#This Row],[avg_confidence_score]]/10000</f>
        <v>0.88</v>
      </c>
      <c r="Z673">
        <v>118</v>
      </c>
      <c r="AA673">
        <v>258</v>
      </c>
      <c r="AB673">
        <f>(conversation_summary_by_conversation_2025_08_03T20_27_01[[#This Row],[total_api_cost_usd]]/10000)*5.58</f>
        <v>0.14396400000000001</v>
      </c>
      <c r="AC673">
        <v>24</v>
      </c>
      <c r="AD673">
        <f>(conversation_summary_by_conversation_2025_08_03T20_27_01[[#This Row],[total_processing_cost_usd]]/10000)*5.58</f>
        <v>1.3391999999999999E-2</v>
      </c>
      <c r="AE673">
        <f>conversation_summary_by_conversation_2025_08_03T20_27_01[[#This Row],[total_api_cost]]+conversation_summary_by_conversation_2025_08_03T20_27_01[[#This Row],[totao_processing_cost]]</f>
        <v>0.157356</v>
      </c>
      <c r="AF673" s="2" t="s">
        <v>38</v>
      </c>
      <c r="AG673" s="2" t="s">
        <v>39</v>
      </c>
      <c r="AH673" s="2" t="s">
        <v>33</v>
      </c>
    </row>
    <row r="674" spans="1:34">
      <c r="A674" s="2" t="s">
        <v>747</v>
      </c>
      <c r="B674" s="2" t="s">
        <v>28</v>
      </c>
      <c r="C674" s="2" t="s">
        <v>29</v>
      </c>
      <c r="D674" s="2" t="s">
        <v>30</v>
      </c>
      <c r="E674" s="2" t="s">
        <v>66</v>
      </c>
      <c r="F674" s="2" t="s">
        <v>67</v>
      </c>
      <c r="G674">
        <v>551190000002</v>
      </c>
      <c r="H674">
        <v>50000</v>
      </c>
      <c r="I674">
        <f>conversation_summary_by_conversation_2025_08_03T20_27_01[[#This Row],[duration_minutes]]/10000</f>
        <v>5</v>
      </c>
      <c r="J674" s="2" t="s">
        <v>33</v>
      </c>
      <c r="K674" s="2" t="s">
        <v>33</v>
      </c>
      <c r="L674" s="2" t="s">
        <v>33</v>
      </c>
      <c r="M674" s="6">
        <f ca="1">TODAY()-conversation_summary_by_conversation_2025_08_03T20_27_01[[#This Row],[conversation_start]]</f>
        <v>36.38749999999709</v>
      </c>
      <c r="N67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74" s="6">
        <v>45836.612500000003</v>
      </c>
      <c r="P674" s="3">
        <v>45836.615937499999</v>
      </c>
      <c r="Q674">
        <v>3</v>
      </c>
      <c r="R674">
        <v>2</v>
      </c>
      <c r="S674">
        <v>1</v>
      </c>
      <c r="T674" s="2" t="s">
        <v>56</v>
      </c>
      <c r="U674" s="2" t="s">
        <v>57</v>
      </c>
      <c r="V674" s="2" t="s">
        <v>58</v>
      </c>
      <c r="W674" s="2" t="s">
        <v>59</v>
      </c>
      <c r="X674">
        <v>9250</v>
      </c>
      <c r="Y674">
        <f>conversation_summary_by_conversation_2025_08_03T20_27_01[[#This Row],[avg_confidence_score]]/10000</f>
        <v>0.92500000000000004</v>
      </c>
      <c r="Z674">
        <v>150</v>
      </c>
      <c r="AA674">
        <v>87</v>
      </c>
      <c r="AB674">
        <f>(conversation_summary_by_conversation_2025_08_03T20_27_01[[#This Row],[total_api_cost_usd]]/10000)*5.58</f>
        <v>4.8545999999999999E-2</v>
      </c>
      <c r="AC674">
        <v>22</v>
      </c>
      <c r="AD674">
        <f>(conversation_summary_by_conversation_2025_08_03T20_27_01[[#This Row],[total_processing_cost_usd]]/10000)*5.58</f>
        <v>1.2276E-2</v>
      </c>
      <c r="AE674">
        <f>conversation_summary_by_conversation_2025_08_03T20_27_01[[#This Row],[total_api_cost]]+conversation_summary_by_conversation_2025_08_03T20_27_01[[#This Row],[totao_processing_cost]]</f>
        <v>6.0822000000000001E-2</v>
      </c>
      <c r="AF674" s="2" t="s">
        <v>38</v>
      </c>
      <c r="AG674" s="2" t="s">
        <v>39</v>
      </c>
      <c r="AH674" s="2" t="s">
        <v>33</v>
      </c>
    </row>
    <row r="675" spans="1:34">
      <c r="A675" s="2" t="s">
        <v>748</v>
      </c>
      <c r="B675" s="2" t="s">
        <v>77</v>
      </c>
      <c r="C675" s="2" t="s">
        <v>78</v>
      </c>
      <c r="D675" s="2" t="s">
        <v>30</v>
      </c>
      <c r="E675" s="2" t="s">
        <v>74</v>
      </c>
      <c r="F675" s="2" t="s">
        <v>75</v>
      </c>
      <c r="G675">
        <v>551190000000</v>
      </c>
      <c r="H675">
        <v>60000</v>
      </c>
      <c r="I675">
        <f>conversation_summary_by_conversation_2025_08_03T20_27_01[[#This Row],[duration_minutes]]/10000</f>
        <v>6</v>
      </c>
      <c r="J675" s="2" t="s">
        <v>33</v>
      </c>
      <c r="K675" s="2" t="s">
        <v>33</v>
      </c>
      <c r="L675" s="2" t="s">
        <v>33</v>
      </c>
      <c r="M675" s="6">
        <f ca="1">TODAY()-conversation_summary_by_conversation_2025_08_03T20_27_01[[#This Row],[conversation_start]]</f>
        <v>36.382638888891961</v>
      </c>
      <c r="N67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75" s="6">
        <v>45836.617361111108</v>
      </c>
      <c r="P675" s="3">
        <v>45836.620694444442</v>
      </c>
      <c r="Q675">
        <v>4</v>
      </c>
      <c r="R675">
        <v>2</v>
      </c>
      <c r="S675">
        <v>2</v>
      </c>
      <c r="T675" s="2" t="s">
        <v>34</v>
      </c>
      <c r="U675" s="2" t="s">
        <v>45</v>
      </c>
      <c r="V675" s="2" t="s">
        <v>36</v>
      </c>
      <c r="W675" s="2" t="s">
        <v>37</v>
      </c>
      <c r="X675">
        <v>9400</v>
      </c>
      <c r="Y675">
        <f>conversation_summary_by_conversation_2025_08_03T20_27_01[[#This Row],[avg_confidence_score]]/10000</f>
        <v>0.94</v>
      </c>
      <c r="Z675">
        <v>156</v>
      </c>
      <c r="AA675">
        <v>301</v>
      </c>
      <c r="AB675">
        <f>(conversation_summary_by_conversation_2025_08_03T20_27_01[[#This Row],[total_api_cost_usd]]/10000)*5.58</f>
        <v>0.167958</v>
      </c>
      <c r="AC675">
        <v>22</v>
      </c>
      <c r="AD675">
        <f>(conversation_summary_by_conversation_2025_08_03T20_27_01[[#This Row],[total_processing_cost_usd]]/10000)*5.58</f>
        <v>1.2276E-2</v>
      </c>
      <c r="AE675">
        <f>conversation_summary_by_conversation_2025_08_03T20_27_01[[#This Row],[total_api_cost]]+conversation_summary_by_conversation_2025_08_03T20_27_01[[#This Row],[totao_processing_cost]]</f>
        <v>0.18023400000000001</v>
      </c>
      <c r="AF675" s="2" t="s">
        <v>38</v>
      </c>
      <c r="AG675" s="2" t="s">
        <v>39</v>
      </c>
      <c r="AH675" s="2" t="s">
        <v>33</v>
      </c>
    </row>
    <row r="676" spans="1:34">
      <c r="A676" s="2" t="s">
        <v>749</v>
      </c>
      <c r="B676" s="2" t="s">
        <v>47</v>
      </c>
      <c r="C676" s="2" t="s">
        <v>47</v>
      </c>
      <c r="D676" s="2" t="s">
        <v>48</v>
      </c>
      <c r="E676" s="2" t="s">
        <v>66</v>
      </c>
      <c r="F676" s="2" t="s">
        <v>67</v>
      </c>
      <c r="G676">
        <v>551190000002</v>
      </c>
      <c r="H676">
        <v>50000</v>
      </c>
      <c r="I676">
        <f>conversation_summary_by_conversation_2025_08_03T20_27_01[[#This Row],[duration_minutes]]/10000</f>
        <v>5</v>
      </c>
      <c r="J676" s="2" t="s">
        <v>33</v>
      </c>
      <c r="K676" s="2" t="s">
        <v>33</v>
      </c>
      <c r="L676" s="2" t="s">
        <v>33</v>
      </c>
      <c r="M676" s="6">
        <f ca="1">TODAY()-conversation_summary_by_conversation_2025_08_03T20_27_01[[#This Row],[conversation_start]]</f>
        <v>36.352777777778101</v>
      </c>
      <c r="N67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76" s="6">
        <v>45836.647222222222</v>
      </c>
      <c r="P676" s="3">
        <v>45836.65053240741</v>
      </c>
      <c r="Q676">
        <v>3</v>
      </c>
      <c r="R676">
        <v>2</v>
      </c>
      <c r="S676">
        <v>1</v>
      </c>
      <c r="T676" s="2" t="s">
        <v>61</v>
      </c>
      <c r="U676" s="2" t="s">
        <v>62</v>
      </c>
      <c r="V676" s="2" t="s">
        <v>63</v>
      </c>
      <c r="W676" s="2" t="s">
        <v>59</v>
      </c>
      <c r="X676">
        <v>8800</v>
      </c>
      <c r="Y676">
        <f>conversation_summary_by_conversation_2025_08_03T20_27_01[[#This Row],[avg_confidence_score]]/10000</f>
        <v>0.88</v>
      </c>
      <c r="Z676">
        <v>109</v>
      </c>
      <c r="AA676">
        <v>47</v>
      </c>
      <c r="AB676">
        <f>(conversation_summary_by_conversation_2025_08_03T20_27_01[[#This Row],[total_api_cost_usd]]/10000)*5.58</f>
        <v>2.6226000000000003E-2</v>
      </c>
      <c r="AC676">
        <v>16</v>
      </c>
      <c r="AD676">
        <f>(conversation_summary_by_conversation_2025_08_03T20_27_01[[#This Row],[total_processing_cost_usd]]/10000)*5.58</f>
        <v>8.9280000000000002E-3</v>
      </c>
      <c r="AE676">
        <f>conversation_summary_by_conversation_2025_08_03T20_27_01[[#This Row],[total_api_cost]]+conversation_summary_by_conversation_2025_08_03T20_27_01[[#This Row],[totao_processing_cost]]</f>
        <v>3.5154000000000005E-2</v>
      </c>
      <c r="AF676" s="2" t="s">
        <v>38</v>
      </c>
      <c r="AG676" s="2" t="s">
        <v>39</v>
      </c>
      <c r="AH676" s="2" t="s">
        <v>33</v>
      </c>
    </row>
    <row r="677" spans="1:34">
      <c r="A677" s="2" t="s">
        <v>750</v>
      </c>
      <c r="B677" s="2" t="s">
        <v>77</v>
      </c>
      <c r="C677" s="2" t="s">
        <v>78</v>
      </c>
      <c r="D677" s="2" t="s">
        <v>30</v>
      </c>
      <c r="E677" s="2" t="s">
        <v>74</v>
      </c>
      <c r="F677" s="2" t="s">
        <v>75</v>
      </c>
      <c r="G677">
        <v>551190000000</v>
      </c>
      <c r="H677">
        <v>90000</v>
      </c>
      <c r="I677">
        <f>conversation_summary_by_conversation_2025_08_03T20_27_01[[#This Row],[duration_minutes]]/10000</f>
        <v>9</v>
      </c>
      <c r="J677" s="2" t="s">
        <v>33</v>
      </c>
      <c r="K677" s="2" t="s">
        <v>33</v>
      </c>
      <c r="L677" s="2" t="s">
        <v>33</v>
      </c>
      <c r="M677" s="6">
        <f ca="1">TODAY()-conversation_summary_by_conversation_2025_08_03T20_27_01[[#This Row],[conversation_start]]</f>
        <v>36.306250000001455</v>
      </c>
      <c r="N67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77" s="6">
        <v>45836.693749999999</v>
      </c>
      <c r="P677" s="3">
        <v>45836.702175925922</v>
      </c>
      <c r="Q677">
        <v>6</v>
      </c>
      <c r="R677">
        <v>3</v>
      </c>
      <c r="S677">
        <v>3</v>
      </c>
      <c r="T677" s="2" t="s">
        <v>53</v>
      </c>
      <c r="U677" s="2" t="s">
        <v>69</v>
      </c>
      <c r="V677" s="2" t="s">
        <v>51</v>
      </c>
      <c r="W677" s="2" t="s">
        <v>37</v>
      </c>
      <c r="X677">
        <v>9200</v>
      </c>
      <c r="Y677">
        <f>conversation_summary_by_conversation_2025_08_03T20_27_01[[#This Row],[avg_confidence_score]]/10000</f>
        <v>0.92</v>
      </c>
      <c r="Z677">
        <v>265</v>
      </c>
      <c r="AA677">
        <v>392</v>
      </c>
      <c r="AB677">
        <f>(conversation_summary_by_conversation_2025_08_03T20_27_01[[#This Row],[total_api_cost_usd]]/10000)*5.58</f>
        <v>0.21873599999999999</v>
      </c>
      <c r="AC677">
        <v>33</v>
      </c>
      <c r="AD677">
        <f>(conversation_summary_by_conversation_2025_08_03T20_27_01[[#This Row],[total_processing_cost_usd]]/10000)*5.58</f>
        <v>1.8414E-2</v>
      </c>
      <c r="AE677">
        <f>conversation_summary_by_conversation_2025_08_03T20_27_01[[#This Row],[total_api_cost]]+conversation_summary_by_conversation_2025_08_03T20_27_01[[#This Row],[totao_processing_cost]]</f>
        <v>0.23714999999999997</v>
      </c>
      <c r="AF677" s="2" t="s">
        <v>38</v>
      </c>
      <c r="AG677" s="2" t="s">
        <v>39</v>
      </c>
      <c r="AH677" s="2" t="s">
        <v>33</v>
      </c>
    </row>
    <row r="678" spans="1:34">
      <c r="A678" s="2" t="s">
        <v>751</v>
      </c>
      <c r="B678" s="2" t="s">
        <v>77</v>
      </c>
      <c r="C678" s="2" t="s">
        <v>78</v>
      </c>
      <c r="D678" s="2" t="s">
        <v>30</v>
      </c>
      <c r="E678" s="2" t="s">
        <v>43</v>
      </c>
      <c r="F678" s="2" t="s">
        <v>44</v>
      </c>
      <c r="G678">
        <v>551190000001</v>
      </c>
      <c r="H678">
        <v>60000</v>
      </c>
      <c r="I678">
        <f>conversation_summary_by_conversation_2025_08_03T20_27_01[[#This Row],[duration_minutes]]/10000</f>
        <v>6</v>
      </c>
      <c r="J678" s="2" t="s">
        <v>33</v>
      </c>
      <c r="K678" s="2" t="s">
        <v>33</v>
      </c>
      <c r="L678" s="2" t="s">
        <v>33</v>
      </c>
      <c r="M678" s="6">
        <f ca="1">TODAY()-conversation_summary_by_conversation_2025_08_03T20_27_01[[#This Row],[conversation_start]]</f>
        <v>36.259722222224809</v>
      </c>
      <c r="N67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78" s="6">
        <v>45836.740277777775</v>
      </c>
      <c r="P678" s="3">
        <v>45836.74428240741</v>
      </c>
      <c r="Q678">
        <v>4</v>
      </c>
      <c r="R678">
        <v>2</v>
      </c>
      <c r="S678">
        <v>2</v>
      </c>
      <c r="T678" s="2" t="s">
        <v>34</v>
      </c>
      <c r="U678" s="2" t="s">
        <v>45</v>
      </c>
      <c r="V678" s="2" t="s">
        <v>36</v>
      </c>
      <c r="W678" s="2" t="s">
        <v>37</v>
      </c>
      <c r="X678">
        <v>9400</v>
      </c>
      <c r="Y678">
        <f>conversation_summary_by_conversation_2025_08_03T20_27_01[[#This Row],[avg_confidence_score]]/10000</f>
        <v>0.94</v>
      </c>
      <c r="Z678">
        <v>97</v>
      </c>
      <c r="AA678">
        <v>201</v>
      </c>
      <c r="AB678">
        <f>(conversation_summary_by_conversation_2025_08_03T20_27_01[[#This Row],[total_api_cost_usd]]/10000)*5.58</f>
        <v>0.11215799999999999</v>
      </c>
      <c r="AC678">
        <v>23</v>
      </c>
      <c r="AD678">
        <f>(conversation_summary_by_conversation_2025_08_03T20_27_01[[#This Row],[total_processing_cost_usd]]/10000)*5.58</f>
        <v>1.2834E-2</v>
      </c>
      <c r="AE678">
        <f>conversation_summary_by_conversation_2025_08_03T20_27_01[[#This Row],[total_api_cost]]+conversation_summary_by_conversation_2025_08_03T20_27_01[[#This Row],[totao_processing_cost]]</f>
        <v>0.12499199999999999</v>
      </c>
      <c r="AF678" s="2" t="s">
        <v>38</v>
      </c>
      <c r="AG678" s="2" t="s">
        <v>39</v>
      </c>
      <c r="AH678" s="2" t="s">
        <v>33</v>
      </c>
    </row>
    <row r="679" spans="1:34">
      <c r="A679" s="2" t="s">
        <v>752</v>
      </c>
      <c r="B679" s="2" t="s">
        <v>28</v>
      </c>
      <c r="C679" s="2" t="s">
        <v>29</v>
      </c>
      <c r="D679" s="2" t="s">
        <v>30</v>
      </c>
      <c r="E679" s="2" t="s">
        <v>66</v>
      </c>
      <c r="F679" s="2" t="s">
        <v>67</v>
      </c>
      <c r="G679">
        <v>551190000002</v>
      </c>
      <c r="H679">
        <v>90000</v>
      </c>
      <c r="I679">
        <f>conversation_summary_by_conversation_2025_08_03T20_27_01[[#This Row],[duration_minutes]]/10000</f>
        <v>9</v>
      </c>
      <c r="J679" s="2" t="s">
        <v>33</v>
      </c>
      <c r="K679" s="2" t="s">
        <v>33</v>
      </c>
      <c r="L679" s="2" t="s">
        <v>33</v>
      </c>
      <c r="M679" s="6">
        <f ca="1">TODAY()-conversation_summary_by_conversation_2025_08_03T20_27_01[[#This Row],[conversation_start]]</f>
        <v>36.21736111111386</v>
      </c>
      <c r="N67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79" s="6">
        <v>45836.782638888886</v>
      </c>
      <c r="P679" s="3">
        <v>45836.790347222224</v>
      </c>
      <c r="Q679">
        <v>6</v>
      </c>
      <c r="R679">
        <v>3</v>
      </c>
      <c r="S679">
        <v>3</v>
      </c>
      <c r="T679" s="2" t="s">
        <v>53</v>
      </c>
      <c r="U679" s="2" t="s">
        <v>69</v>
      </c>
      <c r="V679" s="2" t="s">
        <v>51</v>
      </c>
      <c r="W679" s="2" t="s">
        <v>37</v>
      </c>
      <c r="X679">
        <v>9200</v>
      </c>
      <c r="Y679">
        <f>conversation_summary_by_conversation_2025_08_03T20_27_01[[#This Row],[avg_confidence_score]]/10000</f>
        <v>0.92</v>
      </c>
      <c r="Z679">
        <v>225</v>
      </c>
      <c r="AA679">
        <v>386</v>
      </c>
      <c r="AB679">
        <f>(conversation_summary_by_conversation_2025_08_03T20_27_01[[#This Row],[total_api_cost_usd]]/10000)*5.58</f>
        <v>0.21538800000000002</v>
      </c>
      <c r="AC679">
        <v>50</v>
      </c>
      <c r="AD679">
        <f>(conversation_summary_by_conversation_2025_08_03T20_27_01[[#This Row],[total_processing_cost_usd]]/10000)*5.58</f>
        <v>2.7900000000000001E-2</v>
      </c>
      <c r="AE679">
        <f>conversation_summary_by_conversation_2025_08_03T20_27_01[[#This Row],[total_api_cost]]+conversation_summary_by_conversation_2025_08_03T20_27_01[[#This Row],[totao_processing_cost]]</f>
        <v>0.24328800000000003</v>
      </c>
      <c r="AF679" s="2" t="s">
        <v>38</v>
      </c>
      <c r="AG679" s="2" t="s">
        <v>39</v>
      </c>
      <c r="AH679" s="2" t="s">
        <v>33</v>
      </c>
    </row>
    <row r="680" spans="1:34">
      <c r="A680" s="2" t="s">
        <v>753</v>
      </c>
      <c r="B680" s="2" t="s">
        <v>77</v>
      </c>
      <c r="C680" s="2" t="s">
        <v>78</v>
      </c>
      <c r="D680" s="2" t="s">
        <v>30</v>
      </c>
      <c r="E680" s="2" t="s">
        <v>66</v>
      </c>
      <c r="F680" s="2" t="s">
        <v>67</v>
      </c>
      <c r="G680">
        <v>551190000002</v>
      </c>
      <c r="H680">
        <v>90000</v>
      </c>
      <c r="I680">
        <f>conversation_summary_by_conversation_2025_08_03T20_27_01[[#This Row],[duration_minutes]]/10000</f>
        <v>9</v>
      </c>
      <c r="J680" s="2" t="s">
        <v>33</v>
      </c>
      <c r="K680" s="2" t="s">
        <v>33</v>
      </c>
      <c r="L680" s="2" t="s">
        <v>33</v>
      </c>
      <c r="M680" s="6">
        <f ca="1">TODAY()-conversation_summary_by_conversation_2025_08_03T20_27_01[[#This Row],[conversation_start]]</f>
        <v>35.634722222224809</v>
      </c>
      <c r="N68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80" s="6">
        <v>45837.365277777775</v>
      </c>
      <c r="P680" s="3">
        <v>45837.373749999999</v>
      </c>
      <c r="Q680">
        <v>6</v>
      </c>
      <c r="R680">
        <v>3</v>
      </c>
      <c r="S680">
        <v>3</v>
      </c>
      <c r="T680" s="2" t="s">
        <v>53</v>
      </c>
      <c r="U680" s="2" t="s">
        <v>69</v>
      </c>
      <c r="V680" s="2" t="s">
        <v>51</v>
      </c>
      <c r="W680" s="2" t="s">
        <v>37</v>
      </c>
      <c r="X680">
        <v>9200</v>
      </c>
      <c r="Y680">
        <f>conversation_summary_by_conversation_2025_08_03T20_27_01[[#This Row],[avg_confidence_score]]/10000</f>
        <v>0.92</v>
      </c>
      <c r="Z680">
        <v>211</v>
      </c>
      <c r="AA680">
        <v>210</v>
      </c>
      <c r="AB680">
        <f>(conversation_summary_by_conversation_2025_08_03T20_27_01[[#This Row],[total_api_cost_usd]]/10000)*5.58</f>
        <v>0.11718000000000001</v>
      </c>
      <c r="AC680">
        <v>34</v>
      </c>
      <c r="AD680">
        <f>(conversation_summary_by_conversation_2025_08_03T20_27_01[[#This Row],[total_processing_cost_usd]]/10000)*5.58</f>
        <v>1.8971999999999999E-2</v>
      </c>
      <c r="AE680">
        <f>conversation_summary_by_conversation_2025_08_03T20_27_01[[#This Row],[total_api_cost]]+conversation_summary_by_conversation_2025_08_03T20_27_01[[#This Row],[totao_processing_cost]]</f>
        <v>0.136152</v>
      </c>
      <c r="AF680" s="2" t="s">
        <v>38</v>
      </c>
      <c r="AG680" s="2" t="s">
        <v>39</v>
      </c>
      <c r="AH680" s="2" t="s">
        <v>33</v>
      </c>
    </row>
    <row r="681" spans="1:34">
      <c r="A681" s="2" t="s">
        <v>754</v>
      </c>
      <c r="B681" s="2" t="s">
        <v>41</v>
      </c>
      <c r="C681" s="2" t="s">
        <v>42</v>
      </c>
      <c r="D681" s="2" t="s">
        <v>30</v>
      </c>
      <c r="E681" s="2" t="s">
        <v>71</v>
      </c>
      <c r="F681" s="2" t="s">
        <v>72</v>
      </c>
      <c r="G681">
        <v>551190000003</v>
      </c>
      <c r="H681">
        <v>90000</v>
      </c>
      <c r="I681">
        <f>conversation_summary_by_conversation_2025_08_03T20_27_01[[#This Row],[duration_minutes]]/10000</f>
        <v>9</v>
      </c>
      <c r="J681" s="2" t="s">
        <v>33</v>
      </c>
      <c r="K681" s="2" t="s">
        <v>33</v>
      </c>
      <c r="L681" s="2" t="s">
        <v>33</v>
      </c>
      <c r="M681" s="6">
        <f ca="1">TODAY()-conversation_summary_by_conversation_2025_08_03T20_27_01[[#This Row],[conversation_start]]</f>
        <v>35.591666666667152</v>
      </c>
      <c r="N68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81" s="6">
        <v>45837.408333333333</v>
      </c>
      <c r="P681" s="3">
        <v>45837.417893518519</v>
      </c>
      <c r="Q681">
        <v>6</v>
      </c>
      <c r="R681">
        <v>3</v>
      </c>
      <c r="S681">
        <v>3</v>
      </c>
      <c r="T681" s="2" t="s">
        <v>53</v>
      </c>
      <c r="U681" s="2" t="s">
        <v>69</v>
      </c>
      <c r="V681" s="2" t="s">
        <v>51</v>
      </c>
      <c r="W681" s="2" t="s">
        <v>102</v>
      </c>
      <c r="X681">
        <v>9200</v>
      </c>
      <c r="Y681">
        <f>conversation_summary_by_conversation_2025_08_03T20_27_01[[#This Row],[avg_confidence_score]]/10000</f>
        <v>0.92</v>
      </c>
      <c r="Z681">
        <v>301</v>
      </c>
      <c r="AA681">
        <v>423</v>
      </c>
      <c r="AB681">
        <f>(conversation_summary_by_conversation_2025_08_03T20_27_01[[#This Row],[total_api_cost_usd]]/10000)*5.58</f>
        <v>0.23603399999999999</v>
      </c>
      <c r="AC681">
        <v>33</v>
      </c>
      <c r="AD681">
        <f>(conversation_summary_by_conversation_2025_08_03T20_27_01[[#This Row],[total_processing_cost_usd]]/10000)*5.58</f>
        <v>1.8414E-2</v>
      </c>
      <c r="AE681">
        <f>conversation_summary_by_conversation_2025_08_03T20_27_01[[#This Row],[total_api_cost]]+conversation_summary_by_conversation_2025_08_03T20_27_01[[#This Row],[totao_processing_cost]]</f>
        <v>0.25444800000000001</v>
      </c>
      <c r="AF681" s="2" t="s">
        <v>38</v>
      </c>
      <c r="AG681" s="2" t="s">
        <v>39</v>
      </c>
      <c r="AH681" s="2" t="s">
        <v>33</v>
      </c>
    </row>
    <row r="682" spans="1:34">
      <c r="A682" s="2" t="s">
        <v>755</v>
      </c>
      <c r="B682" s="2" t="s">
        <v>41</v>
      </c>
      <c r="C682" s="2" t="s">
        <v>42</v>
      </c>
      <c r="D682" s="2" t="s">
        <v>30</v>
      </c>
      <c r="E682" s="2" t="s">
        <v>74</v>
      </c>
      <c r="F682" s="2" t="s">
        <v>75</v>
      </c>
      <c r="G682">
        <v>551190000000</v>
      </c>
      <c r="H682">
        <v>50000</v>
      </c>
      <c r="I682">
        <f>conversation_summary_by_conversation_2025_08_03T20_27_01[[#This Row],[duration_minutes]]/10000</f>
        <v>5</v>
      </c>
      <c r="J682" s="2" t="s">
        <v>33</v>
      </c>
      <c r="K682" s="2" t="s">
        <v>33</v>
      </c>
      <c r="L682" s="2" t="s">
        <v>33</v>
      </c>
      <c r="M682" s="6">
        <f ca="1">TODAY()-conversation_summary_by_conversation_2025_08_03T20_27_01[[#This Row],[conversation_start]]</f>
        <v>35.563194444446708</v>
      </c>
      <c r="N68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82" s="6">
        <v>45837.436805555553</v>
      </c>
      <c r="P682" s="3">
        <v>45837.439675925925</v>
      </c>
      <c r="Q682">
        <v>3</v>
      </c>
      <c r="R682">
        <v>2</v>
      </c>
      <c r="S682">
        <v>1</v>
      </c>
      <c r="T682" s="2" t="s">
        <v>56</v>
      </c>
      <c r="U682" s="2" t="s">
        <v>57</v>
      </c>
      <c r="V682" s="2" t="s">
        <v>58</v>
      </c>
      <c r="W682" s="2" t="s">
        <v>59</v>
      </c>
      <c r="X682">
        <v>9250</v>
      </c>
      <c r="Y682">
        <f>conversation_summary_by_conversation_2025_08_03T20_27_01[[#This Row],[avg_confidence_score]]/10000</f>
        <v>0.92500000000000004</v>
      </c>
      <c r="Z682">
        <v>97</v>
      </c>
      <c r="AA682">
        <v>137</v>
      </c>
      <c r="AB682">
        <f>(conversation_summary_by_conversation_2025_08_03T20_27_01[[#This Row],[total_api_cost_usd]]/10000)*5.58</f>
        <v>7.6446E-2</v>
      </c>
      <c r="AC682">
        <v>7</v>
      </c>
      <c r="AD682">
        <f>(conversation_summary_by_conversation_2025_08_03T20_27_01[[#This Row],[total_processing_cost_usd]]/10000)*5.58</f>
        <v>3.9060000000000002E-3</v>
      </c>
      <c r="AE682">
        <f>conversation_summary_by_conversation_2025_08_03T20_27_01[[#This Row],[total_api_cost]]+conversation_summary_by_conversation_2025_08_03T20_27_01[[#This Row],[totao_processing_cost]]</f>
        <v>8.0352000000000007E-2</v>
      </c>
      <c r="AF682" s="2" t="s">
        <v>38</v>
      </c>
      <c r="AG682" s="2" t="s">
        <v>39</v>
      </c>
      <c r="AH682" s="2" t="s">
        <v>33</v>
      </c>
    </row>
    <row r="683" spans="1:34">
      <c r="A683" s="2" t="s">
        <v>756</v>
      </c>
      <c r="B683" s="2" t="s">
        <v>77</v>
      </c>
      <c r="C683" s="2" t="s">
        <v>78</v>
      </c>
      <c r="D683" s="2" t="s">
        <v>30</v>
      </c>
      <c r="E683" s="2" t="s">
        <v>43</v>
      </c>
      <c r="F683" s="2" t="s">
        <v>44</v>
      </c>
      <c r="G683">
        <v>551190000001</v>
      </c>
      <c r="H683">
        <v>60000</v>
      </c>
      <c r="I683">
        <f>conversation_summary_by_conversation_2025_08_03T20_27_01[[#This Row],[duration_minutes]]/10000</f>
        <v>6</v>
      </c>
      <c r="J683" s="2" t="s">
        <v>33</v>
      </c>
      <c r="K683" s="2" t="s">
        <v>33</v>
      </c>
      <c r="L683" s="2" t="s">
        <v>33</v>
      </c>
      <c r="M683" s="6">
        <f ca="1">TODAY()-conversation_summary_by_conversation_2025_08_03T20_27_01[[#This Row],[conversation_start]]</f>
        <v>35.538194444445253</v>
      </c>
      <c r="N68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83" s="6">
        <v>45837.461805555555</v>
      </c>
      <c r="P683" s="3">
        <v>45837.467256944445</v>
      </c>
      <c r="Q683">
        <v>4</v>
      </c>
      <c r="R683">
        <v>2</v>
      </c>
      <c r="S683">
        <v>2</v>
      </c>
      <c r="T683" s="2" t="s">
        <v>34</v>
      </c>
      <c r="U683" s="2" t="s">
        <v>35</v>
      </c>
      <c r="V683" s="2" t="s">
        <v>36</v>
      </c>
      <c r="W683" s="2" t="s">
        <v>37</v>
      </c>
      <c r="X683">
        <v>9400</v>
      </c>
      <c r="Y683">
        <f>conversation_summary_by_conversation_2025_08_03T20_27_01[[#This Row],[avg_confidence_score]]/10000</f>
        <v>0.94</v>
      </c>
      <c r="Z683">
        <v>186</v>
      </c>
      <c r="AA683">
        <v>217</v>
      </c>
      <c r="AB683">
        <f>(conversation_summary_by_conversation_2025_08_03T20_27_01[[#This Row],[total_api_cost_usd]]/10000)*5.58</f>
        <v>0.121086</v>
      </c>
      <c r="AC683">
        <v>12</v>
      </c>
      <c r="AD683">
        <f>(conversation_summary_by_conversation_2025_08_03T20_27_01[[#This Row],[total_processing_cost_usd]]/10000)*5.58</f>
        <v>6.6959999999999997E-3</v>
      </c>
      <c r="AE683">
        <f>conversation_summary_by_conversation_2025_08_03T20_27_01[[#This Row],[total_api_cost]]+conversation_summary_by_conversation_2025_08_03T20_27_01[[#This Row],[totao_processing_cost]]</f>
        <v>0.12778200000000001</v>
      </c>
      <c r="AF683" s="2" t="s">
        <v>38</v>
      </c>
      <c r="AG683" s="2" t="s">
        <v>39</v>
      </c>
      <c r="AH683" s="2" t="s">
        <v>33</v>
      </c>
    </row>
    <row r="684" spans="1:34">
      <c r="A684" s="2" t="s">
        <v>757</v>
      </c>
      <c r="B684" s="2" t="s">
        <v>28</v>
      </c>
      <c r="C684" s="2" t="s">
        <v>29</v>
      </c>
      <c r="D684" s="2" t="s">
        <v>30</v>
      </c>
      <c r="E684" s="2" t="s">
        <v>43</v>
      </c>
      <c r="F684" s="2" t="s">
        <v>44</v>
      </c>
      <c r="G684">
        <v>551190000001</v>
      </c>
      <c r="H684">
        <v>60000</v>
      </c>
      <c r="I684">
        <f>conversation_summary_by_conversation_2025_08_03T20_27_01[[#This Row],[duration_minutes]]/10000</f>
        <v>6</v>
      </c>
      <c r="J684" s="2" t="s">
        <v>33</v>
      </c>
      <c r="K684" s="2" t="s">
        <v>33</v>
      </c>
      <c r="L684" s="2" t="s">
        <v>33</v>
      </c>
      <c r="M684" s="6">
        <f ca="1">TODAY()-conversation_summary_by_conversation_2025_08_03T20_27_01[[#This Row],[conversation_start]]</f>
        <v>35.409027777779556</v>
      </c>
      <c r="N68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84" s="6">
        <v>45837.59097222222</v>
      </c>
      <c r="P684" s="3">
        <v>45837.595081018517</v>
      </c>
      <c r="Q684">
        <v>4</v>
      </c>
      <c r="R684">
        <v>2</v>
      </c>
      <c r="S684">
        <v>2</v>
      </c>
      <c r="T684" s="2" t="s">
        <v>34</v>
      </c>
      <c r="U684" s="2" t="s">
        <v>35</v>
      </c>
      <c r="V684" s="2" t="s">
        <v>36</v>
      </c>
      <c r="W684" s="2" t="s">
        <v>37</v>
      </c>
      <c r="X684">
        <v>9400</v>
      </c>
      <c r="Y684">
        <f>conversation_summary_by_conversation_2025_08_03T20_27_01[[#This Row],[avg_confidence_score]]/10000</f>
        <v>0.94</v>
      </c>
      <c r="Z684">
        <v>155</v>
      </c>
      <c r="AA684">
        <v>237</v>
      </c>
      <c r="AB684">
        <f>(conversation_summary_by_conversation_2025_08_03T20_27_01[[#This Row],[total_api_cost_usd]]/10000)*5.58</f>
        <v>0.132246</v>
      </c>
      <c r="AC684">
        <v>24</v>
      </c>
      <c r="AD684">
        <f>(conversation_summary_by_conversation_2025_08_03T20_27_01[[#This Row],[total_processing_cost_usd]]/10000)*5.58</f>
        <v>1.3391999999999999E-2</v>
      </c>
      <c r="AE684">
        <f>conversation_summary_by_conversation_2025_08_03T20_27_01[[#This Row],[total_api_cost]]+conversation_summary_by_conversation_2025_08_03T20_27_01[[#This Row],[totao_processing_cost]]</f>
        <v>0.14563799999999999</v>
      </c>
      <c r="AF684" s="2" t="s">
        <v>38</v>
      </c>
      <c r="AG684" s="2" t="s">
        <v>39</v>
      </c>
      <c r="AH684" s="2" t="s">
        <v>33</v>
      </c>
    </row>
    <row r="685" spans="1:34">
      <c r="A685" s="2" t="s">
        <v>758</v>
      </c>
      <c r="B685" s="2" t="s">
        <v>41</v>
      </c>
      <c r="C685" s="2" t="s">
        <v>42</v>
      </c>
      <c r="D685" s="2" t="s">
        <v>30</v>
      </c>
      <c r="E685" s="2" t="s">
        <v>71</v>
      </c>
      <c r="F685" s="2" t="s">
        <v>72</v>
      </c>
      <c r="G685">
        <v>551190000003</v>
      </c>
      <c r="H685">
        <v>50000</v>
      </c>
      <c r="I685">
        <f>conversation_summary_by_conversation_2025_08_03T20_27_01[[#This Row],[duration_minutes]]/10000</f>
        <v>5</v>
      </c>
      <c r="J685" s="2" t="s">
        <v>33</v>
      </c>
      <c r="K685" s="2" t="s">
        <v>33</v>
      </c>
      <c r="L685" s="2" t="s">
        <v>33</v>
      </c>
      <c r="M685" s="6">
        <f ca="1">TODAY()-conversation_summary_by_conversation_2025_08_03T20_27_01[[#This Row],[conversation_start]]</f>
        <v>35.34236111111386</v>
      </c>
      <c r="N68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85" s="6">
        <v>45837.657638888886</v>
      </c>
      <c r="P685" s="3">
        <v>45837.660983796297</v>
      </c>
      <c r="Q685">
        <v>3</v>
      </c>
      <c r="R685">
        <v>2</v>
      </c>
      <c r="S685">
        <v>1</v>
      </c>
      <c r="T685" s="2" t="s">
        <v>56</v>
      </c>
      <c r="U685" s="2" t="s">
        <v>57</v>
      </c>
      <c r="V685" s="2" t="s">
        <v>58</v>
      </c>
      <c r="W685" s="2" t="s">
        <v>59</v>
      </c>
      <c r="X685">
        <v>9250</v>
      </c>
      <c r="Y685">
        <f>conversation_summary_by_conversation_2025_08_03T20_27_01[[#This Row],[avg_confidence_score]]/10000</f>
        <v>0.92500000000000004</v>
      </c>
      <c r="Z685">
        <v>174</v>
      </c>
      <c r="AA685">
        <v>86</v>
      </c>
      <c r="AB685">
        <f>(conversation_summary_by_conversation_2025_08_03T20_27_01[[#This Row],[total_api_cost_usd]]/10000)*5.58</f>
        <v>4.7988000000000003E-2</v>
      </c>
      <c r="AC685">
        <v>14</v>
      </c>
      <c r="AD685">
        <f>(conversation_summary_by_conversation_2025_08_03T20_27_01[[#This Row],[total_processing_cost_usd]]/10000)*5.58</f>
        <v>7.8120000000000004E-3</v>
      </c>
      <c r="AE685">
        <f>conversation_summary_by_conversation_2025_08_03T20_27_01[[#This Row],[total_api_cost]]+conversation_summary_by_conversation_2025_08_03T20_27_01[[#This Row],[totao_processing_cost]]</f>
        <v>5.5800000000000002E-2</v>
      </c>
      <c r="AF685" s="2" t="s">
        <v>38</v>
      </c>
      <c r="AG685" s="2" t="s">
        <v>39</v>
      </c>
      <c r="AH685" s="2" t="s">
        <v>33</v>
      </c>
    </row>
    <row r="686" spans="1:34">
      <c r="A686" s="2" t="s">
        <v>759</v>
      </c>
      <c r="B686" s="2" t="s">
        <v>83</v>
      </c>
      <c r="C686" s="2" t="s">
        <v>84</v>
      </c>
      <c r="D686" s="2" t="s">
        <v>48</v>
      </c>
      <c r="E686" s="2" t="s">
        <v>31</v>
      </c>
      <c r="F686" s="2" t="s">
        <v>32</v>
      </c>
      <c r="G686">
        <v>551190000004</v>
      </c>
      <c r="H686">
        <v>90000</v>
      </c>
      <c r="I686">
        <f>conversation_summary_by_conversation_2025_08_03T20_27_01[[#This Row],[duration_minutes]]/10000</f>
        <v>9</v>
      </c>
      <c r="J686" s="2" t="s">
        <v>33</v>
      </c>
      <c r="K686" s="2" t="s">
        <v>33</v>
      </c>
      <c r="L686" s="2" t="s">
        <v>33</v>
      </c>
      <c r="M686" s="6">
        <f ca="1">TODAY()-conversation_summary_by_conversation_2025_08_03T20_27_01[[#This Row],[conversation_start]]</f>
        <v>35.294444444443798</v>
      </c>
      <c r="N68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86" s="6">
        <v>45837.705555555556</v>
      </c>
      <c r="P686" s="3">
        <v>45837.712650462963</v>
      </c>
      <c r="Q686">
        <v>6</v>
      </c>
      <c r="R686">
        <v>3</v>
      </c>
      <c r="S686">
        <v>3</v>
      </c>
      <c r="T686" s="2" t="s">
        <v>49</v>
      </c>
      <c r="U686" s="2" t="s">
        <v>90</v>
      </c>
      <c r="V686" s="2" t="s">
        <v>51</v>
      </c>
      <c r="W686" s="2" t="s">
        <v>37</v>
      </c>
      <c r="X686">
        <v>9167</v>
      </c>
      <c r="Y686">
        <f>conversation_summary_by_conversation_2025_08_03T20_27_01[[#This Row],[avg_confidence_score]]/10000</f>
        <v>0.91669999999999996</v>
      </c>
      <c r="Z686">
        <v>239</v>
      </c>
      <c r="AA686">
        <v>283</v>
      </c>
      <c r="AB686">
        <f>(conversation_summary_by_conversation_2025_08_03T20_27_01[[#This Row],[total_api_cost_usd]]/10000)*5.58</f>
        <v>0.157914</v>
      </c>
      <c r="AC686">
        <v>33</v>
      </c>
      <c r="AD686">
        <f>(conversation_summary_by_conversation_2025_08_03T20_27_01[[#This Row],[total_processing_cost_usd]]/10000)*5.58</f>
        <v>1.8414E-2</v>
      </c>
      <c r="AE686">
        <f>conversation_summary_by_conversation_2025_08_03T20_27_01[[#This Row],[total_api_cost]]+conversation_summary_by_conversation_2025_08_03T20_27_01[[#This Row],[totao_processing_cost]]</f>
        <v>0.17632799999999998</v>
      </c>
      <c r="AF686" s="2" t="s">
        <v>38</v>
      </c>
      <c r="AG686" s="2" t="s">
        <v>39</v>
      </c>
      <c r="AH686" s="2" t="s">
        <v>33</v>
      </c>
    </row>
    <row r="687" spans="1:34">
      <c r="A687" s="2" t="s">
        <v>760</v>
      </c>
      <c r="B687" s="2" t="s">
        <v>83</v>
      </c>
      <c r="C687" s="2" t="s">
        <v>84</v>
      </c>
      <c r="D687" s="2" t="s">
        <v>48</v>
      </c>
      <c r="E687" s="2" t="s">
        <v>66</v>
      </c>
      <c r="F687" s="2" t="s">
        <v>67</v>
      </c>
      <c r="G687">
        <v>551190000002</v>
      </c>
      <c r="H687">
        <v>50000</v>
      </c>
      <c r="I687">
        <f>conversation_summary_by_conversation_2025_08_03T20_27_01[[#This Row],[duration_minutes]]/10000</f>
        <v>5</v>
      </c>
      <c r="J687" s="2" t="s">
        <v>33</v>
      </c>
      <c r="K687" s="2" t="s">
        <v>33</v>
      </c>
      <c r="L687" s="2" t="s">
        <v>33</v>
      </c>
      <c r="M687" s="6">
        <f ca="1">TODAY()-conversation_summary_by_conversation_2025_08_03T20_27_01[[#This Row],[conversation_start]]</f>
        <v>35.275000000001455</v>
      </c>
      <c r="N68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87" s="6">
        <v>45837.724999999999</v>
      </c>
      <c r="P687" s="3">
        <v>45837.729016203702</v>
      </c>
      <c r="Q687">
        <v>3</v>
      </c>
      <c r="R687">
        <v>2</v>
      </c>
      <c r="S687">
        <v>1</v>
      </c>
      <c r="T687" s="2" t="s">
        <v>61</v>
      </c>
      <c r="U687" s="2" t="s">
        <v>62</v>
      </c>
      <c r="V687" s="2" t="s">
        <v>63</v>
      </c>
      <c r="W687" s="2" t="s">
        <v>59</v>
      </c>
      <c r="X687">
        <v>8800</v>
      </c>
      <c r="Y687">
        <f>conversation_summary_by_conversation_2025_08_03T20_27_01[[#This Row],[avg_confidence_score]]/10000</f>
        <v>0.88</v>
      </c>
      <c r="Z687">
        <v>130</v>
      </c>
      <c r="AA687">
        <v>135</v>
      </c>
      <c r="AB687">
        <f>(conversation_summary_by_conversation_2025_08_03T20_27_01[[#This Row],[total_api_cost_usd]]/10000)*5.58</f>
        <v>7.5329999999999994E-2</v>
      </c>
      <c r="AC687">
        <v>14</v>
      </c>
      <c r="AD687">
        <f>(conversation_summary_by_conversation_2025_08_03T20_27_01[[#This Row],[total_processing_cost_usd]]/10000)*5.58</f>
        <v>7.8120000000000004E-3</v>
      </c>
      <c r="AE687">
        <f>conversation_summary_by_conversation_2025_08_03T20_27_01[[#This Row],[total_api_cost]]+conversation_summary_by_conversation_2025_08_03T20_27_01[[#This Row],[totao_processing_cost]]</f>
        <v>8.3141999999999994E-2</v>
      </c>
      <c r="AF687" s="2" t="s">
        <v>38</v>
      </c>
      <c r="AG687" s="2" t="s">
        <v>39</v>
      </c>
      <c r="AH687" s="2" t="s">
        <v>33</v>
      </c>
    </row>
    <row r="688" spans="1:34">
      <c r="A688" s="2" t="s">
        <v>761</v>
      </c>
      <c r="B688" s="2" t="s">
        <v>83</v>
      </c>
      <c r="C688" s="2" t="s">
        <v>84</v>
      </c>
      <c r="D688" s="2" t="s">
        <v>48</v>
      </c>
      <c r="E688" s="2" t="s">
        <v>66</v>
      </c>
      <c r="F688" s="2" t="s">
        <v>67</v>
      </c>
      <c r="G688">
        <v>551190000002</v>
      </c>
      <c r="H688">
        <v>90000</v>
      </c>
      <c r="I688">
        <f>conversation_summary_by_conversation_2025_08_03T20_27_01[[#This Row],[duration_minutes]]/10000</f>
        <v>9</v>
      </c>
      <c r="J688" s="2" t="s">
        <v>33</v>
      </c>
      <c r="K688" s="2" t="s">
        <v>33</v>
      </c>
      <c r="L688" s="2" t="s">
        <v>33</v>
      </c>
      <c r="M688" s="6">
        <f ca="1">TODAY()-conversation_summary_by_conversation_2025_08_03T20_27_01[[#This Row],[conversation_start]]</f>
        <v>35.258333333331393</v>
      </c>
      <c r="N68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88" s="6">
        <v>45837.741666666669</v>
      </c>
      <c r="P688" s="3">
        <v>45837.745706018519</v>
      </c>
      <c r="Q688">
        <v>6</v>
      </c>
      <c r="R688">
        <v>3</v>
      </c>
      <c r="S688">
        <v>3</v>
      </c>
      <c r="T688" s="2" t="s">
        <v>49</v>
      </c>
      <c r="U688" s="2" t="s">
        <v>762</v>
      </c>
      <c r="V688" s="2" t="s">
        <v>51</v>
      </c>
      <c r="W688" s="2" t="s">
        <v>102</v>
      </c>
      <c r="X688">
        <v>9167</v>
      </c>
      <c r="Y688">
        <f>conversation_summary_by_conversation_2025_08_03T20_27_01[[#This Row],[avg_confidence_score]]/10000</f>
        <v>0.91669999999999996</v>
      </c>
      <c r="Z688">
        <v>291</v>
      </c>
      <c r="AA688">
        <v>170</v>
      </c>
      <c r="AB688">
        <f>(conversation_summary_by_conversation_2025_08_03T20_27_01[[#This Row],[total_api_cost_usd]]/10000)*5.58</f>
        <v>9.4860000000000014E-2</v>
      </c>
      <c r="AC688">
        <v>34</v>
      </c>
      <c r="AD688">
        <f>(conversation_summary_by_conversation_2025_08_03T20_27_01[[#This Row],[total_processing_cost_usd]]/10000)*5.58</f>
        <v>1.8971999999999999E-2</v>
      </c>
      <c r="AE688">
        <f>conversation_summary_by_conversation_2025_08_03T20_27_01[[#This Row],[total_api_cost]]+conversation_summary_by_conversation_2025_08_03T20_27_01[[#This Row],[totao_processing_cost]]</f>
        <v>0.11383200000000002</v>
      </c>
      <c r="AF688" s="2" t="s">
        <v>38</v>
      </c>
      <c r="AG688" s="2" t="s">
        <v>39</v>
      </c>
      <c r="AH688" s="2" t="s">
        <v>33</v>
      </c>
    </row>
    <row r="689" spans="1:34">
      <c r="A689" s="2" t="s">
        <v>763</v>
      </c>
      <c r="B689" s="2" t="s">
        <v>28</v>
      </c>
      <c r="C689" s="2" t="s">
        <v>29</v>
      </c>
      <c r="D689" s="2" t="s">
        <v>30</v>
      </c>
      <c r="E689" s="2" t="s">
        <v>66</v>
      </c>
      <c r="F689" s="2" t="s">
        <v>67</v>
      </c>
      <c r="G689">
        <v>551190000002</v>
      </c>
      <c r="H689">
        <v>90000</v>
      </c>
      <c r="I689">
        <f>conversation_summary_by_conversation_2025_08_03T20_27_01[[#This Row],[duration_minutes]]/10000</f>
        <v>9</v>
      </c>
      <c r="J689" s="2" t="s">
        <v>33</v>
      </c>
      <c r="K689" s="2" t="s">
        <v>33</v>
      </c>
      <c r="L689" s="2" t="s">
        <v>33</v>
      </c>
      <c r="M689" s="6">
        <f ca="1">TODAY()-conversation_summary_by_conversation_2025_08_03T20_27_01[[#This Row],[conversation_start]]</f>
        <v>35.252777777779556</v>
      </c>
      <c r="N68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89" s="6">
        <v>45837.74722222222</v>
      </c>
      <c r="P689" s="3">
        <v>45837.756608796299</v>
      </c>
      <c r="Q689">
        <v>6</v>
      </c>
      <c r="R689">
        <v>3</v>
      </c>
      <c r="S689">
        <v>3</v>
      </c>
      <c r="T689" s="2" t="s">
        <v>53</v>
      </c>
      <c r="U689" s="2" t="s">
        <v>69</v>
      </c>
      <c r="V689" s="2" t="s">
        <v>51</v>
      </c>
      <c r="W689" s="2" t="s">
        <v>37</v>
      </c>
      <c r="X689">
        <v>9200</v>
      </c>
      <c r="Y689">
        <f>conversation_summary_by_conversation_2025_08_03T20_27_01[[#This Row],[avg_confidence_score]]/10000</f>
        <v>0.92</v>
      </c>
      <c r="Z689">
        <v>234</v>
      </c>
      <c r="AA689">
        <v>185</v>
      </c>
      <c r="AB689">
        <f>(conversation_summary_by_conversation_2025_08_03T20_27_01[[#This Row],[total_api_cost_usd]]/10000)*5.58</f>
        <v>0.10323</v>
      </c>
      <c r="AC689">
        <v>29</v>
      </c>
      <c r="AD689">
        <f>(conversation_summary_by_conversation_2025_08_03T20_27_01[[#This Row],[total_processing_cost_usd]]/10000)*5.58</f>
        <v>1.6181999999999998E-2</v>
      </c>
      <c r="AE689">
        <f>conversation_summary_by_conversation_2025_08_03T20_27_01[[#This Row],[total_api_cost]]+conversation_summary_by_conversation_2025_08_03T20_27_01[[#This Row],[totao_processing_cost]]</f>
        <v>0.119412</v>
      </c>
      <c r="AF689" s="2" t="s">
        <v>38</v>
      </c>
      <c r="AG689" s="2" t="s">
        <v>39</v>
      </c>
      <c r="AH689" s="2" t="s">
        <v>33</v>
      </c>
    </row>
    <row r="690" spans="1:34">
      <c r="A690" s="2" t="s">
        <v>764</v>
      </c>
      <c r="B690" s="2" t="s">
        <v>41</v>
      </c>
      <c r="C690" s="2" t="s">
        <v>42</v>
      </c>
      <c r="D690" s="2" t="s">
        <v>30</v>
      </c>
      <c r="E690" s="2" t="s">
        <v>31</v>
      </c>
      <c r="F690" s="2" t="s">
        <v>32</v>
      </c>
      <c r="G690">
        <v>551190000004</v>
      </c>
      <c r="H690">
        <v>50000</v>
      </c>
      <c r="I690">
        <f>conversation_summary_by_conversation_2025_08_03T20_27_01[[#This Row],[duration_minutes]]/10000</f>
        <v>5</v>
      </c>
      <c r="J690" s="2" t="s">
        <v>33</v>
      </c>
      <c r="K690" s="2" t="s">
        <v>33</v>
      </c>
      <c r="L690" s="2" t="s">
        <v>33</v>
      </c>
      <c r="M690" s="6">
        <f ca="1">TODAY()-conversation_summary_by_conversation_2025_08_03T20_27_01[[#This Row],[conversation_start]]</f>
        <v>35.240277777775191</v>
      </c>
      <c r="N69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90" s="6">
        <v>45837.759722222225</v>
      </c>
      <c r="P690" s="3">
        <v>45837.763333333336</v>
      </c>
      <c r="Q690">
        <v>3</v>
      </c>
      <c r="R690">
        <v>2</v>
      </c>
      <c r="S690">
        <v>1</v>
      </c>
      <c r="T690" s="2" t="s">
        <v>56</v>
      </c>
      <c r="U690" s="2" t="s">
        <v>57</v>
      </c>
      <c r="V690" s="2" t="s">
        <v>58</v>
      </c>
      <c r="W690" s="2" t="s">
        <v>59</v>
      </c>
      <c r="X690">
        <v>9250</v>
      </c>
      <c r="Y690">
        <f>conversation_summary_by_conversation_2025_08_03T20_27_01[[#This Row],[avg_confidence_score]]/10000</f>
        <v>0.92500000000000004</v>
      </c>
      <c r="Z690">
        <v>137</v>
      </c>
      <c r="AA690">
        <v>220</v>
      </c>
      <c r="AB690">
        <f>(conversation_summary_by_conversation_2025_08_03T20_27_01[[#This Row],[total_api_cost_usd]]/10000)*5.58</f>
        <v>0.12275999999999999</v>
      </c>
      <c r="AC690">
        <v>9</v>
      </c>
      <c r="AD690">
        <f>(conversation_summary_by_conversation_2025_08_03T20_27_01[[#This Row],[total_processing_cost_usd]]/10000)*5.58</f>
        <v>5.0219999999999996E-3</v>
      </c>
      <c r="AE690">
        <f>conversation_summary_by_conversation_2025_08_03T20_27_01[[#This Row],[total_api_cost]]+conversation_summary_by_conversation_2025_08_03T20_27_01[[#This Row],[totao_processing_cost]]</f>
        <v>0.12778200000000001</v>
      </c>
      <c r="AF690" s="2" t="s">
        <v>38</v>
      </c>
      <c r="AG690" s="2" t="s">
        <v>39</v>
      </c>
      <c r="AH690" s="2" t="s">
        <v>33</v>
      </c>
    </row>
    <row r="691" spans="1:34">
      <c r="A691" s="2" t="s">
        <v>765</v>
      </c>
      <c r="B691" s="2" t="s">
        <v>47</v>
      </c>
      <c r="C691" s="2" t="s">
        <v>47</v>
      </c>
      <c r="D691" s="2" t="s">
        <v>48</v>
      </c>
      <c r="E691" s="2" t="s">
        <v>66</v>
      </c>
      <c r="F691" s="2" t="s">
        <v>67</v>
      </c>
      <c r="G691">
        <v>551190000002</v>
      </c>
      <c r="H691">
        <v>90000</v>
      </c>
      <c r="I691">
        <f>conversation_summary_by_conversation_2025_08_03T20_27_01[[#This Row],[duration_minutes]]/10000</f>
        <v>9</v>
      </c>
      <c r="J691" s="2" t="s">
        <v>33</v>
      </c>
      <c r="K691" s="2" t="s">
        <v>33</v>
      </c>
      <c r="L691" s="2" t="s">
        <v>33</v>
      </c>
      <c r="M691" s="6">
        <f ca="1">TODAY()-conversation_summary_by_conversation_2025_08_03T20_27_01[[#This Row],[conversation_start]]</f>
        <v>35.190972222218988</v>
      </c>
      <c r="N69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91" s="6">
        <v>45837.809027777781</v>
      </c>
      <c r="P691" s="3">
        <v>45837.817627314813</v>
      </c>
      <c r="Q691">
        <v>6</v>
      </c>
      <c r="R691">
        <v>3</v>
      </c>
      <c r="S691">
        <v>3</v>
      </c>
      <c r="T691" s="2" t="s">
        <v>49</v>
      </c>
      <c r="U691" s="2" t="s">
        <v>50</v>
      </c>
      <c r="V691" s="2" t="s">
        <v>51</v>
      </c>
      <c r="W691" s="2" t="s">
        <v>102</v>
      </c>
      <c r="X691">
        <v>9167</v>
      </c>
      <c r="Y691">
        <f>conversation_summary_by_conversation_2025_08_03T20_27_01[[#This Row],[avg_confidence_score]]/10000</f>
        <v>0.91669999999999996</v>
      </c>
      <c r="Z691">
        <v>237</v>
      </c>
      <c r="AA691">
        <v>411</v>
      </c>
      <c r="AB691">
        <f>(conversation_summary_by_conversation_2025_08_03T20_27_01[[#This Row],[total_api_cost_usd]]/10000)*5.58</f>
        <v>0.22933799999999999</v>
      </c>
      <c r="AC691">
        <v>35</v>
      </c>
      <c r="AD691">
        <f>(conversation_summary_by_conversation_2025_08_03T20_27_01[[#This Row],[total_processing_cost_usd]]/10000)*5.58</f>
        <v>1.9530000000000002E-2</v>
      </c>
      <c r="AE691">
        <f>conversation_summary_by_conversation_2025_08_03T20_27_01[[#This Row],[total_api_cost]]+conversation_summary_by_conversation_2025_08_03T20_27_01[[#This Row],[totao_processing_cost]]</f>
        <v>0.24886799999999998</v>
      </c>
      <c r="AF691" s="2" t="s">
        <v>38</v>
      </c>
      <c r="AG691" s="2" t="s">
        <v>39</v>
      </c>
      <c r="AH691" s="2" t="s">
        <v>33</v>
      </c>
    </row>
    <row r="692" spans="1:34">
      <c r="A692" s="2" t="s">
        <v>766</v>
      </c>
      <c r="B692" s="2" t="s">
        <v>28</v>
      </c>
      <c r="C692" s="2" t="s">
        <v>29</v>
      </c>
      <c r="D692" s="2" t="s">
        <v>30</v>
      </c>
      <c r="E692" s="2" t="s">
        <v>31</v>
      </c>
      <c r="F692" s="2" t="s">
        <v>32</v>
      </c>
      <c r="G692">
        <v>551190000004</v>
      </c>
      <c r="H692">
        <v>60000</v>
      </c>
      <c r="I692">
        <f>conversation_summary_by_conversation_2025_08_03T20_27_01[[#This Row],[duration_minutes]]/10000</f>
        <v>6</v>
      </c>
      <c r="J692" s="2" t="s">
        <v>33</v>
      </c>
      <c r="K692" s="2" t="s">
        <v>33</v>
      </c>
      <c r="L692" s="2" t="s">
        <v>33</v>
      </c>
      <c r="M692" s="6">
        <f ca="1">TODAY()-conversation_summary_by_conversation_2025_08_03T20_27_01[[#This Row],[conversation_start]]</f>
        <v>35.178472222221899</v>
      </c>
      <c r="N69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92" s="6">
        <v>45837.821527777778</v>
      </c>
      <c r="P692" s="3">
        <v>45837.827430555553</v>
      </c>
      <c r="Q692">
        <v>4</v>
      </c>
      <c r="R692">
        <v>2</v>
      </c>
      <c r="S692">
        <v>2</v>
      </c>
      <c r="T692" s="2" t="s">
        <v>34</v>
      </c>
      <c r="U692" s="2" t="s">
        <v>35</v>
      </c>
      <c r="V692" s="2" t="s">
        <v>36</v>
      </c>
      <c r="W692" s="2" t="s">
        <v>37</v>
      </c>
      <c r="X692">
        <v>9400</v>
      </c>
      <c r="Y692">
        <f>conversation_summary_by_conversation_2025_08_03T20_27_01[[#This Row],[avg_confidence_score]]/10000</f>
        <v>0.94</v>
      </c>
      <c r="Z692">
        <v>154</v>
      </c>
      <c r="AA692">
        <v>193</v>
      </c>
      <c r="AB692">
        <f>(conversation_summary_by_conversation_2025_08_03T20_27_01[[#This Row],[total_api_cost_usd]]/10000)*5.58</f>
        <v>0.10769400000000001</v>
      </c>
      <c r="AC692">
        <v>25</v>
      </c>
      <c r="AD692">
        <f>(conversation_summary_by_conversation_2025_08_03T20_27_01[[#This Row],[total_processing_cost_usd]]/10000)*5.58</f>
        <v>1.3950000000000001E-2</v>
      </c>
      <c r="AE692">
        <f>conversation_summary_by_conversation_2025_08_03T20_27_01[[#This Row],[total_api_cost]]+conversation_summary_by_conversation_2025_08_03T20_27_01[[#This Row],[totao_processing_cost]]</f>
        <v>0.12164400000000002</v>
      </c>
      <c r="AF692" s="2" t="s">
        <v>38</v>
      </c>
      <c r="AG692" s="2" t="s">
        <v>39</v>
      </c>
      <c r="AH692" s="2" t="s">
        <v>33</v>
      </c>
    </row>
    <row r="693" spans="1:34">
      <c r="A693" s="2" t="s">
        <v>767</v>
      </c>
      <c r="B693" s="2" t="s">
        <v>41</v>
      </c>
      <c r="C693" s="2" t="s">
        <v>42</v>
      </c>
      <c r="D693" s="2" t="s">
        <v>30</v>
      </c>
      <c r="E693" s="2" t="s">
        <v>74</v>
      </c>
      <c r="F693" s="2" t="s">
        <v>75</v>
      </c>
      <c r="G693">
        <v>551190000000</v>
      </c>
      <c r="H693">
        <v>50000</v>
      </c>
      <c r="I693">
        <f>conversation_summary_by_conversation_2025_08_03T20_27_01[[#This Row],[duration_minutes]]/10000</f>
        <v>5</v>
      </c>
      <c r="J693" s="2" t="s">
        <v>33</v>
      </c>
      <c r="K693" s="2" t="s">
        <v>33</v>
      </c>
      <c r="L693" s="2" t="s">
        <v>33</v>
      </c>
      <c r="M693" s="6">
        <f ca="1">TODAY()-conversation_summary_by_conversation_2025_08_03T20_27_01[[#This Row],[conversation_start]]</f>
        <v>35.168055555557657</v>
      </c>
      <c r="N69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93" s="6">
        <v>45837.831944444442</v>
      </c>
      <c r="P693" s="3">
        <v>45837.83457175926</v>
      </c>
      <c r="Q693">
        <v>3</v>
      </c>
      <c r="R693">
        <v>2</v>
      </c>
      <c r="S693">
        <v>1</v>
      </c>
      <c r="T693" s="2" t="s">
        <v>56</v>
      </c>
      <c r="U693" s="2" t="s">
        <v>57</v>
      </c>
      <c r="V693" s="2" t="s">
        <v>58</v>
      </c>
      <c r="W693" s="2" t="s">
        <v>59</v>
      </c>
      <c r="X693">
        <v>9250</v>
      </c>
      <c r="Y693">
        <f>conversation_summary_by_conversation_2025_08_03T20_27_01[[#This Row],[avg_confidence_score]]/10000</f>
        <v>0.92500000000000004</v>
      </c>
      <c r="Z693">
        <v>103</v>
      </c>
      <c r="AA693">
        <v>104</v>
      </c>
      <c r="AB693">
        <f>(conversation_summary_by_conversation_2025_08_03T20_27_01[[#This Row],[total_api_cost_usd]]/10000)*5.58</f>
        <v>5.8032E-2</v>
      </c>
      <c r="AC693">
        <v>17</v>
      </c>
      <c r="AD693">
        <f>(conversation_summary_by_conversation_2025_08_03T20_27_01[[#This Row],[total_processing_cost_usd]]/10000)*5.58</f>
        <v>9.4859999999999996E-3</v>
      </c>
      <c r="AE693">
        <f>conversation_summary_by_conversation_2025_08_03T20_27_01[[#This Row],[total_api_cost]]+conversation_summary_by_conversation_2025_08_03T20_27_01[[#This Row],[totao_processing_cost]]</f>
        <v>6.7517999999999995E-2</v>
      </c>
      <c r="AF693" s="2" t="s">
        <v>38</v>
      </c>
      <c r="AG693" s="2" t="s">
        <v>39</v>
      </c>
      <c r="AH693" s="2" t="s">
        <v>33</v>
      </c>
    </row>
    <row r="694" spans="1:34">
      <c r="A694" s="2" t="s">
        <v>768</v>
      </c>
      <c r="B694" s="2" t="s">
        <v>41</v>
      </c>
      <c r="C694" s="2" t="s">
        <v>42</v>
      </c>
      <c r="D694" s="2" t="s">
        <v>30</v>
      </c>
      <c r="E694" s="2" t="s">
        <v>43</v>
      </c>
      <c r="F694" s="2" t="s">
        <v>44</v>
      </c>
      <c r="G694">
        <v>551190000001</v>
      </c>
      <c r="H694">
        <v>90000</v>
      </c>
      <c r="I694">
        <f>conversation_summary_by_conversation_2025_08_03T20_27_01[[#This Row],[duration_minutes]]/10000</f>
        <v>9</v>
      </c>
      <c r="J694" s="2" t="s">
        <v>33</v>
      </c>
      <c r="K694" s="2" t="s">
        <v>33</v>
      </c>
      <c r="L694" s="2" t="s">
        <v>33</v>
      </c>
      <c r="M694" s="6">
        <f ca="1">TODAY()-conversation_summary_by_conversation_2025_08_03T20_27_01[[#This Row],[conversation_start]]</f>
        <v>34.665277777778101</v>
      </c>
      <c r="N69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94" s="6">
        <v>45838.334722222222</v>
      </c>
      <c r="P694" s="3">
        <v>45838.341365740744</v>
      </c>
      <c r="Q694">
        <v>6</v>
      </c>
      <c r="R694">
        <v>3</v>
      </c>
      <c r="S694">
        <v>3</v>
      </c>
      <c r="T694" s="2" t="s">
        <v>53</v>
      </c>
      <c r="U694" s="2" t="s">
        <v>54</v>
      </c>
      <c r="V694" s="2" t="s">
        <v>51</v>
      </c>
      <c r="W694" s="2" t="s">
        <v>37</v>
      </c>
      <c r="X694">
        <v>9200</v>
      </c>
      <c r="Y694">
        <f>conversation_summary_by_conversation_2025_08_03T20_27_01[[#This Row],[avg_confidence_score]]/10000</f>
        <v>0.92</v>
      </c>
      <c r="Z694">
        <v>249</v>
      </c>
      <c r="AA694">
        <v>238</v>
      </c>
      <c r="AB694">
        <f>(conversation_summary_by_conversation_2025_08_03T20_27_01[[#This Row],[total_api_cost_usd]]/10000)*5.58</f>
        <v>0.13280400000000001</v>
      </c>
      <c r="AC694">
        <v>42</v>
      </c>
      <c r="AD694">
        <f>(conversation_summary_by_conversation_2025_08_03T20_27_01[[#This Row],[total_processing_cost_usd]]/10000)*5.58</f>
        <v>2.3435999999999998E-2</v>
      </c>
      <c r="AE694">
        <f>conversation_summary_by_conversation_2025_08_03T20_27_01[[#This Row],[total_api_cost]]+conversation_summary_by_conversation_2025_08_03T20_27_01[[#This Row],[totao_processing_cost]]</f>
        <v>0.15623999999999999</v>
      </c>
      <c r="AF694" s="2" t="s">
        <v>38</v>
      </c>
      <c r="AG694" s="2" t="s">
        <v>39</v>
      </c>
      <c r="AH694" s="2" t="s">
        <v>33</v>
      </c>
    </row>
    <row r="695" spans="1:34">
      <c r="A695" s="2" t="s">
        <v>769</v>
      </c>
      <c r="B695" s="2" t="s">
        <v>28</v>
      </c>
      <c r="C695" s="2" t="s">
        <v>29</v>
      </c>
      <c r="D695" s="2" t="s">
        <v>30</v>
      </c>
      <c r="E695" s="2" t="s">
        <v>31</v>
      </c>
      <c r="F695" s="2" t="s">
        <v>32</v>
      </c>
      <c r="G695">
        <v>551190000004</v>
      </c>
      <c r="H695">
        <v>90000</v>
      </c>
      <c r="I695">
        <f>conversation_summary_by_conversation_2025_08_03T20_27_01[[#This Row],[duration_minutes]]/10000</f>
        <v>9</v>
      </c>
      <c r="J695" s="2" t="s">
        <v>33</v>
      </c>
      <c r="K695" s="2" t="s">
        <v>33</v>
      </c>
      <c r="L695" s="2" t="s">
        <v>33</v>
      </c>
      <c r="M695" s="6">
        <f ca="1">TODAY()-conversation_summary_by_conversation_2025_08_03T20_27_01[[#This Row],[conversation_start]]</f>
        <v>34.641666666670062</v>
      </c>
      <c r="N69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95" s="6">
        <v>45838.35833333333</v>
      </c>
      <c r="P695" s="3">
        <v>45838.365648148145</v>
      </c>
      <c r="Q695">
        <v>6</v>
      </c>
      <c r="R695">
        <v>3</v>
      </c>
      <c r="S695">
        <v>3</v>
      </c>
      <c r="T695" s="2" t="s">
        <v>53</v>
      </c>
      <c r="U695" s="2" t="s">
        <v>69</v>
      </c>
      <c r="V695" s="2" t="s">
        <v>51</v>
      </c>
      <c r="W695" s="2" t="s">
        <v>37</v>
      </c>
      <c r="X695">
        <v>9200</v>
      </c>
      <c r="Y695">
        <f>conversation_summary_by_conversation_2025_08_03T20_27_01[[#This Row],[avg_confidence_score]]/10000</f>
        <v>0.92</v>
      </c>
      <c r="Z695">
        <v>231</v>
      </c>
      <c r="AA695">
        <v>252</v>
      </c>
      <c r="AB695">
        <f>(conversation_summary_by_conversation_2025_08_03T20_27_01[[#This Row],[total_api_cost_usd]]/10000)*5.58</f>
        <v>0.14061599999999999</v>
      </c>
      <c r="AC695">
        <v>40</v>
      </c>
      <c r="AD695">
        <f>(conversation_summary_by_conversation_2025_08_03T20_27_01[[#This Row],[total_processing_cost_usd]]/10000)*5.58</f>
        <v>2.232E-2</v>
      </c>
      <c r="AE695">
        <f>conversation_summary_by_conversation_2025_08_03T20_27_01[[#This Row],[total_api_cost]]+conversation_summary_by_conversation_2025_08_03T20_27_01[[#This Row],[totao_processing_cost]]</f>
        <v>0.162936</v>
      </c>
      <c r="AF695" s="2" t="s">
        <v>38</v>
      </c>
      <c r="AG695" s="2" t="s">
        <v>39</v>
      </c>
      <c r="AH695" s="2" t="s">
        <v>33</v>
      </c>
    </row>
    <row r="696" spans="1:34">
      <c r="A696" s="2" t="s">
        <v>770</v>
      </c>
      <c r="B696" s="2" t="s">
        <v>47</v>
      </c>
      <c r="C696" s="2" t="s">
        <v>47</v>
      </c>
      <c r="D696" s="2" t="s">
        <v>48</v>
      </c>
      <c r="E696" s="2" t="s">
        <v>71</v>
      </c>
      <c r="F696" s="2" t="s">
        <v>72</v>
      </c>
      <c r="G696">
        <v>551190000003</v>
      </c>
      <c r="H696">
        <v>90000</v>
      </c>
      <c r="I696">
        <f>conversation_summary_by_conversation_2025_08_03T20_27_01[[#This Row],[duration_minutes]]/10000</f>
        <v>9</v>
      </c>
      <c r="J696" s="2" t="s">
        <v>33</v>
      </c>
      <c r="K696" s="2" t="s">
        <v>33</v>
      </c>
      <c r="L696" s="2" t="s">
        <v>33</v>
      </c>
      <c r="M696" s="6">
        <f ca="1">TODAY()-conversation_summary_by_conversation_2025_08_03T20_27_01[[#This Row],[conversation_start]]</f>
        <v>34.625</v>
      </c>
      <c r="N69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96" s="6">
        <v>45838.375</v>
      </c>
      <c r="P696" s="3">
        <v>45838.382268518515</v>
      </c>
      <c r="Q696">
        <v>6</v>
      </c>
      <c r="R696">
        <v>3</v>
      </c>
      <c r="S696">
        <v>3</v>
      </c>
      <c r="T696" s="2" t="s">
        <v>49</v>
      </c>
      <c r="U696" s="2" t="s">
        <v>50</v>
      </c>
      <c r="V696" s="2" t="s">
        <v>51</v>
      </c>
      <c r="W696" s="2" t="s">
        <v>37</v>
      </c>
      <c r="X696">
        <v>9167</v>
      </c>
      <c r="Y696">
        <f>conversation_summary_by_conversation_2025_08_03T20_27_01[[#This Row],[avg_confidence_score]]/10000</f>
        <v>0.91669999999999996</v>
      </c>
      <c r="Z696">
        <v>200</v>
      </c>
      <c r="AA696">
        <v>333</v>
      </c>
      <c r="AB696">
        <f>(conversation_summary_by_conversation_2025_08_03T20_27_01[[#This Row],[total_api_cost_usd]]/10000)*5.58</f>
        <v>0.18581400000000001</v>
      </c>
      <c r="AC696">
        <v>26</v>
      </c>
      <c r="AD696">
        <f>(conversation_summary_by_conversation_2025_08_03T20_27_01[[#This Row],[total_processing_cost_usd]]/10000)*5.58</f>
        <v>1.4508E-2</v>
      </c>
      <c r="AE696">
        <f>conversation_summary_by_conversation_2025_08_03T20_27_01[[#This Row],[total_api_cost]]+conversation_summary_by_conversation_2025_08_03T20_27_01[[#This Row],[totao_processing_cost]]</f>
        <v>0.200322</v>
      </c>
      <c r="AF696" s="2" t="s">
        <v>38</v>
      </c>
      <c r="AG696" s="2" t="s">
        <v>39</v>
      </c>
      <c r="AH696" s="2" t="s">
        <v>33</v>
      </c>
    </row>
    <row r="697" spans="1:34">
      <c r="A697" s="2" t="s">
        <v>771</v>
      </c>
      <c r="B697" s="2" t="s">
        <v>83</v>
      </c>
      <c r="C697" s="2" t="s">
        <v>84</v>
      </c>
      <c r="D697" s="2" t="s">
        <v>48</v>
      </c>
      <c r="E697" s="2" t="s">
        <v>71</v>
      </c>
      <c r="F697" s="2" t="s">
        <v>72</v>
      </c>
      <c r="G697">
        <v>551190000003</v>
      </c>
      <c r="H697">
        <v>90000</v>
      </c>
      <c r="I697">
        <f>conversation_summary_by_conversation_2025_08_03T20_27_01[[#This Row],[duration_minutes]]/10000</f>
        <v>9</v>
      </c>
      <c r="J697" s="2" t="s">
        <v>33</v>
      </c>
      <c r="K697" s="2" t="s">
        <v>33</v>
      </c>
      <c r="L697" s="2" t="s">
        <v>33</v>
      </c>
      <c r="M697" s="6">
        <f ca="1">TODAY()-conversation_summary_by_conversation_2025_08_03T20_27_01[[#This Row],[conversation_start]]</f>
        <v>34.625</v>
      </c>
      <c r="N69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97" s="6">
        <v>45838.375</v>
      </c>
      <c r="P697" s="3">
        <v>45838.384351851855</v>
      </c>
      <c r="Q697">
        <v>6</v>
      </c>
      <c r="R697">
        <v>3</v>
      </c>
      <c r="S697">
        <v>3</v>
      </c>
      <c r="T697" s="2" t="s">
        <v>49</v>
      </c>
      <c r="U697" s="2" t="s">
        <v>50</v>
      </c>
      <c r="V697" s="2" t="s">
        <v>51</v>
      </c>
      <c r="W697" s="2" t="s">
        <v>37</v>
      </c>
      <c r="X697">
        <v>9167</v>
      </c>
      <c r="Y697">
        <f>conversation_summary_by_conversation_2025_08_03T20_27_01[[#This Row],[avg_confidence_score]]/10000</f>
        <v>0.91669999999999996</v>
      </c>
      <c r="Z697">
        <v>234</v>
      </c>
      <c r="AA697">
        <v>333</v>
      </c>
      <c r="AB697">
        <f>(conversation_summary_by_conversation_2025_08_03T20_27_01[[#This Row],[total_api_cost_usd]]/10000)*5.58</f>
        <v>0.18581400000000001</v>
      </c>
      <c r="AC697">
        <v>21</v>
      </c>
      <c r="AD697">
        <f>(conversation_summary_by_conversation_2025_08_03T20_27_01[[#This Row],[total_processing_cost_usd]]/10000)*5.58</f>
        <v>1.1717999999999999E-2</v>
      </c>
      <c r="AE697">
        <f>conversation_summary_by_conversation_2025_08_03T20_27_01[[#This Row],[total_api_cost]]+conversation_summary_by_conversation_2025_08_03T20_27_01[[#This Row],[totao_processing_cost]]</f>
        <v>0.19753200000000001</v>
      </c>
      <c r="AF697" s="2" t="s">
        <v>38</v>
      </c>
      <c r="AG697" s="2" t="s">
        <v>39</v>
      </c>
      <c r="AH697" s="2" t="s">
        <v>33</v>
      </c>
    </row>
    <row r="698" spans="1:34">
      <c r="A698" s="2" t="s">
        <v>772</v>
      </c>
      <c r="B698" s="2" t="s">
        <v>83</v>
      </c>
      <c r="C698" s="2" t="s">
        <v>84</v>
      </c>
      <c r="D698" s="2" t="s">
        <v>48</v>
      </c>
      <c r="E698" s="2" t="s">
        <v>66</v>
      </c>
      <c r="F698" s="2" t="s">
        <v>67</v>
      </c>
      <c r="G698">
        <v>551190000002</v>
      </c>
      <c r="H698">
        <v>90000</v>
      </c>
      <c r="I698">
        <f>conversation_summary_by_conversation_2025_08_03T20_27_01[[#This Row],[duration_minutes]]/10000</f>
        <v>9</v>
      </c>
      <c r="J698" s="2" t="s">
        <v>33</v>
      </c>
      <c r="K698" s="2" t="s">
        <v>33</v>
      </c>
      <c r="L698" s="2" t="s">
        <v>33</v>
      </c>
      <c r="M698" s="6">
        <f ca="1">TODAY()-conversation_summary_by_conversation_2025_08_03T20_27_01[[#This Row],[conversation_start]]</f>
        <v>34.594444444446708</v>
      </c>
      <c r="N69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98" s="6">
        <v>45838.405555555553</v>
      </c>
      <c r="P698" s="3">
        <v>45838.412789351853</v>
      </c>
      <c r="Q698">
        <v>6</v>
      </c>
      <c r="R698">
        <v>3</v>
      </c>
      <c r="S698">
        <v>3</v>
      </c>
      <c r="T698" s="2" t="s">
        <v>49</v>
      </c>
      <c r="U698" s="2" t="s">
        <v>50</v>
      </c>
      <c r="V698" s="2" t="s">
        <v>51</v>
      </c>
      <c r="W698" s="2" t="s">
        <v>37</v>
      </c>
      <c r="X698">
        <v>9167</v>
      </c>
      <c r="Y698">
        <f>conversation_summary_by_conversation_2025_08_03T20_27_01[[#This Row],[avg_confidence_score]]/10000</f>
        <v>0.91669999999999996</v>
      </c>
      <c r="Z698">
        <v>219</v>
      </c>
      <c r="AA698">
        <v>207</v>
      </c>
      <c r="AB698">
        <f>(conversation_summary_by_conversation_2025_08_03T20_27_01[[#This Row],[total_api_cost_usd]]/10000)*5.58</f>
        <v>0.115506</v>
      </c>
      <c r="AC698">
        <v>28</v>
      </c>
      <c r="AD698">
        <f>(conversation_summary_by_conversation_2025_08_03T20_27_01[[#This Row],[total_processing_cost_usd]]/10000)*5.58</f>
        <v>1.5624000000000001E-2</v>
      </c>
      <c r="AE698">
        <f>conversation_summary_by_conversation_2025_08_03T20_27_01[[#This Row],[total_api_cost]]+conversation_summary_by_conversation_2025_08_03T20_27_01[[#This Row],[totao_processing_cost]]</f>
        <v>0.13113</v>
      </c>
      <c r="AF698" s="2" t="s">
        <v>38</v>
      </c>
      <c r="AG698" s="2" t="s">
        <v>39</v>
      </c>
      <c r="AH698" s="2" t="s">
        <v>33</v>
      </c>
    </row>
    <row r="699" spans="1:34">
      <c r="A699" s="2" t="s">
        <v>773</v>
      </c>
      <c r="B699" s="2" t="s">
        <v>83</v>
      </c>
      <c r="C699" s="2" t="s">
        <v>84</v>
      </c>
      <c r="D699" s="2" t="s">
        <v>48</v>
      </c>
      <c r="E699" s="2" t="s">
        <v>66</v>
      </c>
      <c r="F699" s="2" t="s">
        <v>67</v>
      </c>
      <c r="G699">
        <v>551190000002</v>
      </c>
      <c r="H699">
        <v>50000</v>
      </c>
      <c r="I699">
        <f>conversation_summary_by_conversation_2025_08_03T20_27_01[[#This Row],[duration_minutes]]/10000</f>
        <v>5</v>
      </c>
      <c r="J699" s="2" t="s">
        <v>33</v>
      </c>
      <c r="K699" s="2" t="s">
        <v>33</v>
      </c>
      <c r="L699" s="2" t="s">
        <v>33</v>
      </c>
      <c r="M699" s="6">
        <f ca="1">TODAY()-conversation_summary_by_conversation_2025_08_03T20_27_01[[#This Row],[conversation_start]]</f>
        <v>34.575694444443798</v>
      </c>
      <c r="N69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699" s="6">
        <v>45838.424305555556</v>
      </c>
      <c r="P699" s="3">
        <v>45838.425983796296</v>
      </c>
      <c r="Q699">
        <v>3</v>
      </c>
      <c r="R699">
        <v>2</v>
      </c>
      <c r="S699">
        <v>1</v>
      </c>
      <c r="T699" s="2" t="s">
        <v>61</v>
      </c>
      <c r="U699" s="2" t="s">
        <v>62</v>
      </c>
      <c r="V699" s="2" t="s">
        <v>63</v>
      </c>
      <c r="W699" s="2" t="s">
        <v>59</v>
      </c>
      <c r="X699">
        <v>8800</v>
      </c>
      <c r="Y699">
        <f>conversation_summary_by_conversation_2025_08_03T20_27_01[[#This Row],[avg_confidence_score]]/10000</f>
        <v>0.88</v>
      </c>
      <c r="Z699">
        <v>166</v>
      </c>
      <c r="AA699">
        <v>148</v>
      </c>
      <c r="AB699">
        <f>(conversation_summary_by_conversation_2025_08_03T20_27_01[[#This Row],[total_api_cost_usd]]/10000)*5.58</f>
        <v>8.2584000000000005E-2</v>
      </c>
      <c r="AC699">
        <v>12</v>
      </c>
      <c r="AD699">
        <f>(conversation_summary_by_conversation_2025_08_03T20_27_01[[#This Row],[total_processing_cost_usd]]/10000)*5.58</f>
        <v>6.6959999999999997E-3</v>
      </c>
      <c r="AE699">
        <f>conversation_summary_by_conversation_2025_08_03T20_27_01[[#This Row],[total_api_cost]]+conversation_summary_by_conversation_2025_08_03T20_27_01[[#This Row],[totao_processing_cost]]</f>
        <v>8.9279999999999998E-2</v>
      </c>
      <c r="AF699" s="2" t="s">
        <v>38</v>
      </c>
      <c r="AG699" s="2" t="s">
        <v>39</v>
      </c>
      <c r="AH699" s="2" t="s">
        <v>33</v>
      </c>
    </row>
    <row r="700" spans="1:34">
      <c r="A700" s="2" t="s">
        <v>774</v>
      </c>
      <c r="B700" s="2" t="s">
        <v>47</v>
      </c>
      <c r="C700" s="2" t="s">
        <v>47</v>
      </c>
      <c r="D700" s="2" t="s">
        <v>48</v>
      </c>
      <c r="E700" s="2" t="s">
        <v>66</v>
      </c>
      <c r="F700" s="2" t="s">
        <v>67</v>
      </c>
      <c r="G700">
        <v>551190000002</v>
      </c>
      <c r="H700">
        <v>50000</v>
      </c>
      <c r="I700">
        <f>conversation_summary_by_conversation_2025_08_03T20_27_01[[#This Row],[duration_minutes]]/10000</f>
        <v>5</v>
      </c>
      <c r="J700" s="2" t="s">
        <v>33</v>
      </c>
      <c r="K700" s="2" t="s">
        <v>33</v>
      </c>
      <c r="L700" s="2" t="s">
        <v>33</v>
      </c>
      <c r="M700" s="6">
        <f ca="1">TODAY()-conversation_summary_by_conversation_2025_08_03T20_27_01[[#This Row],[conversation_start]]</f>
        <v>34.518055555556202</v>
      </c>
      <c r="N70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00" s="6">
        <v>45838.481944444444</v>
      </c>
      <c r="P700" s="3">
        <v>45838.485636574071</v>
      </c>
      <c r="Q700">
        <v>3</v>
      </c>
      <c r="R700">
        <v>2</v>
      </c>
      <c r="S700">
        <v>1</v>
      </c>
      <c r="T700" s="2" t="s">
        <v>61</v>
      </c>
      <c r="U700" s="2" t="s">
        <v>62</v>
      </c>
      <c r="V700" s="2" t="s">
        <v>63</v>
      </c>
      <c r="W700" s="2" t="s">
        <v>59</v>
      </c>
      <c r="X700">
        <v>8800</v>
      </c>
      <c r="Y700">
        <f>conversation_summary_by_conversation_2025_08_03T20_27_01[[#This Row],[avg_confidence_score]]/10000</f>
        <v>0.88</v>
      </c>
      <c r="Z700">
        <v>147</v>
      </c>
      <c r="AA700">
        <v>264</v>
      </c>
      <c r="AB700">
        <f>(conversation_summary_by_conversation_2025_08_03T20_27_01[[#This Row],[total_api_cost_usd]]/10000)*5.58</f>
        <v>0.147312</v>
      </c>
      <c r="AC700">
        <v>18</v>
      </c>
      <c r="AD700">
        <f>(conversation_summary_by_conversation_2025_08_03T20_27_01[[#This Row],[total_processing_cost_usd]]/10000)*5.58</f>
        <v>1.0043999999999999E-2</v>
      </c>
      <c r="AE700">
        <f>conversation_summary_by_conversation_2025_08_03T20_27_01[[#This Row],[total_api_cost]]+conversation_summary_by_conversation_2025_08_03T20_27_01[[#This Row],[totao_processing_cost]]</f>
        <v>0.157356</v>
      </c>
      <c r="AF700" s="2" t="s">
        <v>38</v>
      </c>
      <c r="AG700" s="2" t="s">
        <v>39</v>
      </c>
      <c r="AH700" s="2" t="s">
        <v>33</v>
      </c>
    </row>
    <row r="701" spans="1:34">
      <c r="A701" s="2" t="s">
        <v>775</v>
      </c>
      <c r="B701" s="2" t="s">
        <v>41</v>
      </c>
      <c r="C701" s="2" t="s">
        <v>42</v>
      </c>
      <c r="D701" s="2" t="s">
        <v>30</v>
      </c>
      <c r="E701" s="2" t="s">
        <v>43</v>
      </c>
      <c r="F701" s="2" t="s">
        <v>44</v>
      </c>
      <c r="G701">
        <v>551190000001</v>
      </c>
      <c r="H701">
        <v>90000</v>
      </c>
      <c r="I701">
        <f>conversation_summary_by_conversation_2025_08_03T20_27_01[[#This Row],[duration_minutes]]/10000</f>
        <v>9</v>
      </c>
      <c r="J701" s="2" t="s">
        <v>33</v>
      </c>
      <c r="K701" s="2" t="s">
        <v>33</v>
      </c>
      <c r="L701" s="2" t="s">
        <v>33</v>
      </c>
      <c r="M701" s="6">
        <f ca="1">TODAY()-conversation_summary_by_conversation_2025_08_03T20_27_01[[#This Row],[conversation_start]]</f>
        <v>34.327083333329938</v>
      </c>
      <c r="N70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01" s="6">
        <v>45838.67291666667</v>
      </c>
      <c r="P701" s="3">
        <v>45838.679965277777</v>
      </c>
      <c r="Q701">
        <v>6</v>
      </c>
      <c r="R701">
        <v>3</v>
      </c>
      <c r="S701">
        <v>3</v>
      </c>
      <c r="T701" s="2" t="s">
        <v>53</v>
      </c>
      <c r="U701" s="2" t="s">
        <v>54</v>
      </c>
      <c r="V701" s="2" t="s">
        <v>51</v>
      </c>
      <c r="W701" s="2" t="s">
        <v>37</v>
      </c>
      <c r="X701">
        <v>9200</v>
      </c>
      <c r="Y701">
        <f>conversation_summary_by_conversation_2025_08_03T20_27_01[[#This Row],[avg_confidence_score]]/10000</f>
        <v>0.92</v>
      </c>
      <c r="Z701">
        <v>214</v>
      </c>
      <c r="AA701">
        <v>285</v>
      </c>
      <c r="AB701">
        <f>(conversation_summary_by_conversation_2025_08_03T20_27_01[[#This Row],[total_api_cost_usd]]/10000)*5.58</f>
        <v>0.15903</v>
      </c>
      <c r="AC701">
        <v>42</v>
      </c>
      <c r="AD701">
        <f>(conversation_summary_by_conversation_2025_08_03T20_27_01[[#This Row],[total_processing_cost_usd]]/10000)*5.58</f>
        <v>2.3435999999999998E-2</v>
      </c>
      <c r="AE701">
        <f>conversation_summary_by_conversation_2025_08_03T20_27_01[[#This Row],[total_api_cost]]+conversation_summary_by_conversation_2025_08_03T20_27_01[[#This Row],[totao_processing_cost]]</f>
        <v>0.18246600000000002</v>
      </c>
      <c r="AF701" s="2" t="s">
        <v>38</v>
      </c>
      <c r="AG701" s="2" t="s">
        <v>39</v>
      </c>
      <c r="AH701" s="2" t="s">
        <v>33</v>
      </c>
    </row>
    <row r="702" spans="1:34">
      <c r="A702" s="2" t="s">
        <v>776</v>
      </c>
      <c r="B702" s="2" t="s">
        <v>83</v>
      </c>
      <c r="C702" s="2" t="s">
        <v>84</v>
      </c>
      <c r="D702" s="2" t="s">
        <v>48</v>
      </c>
      <c r="E702" s="2" t="s">
        <v>43</v>
      </c>
      <c r="F702" s="2" t="s">
        <v>44</v>
      </c>
      <c r="G702">
        <v>551190000001</v>
      </c>
      <c r="H702">
        <v>50000</v>
      </c>
      <c r="I702">
        <f>conversation_summary_by_conversation_2025_08_03T20_27_01[[#This Row],[duration_minutes]]/10000</f>
        <v>5</v>
      </c>
      <c r="J702" s="2" t="s">
        <v>33</v>
      </c>
      <c r="K702" s="2" t="s">
        <v>33</v>
      </c>
      <c r="L702" s="2" t="s">
        <v>33</v>
      </c>
      <c r="M702" s="6">
        <f ca="1">TODAY()-conversation_summary_by_conversation_2025_08_03T20_27_01[[#This Row],[conversation_start]]</f>
        <v>34.208333333335759</v>
      </c>
      <c r="N70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02" s="6">
        <v>45838.791666666664</v>
      </c>
      <c r="P702" s="3">
        <v>45838.795277777775</v>
      </c>
      <c r="Q702">
        <v>3</v>
      </c>
      <c r="R702">
        <v>2</v>
      </c>
      <c r="S702">
        <v>1</v>
      </c>
      <c r="T702" s="2" t="s">
        <v>61</v>
      </c>
      <c r="U702" s="2" t="s">
        <v>62</v>
      </c>
      <c r="V702" s="2" t="s">
        <v>63</v>
      </c>
      <c r="W702" s="2" t="s">
        <v>59</v>
      </c>
      <c r="X702">
        <v>8800</v>
      </c>
      <c r="Y702">
        <f>conversation_summary_by_conversation_2025_08_03T20_27_01[[#This Row],[avg_confidence_score]]/10000</f>
        <v>0.88</v>
      </c>
      <c r="Z702">
        <v>84</v>
      </c>
      <c r="AA702">
        <v>165</v>
      </c>
      <c r="AB702">
        <f>(conversation_summary_by_conversation_2025_08_03T20_27_01[[#This Row],[total_api_cost_usd]]/10000)*5.58</f>
        <v>9.2069999999999999E-2</v>
      </c>
      <c r="AC702">
        <v>22</v>
      </c>
      <c r="AD702">
        <f>(conversation_summary_by_conversation_2025_08_03T20_27_01[[#This Row],[total_processing_cost_usd]]/10000)*5.58</f>
        <v>1.2276E-2</v>
      </c>
      <c r="AE702">
        <f>conversation_summary_by_conversation_2025_08_03T20_27_01[[#This Row],[total_api_cost]]+conversation_summary_by_conversation_2025_08_03T20_27_01[[#This Row],[totao_processing_cost]]</f>
        <v>0.10434599999999999</v>
      </c>
      <c r="AF702" s="2" t="s">
        <v>38</v>
      </c>
      <c r="AG702" s="2" t="s">
        <v>39</v>
      </c>
      <c r="AH702" s="2" t="s">
        <v>33</v>
      </c>
    </row>
    <row r="703" spans="1:34">
      <c r="A703" s="2" t="s">
        <v>777</v>
      </c>
      <c r="B703" s="2" t="s">
        <v>47</v>
      </c>
      <c r="C703" s="2" t="s">
        <v>47</v>
      </c>
      <c r="D703" s="2" t="s">
        <v>48</v>
      </c>
      <c r="E703" s="2" t="s">
        <v>43</v>
      </c>
      <c r="F703" s="2" t="s">
        <v>44</v>
      </c>
      <c r="G703">
        <v>551190000001</v>
      </c>
      <c r="H703">
        <v>50000</v>
      </c>
      <c r="I703">
        <f>conversation_summary_by_conversation_2025_08_03T20_27_01[[#This Row],[duration_minutes]]/10000</f>
        <v>5</v>
      </c>
      <c r="J703" s="2" t="s">
        <v>33</v>
      </c>
      <c r="K703" s="2" t="s">
        <v>33</v>
      </c>
      <c r="L703" s="2" t="s">
        <v>33</v>
      </c>
      <c r="M703" s="6">
        <f ca="1">TODAY()-conversation_summary_by_conversation_2025_08_03T20_27_01[[#This Row],[conversation_start]]</f>
        <v>34.175694444442343</v>
      </c>
      <c r="N70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03" s="6">
        <v>45838.824305555558</v>
      </c>
      <c r="P703" s="3">
        <v>45838.827997685185</v>
      </c>
      <c r="Q703">
        <v>3</v>
      </c>
      <c r="R703">
        <v>2</v>
      </c>
      <c r="S703">
        <v>1</v>
      </c>
      <c r="T703" s="2" t="s">
        <v>61</v>
      </c>
      <c r="U703" s="2" t="s">
        <v>62</v>
      </c>
      <c r="V703" s="2" t="s">
        <v>63</v>
      </c>
      <c r="W703" s="2" t="s">
        <v>59</v>
      </c>
      <c r="X703">
        <v>8800</v>
      </c>
      <c r="Y703">
        <f>conversation_summary_by_conversation_2025_08_03T20_27_01[[#This Row],[avg_confidence_score]]/10000</f>
        <v>0.88</v>
      </c>
      <c r="Z703">
        <v>123</v>
      </c>
      <c r="AA703">
        <v>190</v>
      </c>
      <c r="AB703">
        <f>(conversation_summary_by_conversation_2025_08_03T20_27_01[[#This Row],[total_api_cost_usd]]/10000)*5.58</f>
        <v>0.10602</v>
      </c>
      <c r="AC703">
        <v>20</v>
      </c>
      <c r="AD703">
        <f>(conversation_summary_by_conversation_2025_08_03T20_27_01[[#This Row],[total_processing_cost_usd]]/10000)*5.58</f>
        <v>1.116E-2</v>
      </c>
      <c r="AE703">
        <f>conversation_summary_by_conversation_2025_08_03T20_27_01[[#This Row],[total_api_cost]]+conversation_summary_by_conversation_2025_08_03T20_27_01[[#This Row],[totao_processing_cost]]</f>
        <v>0.11718000000000001</v>
      </c>
      <c r="AF703" s="2" t="s">
        <v>38</v>
      </c>
      <c r="AG703" s="2" t="s">
        <v>39</v>
      </c>
      <c r="AH703" s="2" t="s">
        <v>33</v>
      </c>
    </row>
    <row r="704" spans="1:34">
      <c r="A704" s="2" t="s">
        <v>778</v>
      </c>
      <c r="B704" s="2" t="s">
        <v>83</v>
      </c>
      <c r="C704" s="2" t="s">
        <v>84</v>
      </c>
      <c r="D704" s="2" t="s">
        <v>48</v>
      </c>
      <c r="E704" s="2" t="s">
        <v>74</v>
      </c>
      <c r="F704" s="2" t="s">
        <v>75</v>
      </c>
      <c r="G704">
        <v>551190000000</v>
      </c>
      <c r="H704">
        <v>90000</v>
      </c>
      <c r="I704">
        <f>conversation_summary_by_conversation_2025_08_03T20_27_01[[#This Row],[duration_minutes]]/10000</f>
        <v>9</v>
      </c>
      <c r="J704" s="2" t="s">
        <v>33</v>
      </c>
      <c r="K704" s="2" t="s">
        <v>33</v>
      </c>
      <c r="L704" s="2" t="s">
        <v>33</v>
      </c>
      <c r="M704" s="6">
        <f ca="1">TODAY()-conversation_summary_by_conversation_2025_08_03T20_27_01[[#This Row],[conversation_start]]</f>
        <v>33.636111111110949</v>
      </c>
      <c r="N70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04" s="6">
        <v>45839.363888888889</v>
      </c>
      <c r="P704" s="3">
        <v>45839.368935185186</v>
      </c>
      <c r="Q704">
        <v>6</v>
      </c>
      <c r="R704">
        <v>3</v>
      </c>
      <c r="S704">
        <v>3</v>
      </c>
      <c r="T704" s="2" t="s">
        <v>49</v>
      </c>
      <c r="U704" s="2" t="s">
        <v>50</v>
      </c>
      <c r="V704" s="2" t="s">
        <v>51</v>
      </c>
      <c r="W704" s="2" t="s">
        <v>102</v>
      </c>
      <c r="X704">
        <v>9167</v>
      </c>
      <c r="Y704">
        <f>conversation_summary_by_conversation_2025_08_03T20_27_01[[#This Row],[avg_confidence_score]]/10000</f>
        <v>0.91669999999999996</v>
      </c>
      <c r="Z704">
        <v>199</v>
      </c>
      <c r="AA704">
        <v>247</v>
      </c>
      <c r="AB704">
        <f>(conversation_summary_by_conversation_2025_08_03T20_27_01[[#This Row],[total_api_cost_usd]]/10000)*5.58</f>
        <v>0.137826</v>
      </c>
      <c r="AC704">
        <v>34</v>
      </c>
      <c r="AD704">
        <f>(conversation_summary_by_conversation_2025_08_03T20_27_01[[#This Row],[total_processing_cost_usd]]/10000)*5.58</f>
        <v>1.8971999999999999E-2</v>
      </c>
      <c r="AE704">
        <f>conversation_summary_by_conversation_2025_08_03T20_27_01[[#This Row],[total_api_cost]]+conversation_summary_by_conversation_2025_08_03T20_27_01[[#This Row],[totao_processing_cost]]</f>
        <v>0.15679799999999999</v>
      </c>
      <c r="AF704" s="2" t="s">
        <v>38</v>
      </c>
      <c r="AG704" s="2" t="s">
        <v>39</v>
      </c>
      <c r="AH704" s="2" t="s">
        <v>33</v>
      </c>
    </row>
    <row r="705" spans="1:34">
      <c r="A705" s="2" t="s">
        <v>779</v>
      </c>
      <c r="B705" s="2" t="s">
        <v>47</v>
      </c>
      <c r="C705" s="2" t="s">
        <v>47</v>
      </c>
      <c r="D705" s="2" t="s">
        <v>48</v>
      </c>
      <c r="E705" s="2" t="s">
        <v>71</v>
      </c>
      <c r="F705" s="2" t="s">
        <v>72</v>
      </c>
      <c r="G705">
        <v>551190000003</v>
      </c>
      <c r="H705">
        <v>50000</v>
      </c>
      <c r="I705">
        <f>conversation_summary_by_conversation_2025_08_03T20_27_01[[#This Row],[duration_minutes]]/10000</f>
        <v>5</v>
      </c>
      <c r="J705" s="2" t="s">
        <v>33</v>
      </c>
      <c r="K705" s="2" t="s">
        <v>33</v>
      </c>
      <c r="L705" s="2" t="s">
        <v>33</v>
      </c>
      <c r="M705" s="6">
        <f ca="1">TODAY()-conversation_summary_by_conversation_2025_08_03T20_27_01[[#This Row],[conversation_start]]</f>
        <v>33.559722222220444</v>
      </c>
      <c r="N70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05" s="6">
        <v>45839.44027777778</v>
      </c>
      <c r="P705" s="3">
        <v>45839.442303240743</v>
      </c>
      <c r="Q705">
        <v>3</v>
      </c>
      <c r="R705">
        <v>2</v>
      </c>
      <c r="S705">
        <v>1</v>
      </c>
      <c r="T705" s="2" t="s">
        <v>61</v>
      </c>
      <c r="U705" s="2" t="s">
        <v>62</v>
      </c>
      <c r="V705" s="2" t="s">
        <v>63</v>
      </c>
      <c r="W705" s="2" t="s">
        <v>59</v>
      </c>
      <c r="X705">
        <v>8800</v>
      </c>
      <c r="Y705">
        <f>conversation_summary_by_conversation_2025_08_03T20_27_01[[#This Row],[avg_confidence_score]]/10000</f>
        <v>0.88</v>
      </c>
      <c r="Z705">
        <v>147</v>
      </c>
      <c r="AA705">
        <v>45</v>
      </c>
      <c r="AB705">
        <f>(conversation_summary_by_conversation_2025_08_03T20_27_01[[#This Row],[total_api_cost_usd]]/10000)*5.58</f>
        <v>2.5109999999999997E-2</v>
      </c>
      <c r="AC705">
        <v>15</v>
      </c>
      <c r="AD705">
        <f>(conversation_summary_by_conversation_2025_08_03T20_27_01[[#This Row],[total_processing_cost_usd]]/10000)*5.58</f>
        <v>8.3700000000000007E-3</v>
      </c>
      <c r="AE705">
        <f>conversation_summary_by_conversation_2025_08_03T20_27_01[[#This Row],[total_api_cost]]+conversation_summary_by_conversation_2025_08_03T20_27_01[[#This Row],[totao_processing_cost]]</f>
        <v>3.3479999999999996E-2</v>
      </c>
      <c r="AF705" s="2" t="s">
        <v>38</v>
      </c>
      <c r="AG705" s="2" t="s">
        <v>39</v>
      </c>
      <c r="AH705" s="2" t="s">
        <v>33</v>
      </c>
    </row>
    <row r="706" spans="1:34">
      <c r="A706" s="2" t="s">
        <v>780</v>
      </c>
      <c r="B706" s="2" t="s">
        <v>41</v>
      </c>
      <c r="C706" s="2" t="s">
        <v>42</v>
      </c>
      <c r="D706" s="2" t="s">
        <v>30</v>
      </c>
      <c r="E706" s="2" t="s">
        <v>66</v>
      </c>
      <c r="F706" s="2" t="s">
        <v>67</v>
      </c>
      <c r="G706">
        <v>551190000002</v>
      </c>
      <c r="H706">
        <v>60000</v>
      </c>
      <c r="I706">
        <f>conversation_summary_by_conversation_2025_08_03T20_27_01[[#This Row],[duration_minutes]]/10000</f>
        <v>6</v>
      </c>
      <c r="J706" s="2" t="s">
        <v>33</v>
      </c>
      <c r="K706" s="2" t="s">
        <v>33</v>
      </c>
      <c r="L706" s="2" t="s">
        <v>33</v>
      </c>
      <c r="M706" s="6">
        <f ca="1">TODAY()-conversation_summary_by_conversation_2025_08_03T20_27_01[[#This Row],[conversation_start]]</f>
        <v>33.558333333334303</v>
      </c>
      <c r="N70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06" s="6">
        <v>45839.441666666666</v>
      </c>
      <c r="P706" s="3">
        <v>45839.444097222222</v>
      </c>
      <c r="Q706">
        <v>4</v>
      </c>
      <c r="R706">
        <v>2</v>
      </c>
      <c r="S706">
        <v>2</v>
      </c>
      <c r="T706" s="2" t="s">
        <v>34</v>
      </c>
      <c r="U706" s="2" t="s">
        <v>45</v>
      </c>
      <c r="V706" s="2" t="s">
        <v>36</v>
      </c>
      <c r="W706" s="2" t="s">
        <v>37</v>
      </c>
      <c r="X706">
        <v>9400</v>
      </c>
      <c r="Y706">
        <f>conversation_summary_by_conversation_2025_08_03T20_27_01[[#This Row],[avg_confidence_score]]/10000</f>
        <v>0.94</v>
      </c>
      <c r="Z706">
        <v>122</v>
      </c>
      <c r="AA706">
        <v>243</v>
      </c>
      <c r="AB706">
        <f>(conversation_summary_by_conversation_2025_08_03T20_27_01[[#This Row],[total_api_cost_usd]]/10000)*5.58</f>
        <v>0.13559399999999999</v>
      </c>
      <c r="AC706">
        <v>25</v>
      </c>
      <c r="AD706">
        <f>(conversation_summary_by_conversation_2025_08_03T20_27_01[[#This Row],[total_processing_cost_usd]]/10000)*5.58</f>
        <v>1.3950000000000001E-2</v>
      </c>
      <c r="AE706">
        <f>conversation_summary_by_conversation_2025_08_03T20_27_01[[#This Row],[total_api_cost]]+conversation_summary_by_conversation_2025_08_03T20_27_01[[#This Row],[totao_processing_cost]]</f>
        <v>0.14954399999999998</v>
      </c>
      <c r="AF706" s="2" t="s">
        <v>38</v>
      </c>
      <c r="AG706" s="2" t="s">
        <v>39</v>
      </c>
      <c r="AH706" s="2" t="s">
        <v>33</v>
      </c>
    </row>
    <row r="707" spans="1:34">
      <c r="A707" s="2" t="s">
        <v>781</v>
      </c>
      <c r="B707" s="2" t="s">
        <v>83</v>
      </c>
      <c r="C707" s="2" t="s">
        <v>84</v>
      </c>
      <c r="D707" s="2" t="s">
        <v>48</v>
      </c>
      <c r="E707" s="2" t="s">
        <v>74</v>
      </c>
      <c r="F707" s="2" t="s">
        <v>75</v>
      </c>
      <c r="G707">
        <v>551190000000</v>
      </c>
      <c r="H707">
        <v>50000</v>
      </c>
      <c r="I707">
        <f>conversation_summary_by_conversation_2025_08_03T20_27_01[[#This Row],[duration_minutes]]/10000</f>
        <v>5</v>
      </c>
      <c r="J707" s="2" t="s">
        <v>33</v>
      </c>
      <c r="K707" s="2" t="s">
        <v>33</v>
      </c>
      <c r="L707" s="2" t="s">
        <v>33</v>
      </c>
      <c r="M707" s="6">
        <f ca="1">TODAY()-conversation_summary_by_conversation_2025_08_03T20_27_01[[#This Row],[conversation_start]]</f>
        <v>33.517361111109494</v>
      </c>
      <c r="N70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07" s="6">
        <v>45839.482638888891</v>
      </c>
      <c r="P707" s="3">
        <v>45839.486481481479</v>
      </c>
      <c r="Q707">
        <v>3</v>
      </c>
      <c r="R707">
        <v>2</v>
      </c>
      <c r="S707">
        <v>1</v>
      </c>
      <c r="T707" s="2" t="s">
        <v>61</v>
      </c>
      <c r="U707" s="2" t="s">
        <v>62</v>
      </c>
      <c r="V707" s="2" t="s">
        <v>63</v>
      </c>
      <c r="W707" s="2" t="s">
        <v>59</v>
      </c>
      <c r="X707">
        <v>8800</v>
      </c>
      <c r="Y707">
        <f>conversation_summary_by_conversation_2025_08_03T20_27_01[[#This Row],[avg_confidence_score]]/10000</f>
        <v>0.88</v>
      </c>
      <c r="Z707">
        <v>106</v>
      </c>
      <c r="AA707">
        <v>121</v>
      </c>
      <c r="AB707">
        <f>(conversation_summary_by_conversation_2025_08_03T20_27_01[[#This Row],[total_api_cost_usd]]/10000)*5.58</f>
        <v>6.7517999999999995E-2</v>
      </c>
      <c r="AC707">
        <v>22</v>
      </c>
      <c r="AD707">
        <f>(conversation_summary_by_conversation_2025_08_03T20_27_01[[#This Row],[total_processing_cost_usd]]/10000)*5.58</f>
        <v>1.2276E-2</v>
      </c>
      <c r="AE707">
        <f>conversation_summary_by_conversation_2025_08_03T20_27_01[[#This Row],[total_api_cost]]+conversation_summary_by_conversation_2025_08_03T20_27_01[[#This Row],[totao_processing_cost]]</f>
        <v>7.979399999999999E-2</v>
      </c>
      <c r="AF707" s="2" t="s">
        <v>38</v>
      </c>
      <c r="AG707" s="2" t="s">
        <v>39</v>
      </c>
      <c r="AH707" s="2" t="s">
        <v>33</v>
      </c>
    </row>
    <row r="708" spans="1:34">
      <c r="A708" s="2" t="s">
        <v>782</v>
      </c>
      <c r="B708" s="2" t="s">
        <v>41</v>
      </c>
      <c r="C708" s="2" t="s">
        <v>42</v>
      </c>
      <c r="D708" s="2" t="s">
        <v>30</v>
      </c>
      <c r="E708" s="2" t="s">
        <v>74</v>
      </c>
      <c r="F708" s="2" t="s">
        <v>75</v>
      </c>
      <c r="G708">
        <v>551190000000</v>
      </c>
      <c r="H708">
        <v>50000</v>
      </c>
      <c r="I708">
        <f>conversation_summary_by_conversation_2025_08_03T20_27_01[[#This Row],[duration_minutes]]/10000</f>
        <v>5</v>
      </c>
      <c r="J708" s="2" t="s">
        <v>33</v>
      </c>
      <c r="K708" s="2" t="s">
        <v>33</v>
      </c>
      <c r="L708" s="2" t="s">
        <v>33</v>
      </c>
      <c r="M708" s="6">
        <f ca="1">TODAY()-conversation_summary_by_conversation_2025_08_03T20_27_01[[#This Row],[conversation_start]]</f>
        <v>33.392361111109494</v>
      </c>
      <c r="N70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08" s="6">
        <v>45839.607638888891</v>
      </c>
      <c r="P708" s="3">
        <v>45839.611018518517</v>
      </c>
      <c r="Q708">
        <v>3</v>
      </c>
      <c r="R708">
        <v>2</v>
      </c>
      <c r="S708">
        <v>1</v>
      </c>
      <c r="T708" s="2" t="s">
        <v>56</v>
      </c>
      <c r="U708" s="2" t="s">
        <v>57</v>
      </c>
      <c r="V708" s="2" t="s">
        <v>58</v>
      </c>
      <c r="W708" s="2" t="s">
        <v>59</v>
      </c>
      <c r="X708">
        <v>9250</v>
      </c>
      <c r="Y708">
        <f>conversation_summary_by_conversation_2025_08_03T20_27_01[[#This Row],[avg_confidence_score]]/10000</f>
        <v>0.92500000000000004</v>
      </c>
      <c r="Z708">
        <v>109</v>
      </c>
      <c r="AA708">
        <v>105</v>
      </c>
      <c r="AB708">
        <f>(conversation_summary_by_conversation_2025_08_03T20_27_01[[#This Row],[total_api_cost_usd]]/10000)*5.58</f>
        <v>5.8590000000000003E-2</v>
      </c>
      <c r="AC708">
        <v>16</v>
      </c>
      <c r="AD708">
        <f>(conversation_summary_by_conversation_2025_08_03T20_27_01[[#This Row],[total_processing_cost_usd]]/10000)*5.58</f>
        <v>8.9280000000000002E-3</v>
      </c>
      <c r="AE708">
        <f>conversation_summary_by_conversation_2025_08_03T20_27_01[[#This Row],[total_api_cost]]+conversation_summary_by_conversation_2025_08_03T20_27_01[[#This Row],[totao_processing_cost]]</f>
        <v>6.7518000000000009E-2</v>
      </c>
      <c r="AF708" s="2" t="s">
        <v>38</v>
      </c>
      <c r="AG708" s="2" t="s">
        <v>39</v>
      </c>
      <c r="AH708" s="2" t="s">
        <v>33</v>
      </c>
    </row>
    <row r="709" spans="1:34">
      <c r="A709" s="2" t="s">
        <v>783</v>
      </c>
      <c r="B709" s="2" t="s">
        <v>28</v>
      </c>
      <c r="C709" s="2" t="s">
        <v>29</v>
      </c>
      <c r="D709" s="2" t="s">
        <v>30</v>
      </c>
      <c r="E709" s="2" t="s">
        <v>66</v>
      </c>
      <c r="F709" s="2" t="s">
        <v>67</v>
      </c>
      <c r="G709">
        <v>551190000002</v>
      </c>
      <c r="H709">
        <v>90000</v>
      </c>
      <c r="I709">
        <f>conversation_summary_by_conversation_2025_08_03T20_27_01[[#This Row],[duration_minutes]]/10000</f>
        <v>9</v>
      </c>
      <c r="J709" s="2" t="s">
        <v>33</v>
      </c>
      <c r="K709" s="2" t="s">
        <v>33</v>
      </c>
      <c r="L709" s="2" t="s">
        <v>33</v>
      </c>
      <c r="M709" s="6">
        <f ca="1">TODAY()-conversation_summary_by_conversation_2025_08_03T20_27_01[[#This Row],[conversation_start]]</f>
        <v>33.320833333331393</v>
      </c>
      <c r="N70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09" s="6">
        <v>45839.679166666669</v>
      </c>
      <c r="P709" s="3">
        <v>45839.686249999999</v>
      </c>
      <c r="Q709">
        <v>6</v>
      </c>
      <c r="R709">
        <v>3</v>
      </c>
      <c r="S709">
        <v>3</v>
      </c>
      <c r="T709" s="2" t="s">
        <v>53</v>
      </c>
      <c r="U709" s="2" t="s">
        <v>69</v>
      </c>
      <c r="V709" s="2" t="s">
        <v>51</v>
      </c>
      <c r="W709" s="2" t="s">
        <v>37</v>
      </c>
      <c r="X709">
        <v>9200</v>
      </c>
      <c r="Y709">
        <f>conversation_summary_by_conversation_2025_08_03T20_27_01[[#This Row],[avg_confidence_score]]/10000</f>
        <v>0.92</v>
      </c>
      <c r="Z709">
        <v>245</v>
      </c>
      <c r="AA709">
        <v>323</v>
      </c>
      <c r="AB709">
        <f>(conversation_summary_by_conversation_2025_08_03T20_27_01[[#This Row],[total_api_cost_usd]]/10000)*5.58</f>
        <v>0.18023400000000001</v>
      </c>
      <c r="AC709">
        <v>31</v>
      </c>
      <c r="AD709">
        <f>(conversation_summary_by_conversation_2025_08_03T20_27_01[[#This Row],[total_processing_cost_usd]]/10000)*5.58</f>
        <v>1.7298000000000001E-2</v>
      </c>
      <c r="AE709">
        <f>conversation_summary_by_conversation_2025_08_03T20_27_01[[#This Row],[total_api_cost]]+conversation_summary_by_conversation_2025_08_03T20_27_01[[#This Row],[totao_processing_cost]]</f>
        <v>0.19753200000000001</v>
      </c>
      <c r="AF709" s="2" t="s">
        <v>38</v>
      </c>
      <c r="AG709" s="2" t="s">
        <v>39</v>
      </c>
      <c r="AH709" s="2" t="s">
        <v>33</v>
      </c>
    </row>
    <row r="710" spans="1:34">
      <c r="A710" s="2" t="s">
        <v>784</v>
      </c>
      <c r="B710" s="2" t="s">
        <v>28</v>
      </c>
      <c r="C710" s="2" t="s">
        <v>29</v>
      </c>
      <c r="D710" s="2" t="s">
        <v>30</v>
      </c>
      <c r="E710" s="2" t="s">
        <v>71</v>
      </c>
      <c r="F710" s="2" t="s">
        <v>72</v>
      </c>
      <c r="G710">
        <v>551190000003</v>
      </c>
      <c r="H710">
        <v>90000</v>
      </c>
      <c r="I710">
        <f>conversation_summary_by_conversation_2025_08_03T20_27_01[[#This Row],[duration_minutes]]/10000</f>
        <v>9</v>
      </c>
      <c r="J710" s="2" t="s">
        <v>33</v>
      </c>
      <c r="K710" s="2" t="s">
        <v>33</v>
      </c>
      <c r="L710" s="2" t="s">
        <v>33</v>
      </c>
      <c r="M710" s="6">
        <f ca="1">TODAY()-conversation_summary_by_conversation_2025_08_03T20_27_01[[#This Row],[conversation_start]]</f>
        <v>33.306250000001455</v>
      </c>
      <c r="N71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10" s="6">
        <v>45839.693749999999</v>
      </c>
      <c r="P710" s="3">
        <v>45839.701122685183</v>
      </c>
      <c r="Q710">
        <v>6</v>
      </c>
      <c r="R710">
        <v>3</v>
      </c>
      <c r="S710">
        <v>3</v>
      </c>
      <c r="T710" s="2" t="s">
        <v>53</v>
      </c>
      <c r="U710" s="2" t="s">
        <v>54</v>
      </c>
      <c r="V710" s="2" t="s">
        <v>51</v>
      </c>
      <c r="W710" s="2" t="s">
        <v>37</v>
      </c>
      <c r="X710">
        <v>9200</v>
      </c>
      <c r="Y710">
        <f>conversation_summary_by_conversation_2025_08_03T20_27_01[[#This Row],[avg_confidence_score]]/10000</f>
        <v>0.92</v>
      </c>
      <c r="Z710">
        <v>228</v>
      </c>
      <c r="AA710">
        <v>369</v>
      </c>
      <c r="AB710">
        <f>(conversation_summary_by_conversation_2025_08_03T20_27_01[[#This Row],[total_api_cost_usd]]/10000)*5.58</f>
        <v>0.205902</v>
      </c>
      <c r="AC710">
        <v>37</v>
      </c>
      <c r="AD710">
        <f>(conversation_summary_by_conversation_2025_08_03T20_27_01[[#This Row],[total_processing_cost_usd]]/10000)*5.58</f>
        <v>2.0646000000000001E-2</v>
      </c>
      <c r="AE710">
        <f>conversation_summary_by_conversation_2025_08_03T20_27_01[[#This Row],[total_api_cost]]+conversation_summary_by_conversation_2025_08_03T20_27_01[[#This Row],[totao_processing_cost]]</f>
        <v>0.226548</v>
      </c>
      <c r="AF710" s="2" t="s">
        <v>38</v>
      </c>
      <c r="AG710" s="2" t="s">
        <v>39</v>
      </c>
      <c r="AH710" s="2" t="s">
        <v>33</v>
      </c>
    </row>
    <row r="711" spans="1:34">
      <c r="A711" s="2" t="s">
        <v>785</v>
      </c>
      <c r="B711" s="2" t="s">
        <v>47</v>
      </c>
      <c r="C711" s="2" t="s">
        <v>47</v>
      </c>
      <c r="D711" s="2" t="s">
        <v>48</v>
      </c>
      <c r="E711" s="2" t="s">
        <v>43</v>
      </c>
      <c r="F711" s="2" t="s">
        <v>44</v>
      </c>
      <c r="G711">
        <v>551190000001</v>
      </c>
      <c r="H711">
        <v>90000</v>
      </c>
      <c r="I711">
        <f>conversation_summary_by_conversation_2025_08_03T20_27_01[[#This Row],[duration_minutes]]/10000</f>
        <v>9</v>
      </c>
      <c r="J711" s="2" t="s">
        <v>33</v>
      </c>
      <c r="K711" s="2" t="s">
        <v>33</v>
      </c>
      <c r="L711" s="2" t="s">
        <v>33</v>
      </c>
      <c r="M711" s="6">
        <f ca="1">TODAY()-conversation_summary_by_conversation_2025_08_03T20_27_01[[#This Row],[conversation_start]]</f>
        <v>33.232638888890506</v>
      </c>
      <c r="N71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11" s="6">
        <v>45839.767361111109</v>
      </c>
      <c r="P711" s="3">
        <v>45839.776423611111</v>
      </c>
      <c r="Q711">
        <v>6</v>
      </c>
      <c r="R711">
        <v>3</v>
      </c>
      <c r="S711">
        <v>3</v>
      </c>
      <c r="T711" s="2" t="s">
        <v>49</v>
      </c>
      <c r="U711" s="2" t="s">
        <v>50</v>
      </c>
      <c r="V711" s="2" t="s">
        <v>51</v>
      </c>
      <c r="W711" s="2" t="s">
        <v>37</v>
      </c>
      <c r="X711">
        <v>9167</v>
      </c>
      <c r="Y711">
        <f>conversation_summary_by_conversation_2025_08_03T20_27_01[[#This Row],[avg_confidence_score]]/10000</f>
        <v>0.91669999999999996</v>
      </c>
      <c r="Z711">
        <v>205</v>
      </c>
      <c r="AA711">
        <v>348</v>
      </c>
      <c r="AB711">
        <f>(conversation_summary_by_conversation_2025_08_03T20_27_01[[#This Row],[total_api_cost_usd]]/10000)*5.58</f>
        <v>0.194184</v>
      </c>
      <c r="AC711">
        <v>14</v>
      </c>
      <c r="AD711">
        <f>(conversation_summary_by_conversation_2025_08_03T20_27_01[[#This Row],[total_processing_cost_usd]]/10000)*5.58</f>
        <v>7.8120000000000004E-3</v>
      </c>
      <c r="AE711">
        <f>conversation_summary_by_conversation_2025_08_03T20_27_01[[#This Row],[total_api_cost]]+conversation_summary_by_conversation_2025_08_03T20_27_01[[#This Row],[totao_processing_cost]]</f>
        <v>0.20199600000000001</v>
      </c>
      <c r="AF711" s="2" t="s">
        <v>38</v>
      </c>
      <c r="AG711" s="2" t="s">
        <v>39</v>
      </c>
      <c r="AH711" s="2" t="s">
        <v>33</v>
      </c>
    </row>
    <row r="712" spans="1:34">
      <c r="A712" s="2" t="s">
        <v>786</v>
      </c>
      <c r="B712" s="2" t="s">
        <v>77</v>
      </c>
      <c r="C712" s="2" t="s">
        <v>78</v>
      </c>
      <c r="D712" s="2" t="s">
        <v>30</v>
      </c>
      <c r="E712" s="2" t="s">
        <v>71</v>
      </c>
      <c r="F712" s="2" t="s">
        <v>72</v>
      </c>
      <c r="G712">
        <v>551190000003</v>
      </c>
      <c r="H712">
        <v>50000</v>
      </c>
      <c r="I712">
        <f>conversation_summary_by_conversation_2025_08_03T20_27_01[[#This Row],[duration_minutes]]/10000</f>
        <v>5</v>
      </c>
      <c r="J712" s="2" t="s">
        <v>33</v>
      </c>
      <c r="K712" s="2" t="s">
        <v>33</v>
      </c>
      <c r="L712" s="2" t="s">
        <v>33</v>
      </c>
      <c r="M712" s="6">
        <f ca="1">TODAY()-conversation_summary_by_conversation_2025_08_03T20_27_01[[#This Row],[conversation_start]]</f>
        <v>33.210416666668607</v>
      </c>
      <c r="N71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12" s="6">
        <v>45839.789583333331</v>
      </c>
      <c r="P712" s="3">
        <v>45839.792233796295</v>
      </c>
      <c r="Q712">
        <v>3</v>
      </c>
      <c r="R712">
        <v>2</v>
      </c>
      <c r="S712">
        <v>1</v>
      </c>
      <c r="T712" s="2" t="s">
        <v>56</v>
      </c>
      <c r="U712" s="2" t="s">
        <v>57</v>
      </c>
      <c r="V712" s="2" t="s">
        <v>58</v>
      </c>
      <c r="W712" s="2" t="s">
        <v>59</v>
      </c>
      <c r="X712">
        <v>9250</v>
      </c>
      <c r="Y712">
        <f>conversation_summary_by_conversation_2025_08_03T20_27_01[[#This Row],[avg_confidence_score]]/10000</f>
        <v>0.92500000000000004</v>
      </c>
      <c r="Z712">
        <v>87</v>
      </c>
      <c r="AA712">
        <v>124</v>
      </c>
      <c r="AB712">
        <f>(conversation_summary_by_conversation_2025_08_03T20_27_01[[#This Row],[total_api_cost_usd]]/10000)*5.58</f>
        <v>6.9192000000000004E-2</v>
      </c>
      <c r="AC712">
        <v>21</v>
      </c>
      <c r="AD712">
        <f>(conversation_summary_by_conversation_2025_08_03T20_27_01[[#This Row],[total_processing_cost_usd]]/10000)*5.58</f>
        <v>1.1717999999999999E-2</v>
      </c>
      <c r="AE712">
        <f>conversation_summary_by_conversation_2025_08_03T20_27_01[[#This Row],[total_api_cost]]+conversation_summary_by_conversation_2025_08_03T20_27_01[[#This Row],[totao_processing_cost]]</f>
        <v>8.091000000000001E-2</v>
      </c>
      <c r="AF712" s="2" t="s">
        <v>38</v>
      </c>
      <c r="AG712" s="2" t="s">
        <v>39</v>
      </c>
      <c r="AH712" s="2" t="s">
        <v>33</v>
      </c>
    </row>
    <row r="713" spans="1:34">
      <c r="A713" s="2" t="s">
        <v>787</v>
      </c>
      <c r="B713" s="2" t="s">
        <v>47</v>
      </c>
      <c r="C713" s="2" t="s">
        <v>47</v>
      </c>
      <c r="D713" s="2" t="s">
        <v>48</v>
      </c>
      <c r="E713" s="2" t="s">
        <v>31</v>
      </c>
      <c r="F713" s="2" t="s">
        <v>32</v>
      </c>
      <c r="G713">
        <v>551190000004</v>
      </c>
      <c r="H713">
        <v>50000</v>
      </c>
      <c r="I713">
        <f>conversation_summary_by_conversation_2025_08_03T20_27_01[[#This Row],[duration_minutes]]/10000</f>
        <v>5</v>
      </c>
      <c r="J713" s="2" t="s">
        <v>33</v>
      </c>
      <c r="K713" s="2" t="s">
        <v>33</v>
      </c>
      <c r="L713" s="2" t="s">
        <v>33</v>
      </c>
      <c r="M713" s="6">
        <f ca="1">TODAY()-conversation_summary_by_conversation_2025_08_03T20_27_01[[#This Row],[conversation_start]]</f>
        <v>33.204861111109494</v>
      </c>
      <c r="N71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13" s="6">
        <v>45839.795138888891</v>
      </c>
      <c r="P713" s="3">
        <v>45839.798854166664</v>
      </c>
      <c r="Q713">
        <v>3</v>
      </c>
      <c r="R713">
        <v>2</v>
      </c>
      <c r="S713">
        <v>1</v>
      </c>
      <c r="T713" s="2" t="s">
        <v>61</v>
      </c>
      <c r="U713" s="2" t="s">
        <v>62</v>
      </c>
      <c r="V713" s="2" t="s">
        <v>63</v>
      </c>
      <c r="W713" s="2" t="s">
        <v>59</v>
      </c>
      <c r="X713">
        <v>8800</v>
      </c>
      <c r="Y713">
        <f>conversation_summary_by_conversation_2025_08_03T20_27_01[[#This Row],[avg_confidence_score]]/10000</f>
        <v>0.88</v>
      </c>
      <c r="Z713">
        <v>129</v>
      </c>
      <c r="AA713">
        <v>138</v>
      </c>
      <c r="AB713">
        <f>(conversation_summary_by_conversation_2025_08_03T20_27_01[[#This Row],[total_api_cost_usd]]/10000)*5.58</f>
        <v>7.7004000000000003E-2</v>
      </c>
      <c r="AC713">
        <v>20</v>
      </c>
      <c r="AD713">
        <f>(conversation_summary_by_conversation_2025_08_03T20_27_01[[#This Row],[total_processing_cost_usd]]/10000)*5.58</f>
        <v>1.116E-2</v>
      </c>
      <c r="AE713">
        <f>conversation_summary_by_conversation_2025_08_03T20_27_01[[#This Row],[total_api_cost]]+conversation_summary_by_conversation_2025_08_03T20_27_01[[#This Row],[totao_processing_cost]]</f>
        <v>8.8164000000000006E-2</v>
      </c>
      <c r="AF713" s="2" t="s">
        <v>38</v>
      </c>
      <c r="AG713" s="2" t="s">
        <v>39</v>
      </c>
      <c r="AH713" s="2" t="s">
        <v>33</v>
      </c>
    </row>
    <row r="714" spans="1:34">
      <c r="A714" s="2" t="s">
        <v>788</v>
      </c>
      <c r="B714" s="2" t="s">
        <v>28</v>
      </c>
      <c r="C714" s="2" t="s">
        <v>29</v>
      </c>
      <c r="D714" s="2" t="s">
        <v>30</v>
      </c>
      <c r="E714" s="2" t="s">
        <v>71</v>
      </c>
      <c r="F714" s="2" t="s">
        <v>72</v>
      </c>
      <c r="G714">
        <v>551190000003</v>
      </c>
      <c r="H714">
        <v>50000</v>
      </c>
      <c r="I714">
        <f>conversation_summary_by_conversation_2025_08_03T20_27_01[[#This Row],[duration_minutes]]/10000</f>
        <v>5</v>
      </c>
      <c r="J714" s="2" t="s">
        <v>33</v>
      </c>
      <c r="K714" s="2" t="s">
        <v>33</v>
      </c>
      <c r="L714" s="2" t="s">
        <v>33</v>
      </c>
      <c r="M714" s="6">
        <f ca="1">TODAY()-conversation_summary_by_conversation_2025_08_03T20_27_01[[#This Row],[conversation_start]]</f>
        <v>32.59513888888614</v>
      </c>
      <c r="N71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14" s="6">
        <v>45840.404861111114</v>
      </c>
      <c r="P714" s="3">
        <v>45840.407800925925</v>
      </c>
      <c r="Q714">
        <v>3</v>
      </c>
      <c r="R714">
        <v>2</v>
      </c>
      <c r="S714">
        <v>1</v>
      </c>
      <c r="T714" s="2" t="s">
        <v>56</v>
      </c>
      <c r="U714" s="2" t="s">
        <v>57</v>
      </c>
      <c r="V714" s="2" t="s">
        <v>58</v>
      </c>
      <c r="W714" s="2" t="s">
        <v>59</v>
      </c>
      <c r="X714">
        <v>9250</v>
      </c>
      <c r="Y714">
        <f>conversation_summary_by_conversation_2025_08_03T20_27_01[[#This Row],[avg_confidence_score]]/10000</f>
        <v>0.92500000000000004</v>
      </c>
      <c r="Z714">
        <v>81</v>
      </c>
      <c r="AA714">
        <v>78</v>
      </c>
      <c r="AB714">
        <f>(conversation_summary_by_conversation_2025_08_03T20_27_01[[#This Row],[total_api_cost_usd]]/10000)*5.58</f>
        <v>4.3524E-2</v>
      </c>
      <c r="AC714">
        <v>8</v>
      </c>
      <c r="AD714">
        <f>(conversation_summary_by_conversation_2025_08_03T20_27_01[[#This Row],[total_processing_cost_usd]]/10000)*5.58</f>
        <v>4.4640000000000001E-3</v>
      </c>
      <c r="AE714">
        <f>conversation_summary_by_conversation_2025_08_03T20_27_01[[#This Row],[total_api_cost]]+conversation_summary_by_conversation_2025_08_03T20_27_01[[#This Row],[totao_processing_cost]]</f>
        <v>4.7988000000000003E-2</v>
      </c>
      <c r="AF714" s="2" t="s">
        <v>38</v>
      </c>
      <c r="AG714" s="2" t="s">
        <v>39</v>
      </c>
      <c r="AH714" s="2" t="s">
        <v>33</v>
      </c>
    </row>
    <row r="715" spans="1:34">
      <c r="A715" s="2" t="s">
        <v>789</v>
      </c>
      <c r="B715" s="2" t="s">
        <v>28</v>
      </c>
      <c r="C715" s="2" t="s">
        <v>29</v>
      </c>
      <c r="D715" s="2" t="s">
        <v>30</v>
      </c>
      <c r="E715" s="2" t="s">
        <v>66</v>
      </c>
      <c r="F715" s="2" t="s">
        <v>67</v>
      </c>
      <c r="G715">
        <v>551190000002</v>
      </c>
      <c r="H715">
        <v>50000</v>
      </c>
      <c r="I715">
        <f>conversation_summary_by_conversation_2025_08_03T20_27_01[[#This Row],[duration_minutes]]/10000</f>
        <v>5</v>
      </c>
      <c r="J715" s="2" t="s">
        <v>33</v>
      </c>
      <c r="K715" s="2" t="s">
        <v>33</v>
      </c>
      <c r="L715" s="2" t="s">
        <v>33</v>
      </c>
      <c r="M715" s="6">
        <f ca="1">TODAY()-conversation_summary_by_conversation_2025_08_03T20_27_01[[#This Row],[conversation_start]]</f>
        <v>32.583333333335759</v>
      </c>
      <c r="N71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15" s="6">
        <v>45840.416666666664</v>
      </c>
      <c r="P715" s="3">
        <v>45840.418587962966</v>
      </c>
      <c r="Q715">
        <v>3</v>
      </c>
      <c r="R715">
        <v>2</v>
      </c>
      <c r="S715">
        <v>1</v>
      </c>
      <c r="T715" s="2" t="s">
        <v>56</v>
      </c>
      <c r="U715" s="2" t="s">
        <v>57</v>
      </c>
      <c r="V715" s="2" t="s">
        <v>58</v>
      </c>
      <c r="W715" s="2" t="s">
        <v>59</v>
      </c>
      <c r="X715">
        <v>9250</v>
      </c>
      <c r="Y715">
        <f>conversation_summary_by_conversation_2025_08_03T20_27_01[[#This Row],[avg_confidence_score]]/10000</f>
        <v>0.92500000000000004</v>
      </c>
      <c r="Z715">
        <v>131</v>
      </c>
      <c r="AA715">
        <v>168</v>
      </c>
      <c r="AB715">
        <f>(conversation_summary_by_conversation_2025_08_03T20_27_01[[#This Row],[total_api_cost_usd]]/10000)*5.58</f>
        <v>9.3743999999999994E-2</v>
      </c>
      <c r="AC715">
        <v>16</v>
      </c>
      <c r="AD715">
        <f>(conversation_summary_by_conversation_2025_08_03T20_27_01[[#This Row],[total_processing_cost_usd]]/10000)*5.58</f>
        <v>8.9280000000000002E-3</v>
      </c>
      <c r="AE715">
        <f>conversation_summary_by_conversation_2025_08_03T20_27_01[[#This Row],[total_api_cost]]+conversation_summary_by_conversation_2025_08_03T20_27_01[[#This Row],[totao_processing_cost]]</f>
        <v>0.102672</v>
      </c>
      <c r="AF715" s="2" t="s">
        <v>38</v>
      </c>
      <c r="AG715" s="2" t="s">
        <v>39</v>
      </c>
      <c r="AH715" s="2" t="s">
        <v>33</v>
      </c>
    </row>
    <row r="716" spans="1:34">
      <c r="A716" s="2" t="s">
        <v>790</v>
      </c>
      <c r="B716" s="2" t="s">
        <v>28</v>
      </c>
      <c r="C716" s="2" t="s">
        <v>29</v>
      </c>
      <c r="D716" s="2" t="s">
        <v>30</v>
      </c>
      <c r="E716" s="2" t="s">
        <v>43</v>
      </c>
      <c r="F716" s="2" t="s">
        <v>44</v>
      </c>
      <c r="G716">
        <v>551190000001</v>
      </c>
      <c r="H716">
        <v>50000</v>
      </c>
      <c r="I716">
        <f>conversation_summary_by_conversation_2025_08_03T20_27_01[[#This Row],[duration_minutes]]/10000</f>
        <v>5</v>
      </c>
      <c r="J716" s="2" t="s">
        <v>33</v>
      </c>
      <c r="K716" s="2" t="s">
        <v>33</v>
      </c>
      <c r="L716" s="2" t="s">
        <v>33</v>
      </c>
      <c r="M716" s="6">
        <f ca="1">TODAY()-conversation_summary_by_conversation_2025_08_03T20_27_01[[#This Row],[conversation_start]]</f>
        <v>32.563194444446708</v>
      </c>
      <c r="N71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16" s="6">
        <v>45840.436805555553</v>
      </c>
      <c r="P716" s="3">
        <v>45840.440509259257</v>
      </c>
      <c r="Q716">
        <v>3</v>
      </c>
      <c r="R716">
        <v>2</v>
      </c>
      <c r="S716">
        <v>1</v>
      </c>
      <c r="T716" s="2" t="s">
        <v>56</v>
      </c>
      <c r="U716" s="2" t="s">
        <v>57</v>
      </c>
      <c r="V716" s="2" t="s">
        <v>58</v>
      </c>
      <c r="W716" s="2" t="s">
        <v>59</v>
      </c>
      <c r="X716">
        <v>9250</v>
      </c>
      <c r="Y716">
        <f>conversation_summary_by_conversation_2025_08_03T20_27_01[[#This Row],[avg_confidence_score]]/10000</f>
        <v>0.92500000000000004</v>
      </c>
      <c r="Z716">
        <v>129</v>
      </c>
      <c r="AA716">
        <v>80</v>
      </c>
      <c r="AB716">
        <f>(conversation_summary_by_conversation_2025_08_03T20_27_01[[#This Row],[total_api_cost_usd]]/10000)*5.58</f>
        <v>4.4639999999999999E-2</v>
      </c>
      <c r="AC716">
        <v>21</v>
      </c>
      <c r="AD716">
        <f>(conversation_summary_by_conversation_2025_08_03T20_27_01[[#This Row],[total_processing_cost_usd]]/10000)*5.58</f>
        <v>1.1717999999999999E-2</v>
      </c>
      <c r="AE716">
        <f>conversation_summary_by_conversation_2025_08_03T20_27_01[[#This Row],[total_api_cost]]+conversation_summary_by_conversation_2025_08_03T20_27_01[[#This Row],[totao_processing_cost]]</f>
        <v>5.6357999999999998E-2</v>
      </c>
      <c r="AF716" s="2" t="s">
        <v>38</v>
      </c>
      <c r="AG716" s="2" t="s">
        <v>39</v>
      </c>
      <c r="AH716" s="2" t="s">
        <v>33</v>
      </c>
    </row>
    <row r="717" spans="1:34">
      <c r="A717" s="2" t="s">
        <v>791</v>
      </c>
      <c r="B717" s="2" t="s">
        <v>83</v>
      </c>
      <c r="C717" s="2" t="s">
        <v>84</v>
      </c>
      <c r="D717" s="2" t="s">
        <v>48</v>
      </c>
      <c r="E717" s="2" t="s">
        <v>43</v>
      </c>
      <c r="F717" s="2" t="s">
        <v>44</v>
      </c>
      <c r="G717">
        <v>551190000001</v>
      </c>
      <c r="H717">
        <v>50000</v>
      </c>
      <c r="I717">
        <f>conversation_summary_by_conversation_2025_08_03T20_27_01[[#This Row],[duration_minutes]]/10000</f>
        <v>5</v>
      </c>
      <c r="J717" s="2" t="s">
        <v>33</v>
      </c>
      <c r="K717" s="2" t="s">
        <v>33</v>
      </c>
      <c r="L717" s="2" t="s">
        <v>33</v>
      </c>
      <c r="M717" s="6">
        <f ca="1">TODAY()-conversation_summary_by_conversation_2025_08_03T20_27_01[[#This Row],[conversation_start]]</f>
        <v>32.524305555554747</v>
      </c>
      <c r="N71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17" s="6">
        <v>45840.475694444445</v>
      </c>
      <c r="P717" s="3">
        <v>45840.477893518517</v>
      </c>
      <c r="Q717">
        <v>3</v>
      </c>
      <c r="R717">
        <v>2</v>
      </c>
      <c r="S717">
        <v>1</v>
      </c>
      <c r="T717" s="2" t="s">
        <v>61</v>
      </c>
      <c r="U717" s="2" t="s">
        <v>62</v>
      </c>
      <c r="V717" s="2" t="s">
        <v>63</v>
      </c>
      <c r="W717" s="2" t="s">
        <v>59</v>
      </c>
      <c r="X717">
        <v>8800</v>
      </c>
      <c r="Y717">
        <f>conversation_summary_by_conversation_2025_08_03T20_27_01[[#This Row],[avg_confidence_score]]/10000</f>
        <v>0.88</v>
      </c>
      <c r="Z717">
        <v>125</v>
      </c>
      <c r="AA717">
        <v>136</v>
      </c>
      <c r="AB717">
        <f>(conversation_summary_by_conversation_2025_08_03T20_27_01[[#This Row],[total_api_cost_usd]]/10000)*5.58</f>
        <v>7.5887999999999997E-2</v>
      </c>
      <c r="AC717">
        <v>8</v>
      </c>
      <c r="AD717">
        <f>(conversation_summary_by_conversation_2025_08_03T20_27_01[[#This Row],[total_processing_cost_usd]]/10000)*5.58</f>
        <v>4.4640000000000001E-3</v>
      </c>
      <c r="AE717">
        <f>conversation_summary_by_conversation_2025_08_03T20_27_01[[#This Row],[total_api_cost]]+conversation_summary_by_conversation_2025_08_03T20_27_01[[#This Row],[totao_processing_cost]]</f>
        <v>8.0351999999999993E-2</v>
      </c>
      <c r="AF717" s="2" t="s">
        <v>38</v>
      </c>
      <c r="AG717" s="2" t="s">
        <v>39</v>
      </c>
      <c r="AH717" s="2" t="s">
        <v>33</v>
      </c>
    </row>
    <row r="718" spans="1:34">
      <c r="A718" s="2" t="s">
        <v>792</v>
      </c>
      <c r="B718" s="2" t="s">
        <v>83</v>
      </c>
      <c r="C718" s="2" t="s">
        <v>84</v>
      </c>
      <c r="D718" s="2" t="s">
        <v>48</v>
      </c>
      <c r="E718" s="2" t="s">
        <v>66</v>
      </c>
      <c r="F718" s="2" t="s">
        <v>67</v>
      </c>
      <c r="G718">
        <v>551190000002</v>
      </c>
      <c r="H718">
        <v>50000</v>
      </c>
      <c r="I718">
        <f>conversation_summary_by_conversation_2025_08_03T20_27_01[[#This Row],[duration_minutes]]/10000</f>
        <v>5</v>
      </c>
      <c r="J718" s="2" t="s">
        <v>33</v>
      </c>
      <c r="K718" s="2" t="s">
        <v>33</v>
      </c>
      <c r="L718" s="2" t="s">
        <v>33</v>
      </c>
      <c r="M718" s="6">
        <f ca="1">TODAY()-conversation_summary_by_conversation_2025_08_03T20_27_01[[#This Row],[conversation_start]]</f>
        <v>32.517361111109494</v>
      </c>
      <c r="N71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18" s="6">
        <v>45840.482638888891</v>
      </c>
      <c r="P718" s="3">
        <v>45840.484548611108</v>
      </c>
      <c r="Q718">
        <v>3</v>
      </c>
      <c r="R718">
        <v>2</v>
      </c>
      <c r="S718">
        <v>1</v>
      </c>
      <c r="T718" s="2" t="s">
        <v>61</v>
      </c>
      <c r="U718" s="2" t="s">
        <v>133</v>
      </c>
      <c r="V718" s="2" t="s">
        <v>63</v>
      </c>
      <c r="W718" s="2" t="s">
        <v>59</v>
      </c>
      <c r="X718">
        <v>8800</v>
      </c>
      <c r="Y718">
        <f>conversation_summary_by_conversation_2025_08_03T20_27_01[[#This Row],[avg_confidence_score]]/10000</f>
        <v>0.88</v>
      </c>
      <c r="Z718">
        <v>108</v>
      </c>
      <c r="AA718">
        <v>114</v>
      </c>
      <c r="AB718">
        <f>(conversation_summary_by_conversation_2025_08_03T20_27_01[[#This Row],[total_api_cost_usd]]/10000)*5.58</f>
        <v>6.3612000000000002E-2</v>
      </c>
      <c r="AC718">
        <v>23</v>
      </c>
      <c r="AD718">
        <f>(conversation_summary_by_conversation_2025_08_03T20_27_01[[#This Row],[total_processing_cost_usd]]/10000)*5.58</f>
        <v>1.2834E-2</v>
      </c>
      <c r="AE718">
        <f>conversation_summary_by_conversation_2025_08_03T20_27_01[[#This Row],[total_api_cost]]+conversation_summary_by_conversation_2025_08_03T20_27_01[[#This Row],[totao_processing_cost]]</f>
        <v>7.6446E-2</v>
      </c>
      <c r="AF718" s="2" t="s">
        <v>38</v>
      </c>
      <c r="AG718" s="2" t="s">
        <v>39</v>
      </c>
      <c r="AH718" s="2" t="s">
        <v>33</v>
      </c>
    </row>
    <row r="719" spans="1:34">
      <c r="A719" s="2" t="s">
        <v>793</v>
      </c>
      <c r="B719" s="2" t="s">
        <v>28</v>
      </c>
      <c r="C719" s="2" t="s">
        <v>29</v>
      </c>
      <c r="D719" s="2" t="s">
        <v>30</v>
      </c>
      <c r="E719" s="2" t="s">
        <v>31</v>
      </c>
      <c r="F719" s="2" t="s">
        <v>32</v>
      </c>
      <c r="G719">
        <v>551190000004</v>
      </c>
      <c r="H719">
        <v>50000</v>
      </c>
      <c r="I719">
        <f>conversation_summary_by_conversation_2025_08_03T20_27_01[[#This Row],[duration_minutes]]/10000</f>
        <v>5</v>
      </c>
      <c r="J719" s="2" t="s">
        <v>33</v>
      </c>
      <c r="K719" s="2" t="s">
        <v>33</v>
      </c>
      <c r="L719" s="2" t="s">
        <v>33</v>
      </c>
      <c r="M719" s="6">
        <f ca="1">TODAY()-conversation_summary_by_conversation_2025_08_03T20_27_01[[#This Row],[conversation_start]]</f>
        <v>32.39375000000291</v>
      </c>
      <c r="N71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19" s="6">
        <v>45840.606249999997</v>
      </c>
      <c r="P719" s="3">
        <v>45840.610393518517</v>
      </c>
      <c r="Q719">
        <v>3</v>
      </c>
      <c r="R719">
        <v>2</v>
      </c>
      <c r="S719">
        <v>1</v>
      </c>
      <c r="T719" s="2" t="s">
        <v>56</v>
      </c>
      <c r="U719" s="2" t="s">
        <v>57</v>
      </c>
      <c r="V719" s="2" t="s">
        <v>58</v>
      </c>
      <c r="W719" s="2" t="s">
        <v>59</v>
      </c>
      <c r="X719">
        <v>9250</v>
      </c>
      <c r="Y719">
        <f>conversation_summary_by_conversation_2025_08_03T20_27_01[[#This Row],[avg_confidence_score]]/10000</f>
        <v>0.92500000000000004</v>
      </c>
      <c r="Z719">
        <v>122</v>
      </c>
      <c r="AA719">
        <v>143</v>
      </c>
      <c r="AB719">
        <f>(conversation_summary_by_conversation_2025_08_03T20_27_01[[#This Row],[total_api_cost_usd]]/10000)*5.58</f>
        <v>7.9794000000000004E-2</v>
      </c>
      <c r="AC719">
        <v>11</v>
      </c>
      <c r="AD719">
        <f>(conversation_summary_by_conversation_2025_08_03T20_27_01[[#This Row],[total_processing_cost_usd]]/10000)*5.58</f>
        <v>6.1380000000000002E-3</v>
      </c>
      <c r="AE719">
        <f>conversation_summary_by_conversation_2025_08_03T20_27_01[[#This Row],[total_api_cost]]+conversation_summary_by_conversation_2025_08_03T20_27_01[[#This Row],[totao_processing_cost]]</f>
        <v>8.5932000000000008E-2</v>
      </c>
      <c r="AF719" s="2" t="s">
        <v>38</v>
      </c>
      <c r="AG719" s="2" t="s">
        <v>39</v>
      </c>
      <c r="AH719" s="2" t="s">
        <v>33</v>
      </c>
    </row>
    <row r="720" spans="1:34">
      <c r="A720" s="2" t="s">
        <v>794</v>
      </c>
      <c r="B720" s="2" t="s">
        <v>83</v>
      </c>
      <c r="C720" s="2" t="s">
        <v>84</v>
      </c>
      <c r="D720" s="2" t="s">
        <v>48</v>
      </c>
      <c r="E720" s="2" t="s">
        <v>74</v>
      </c>
      <c r="F720" s="2" t="s">
        <v>75</v>
      </c>
      <c r="G720">
        <v>551190000000</v>
      </c>
      <c r="H720">
        <v>90000</v>
      </c>
      <c r="I720">
        <f>conversation_summary_by_conversation_2025_08_03T20_27_01[[#This Row],[duration_minutes]]/10000</f>
        <v>9</v>
      </c>
      <c r="J720" s="2" t="s">
        <v>33</v>
      </c>
      <c r="K720" s="2" t="s">
        <v>33</v>
      </c>
      <c r="L720" s="2" t="s">
        <v>33</v>
      </c>
      <c r="M720" s="6">
        <f ca="1">TODAY()-conversation_summary_by_conversation_2025_08_03T20_27_01[[#This Row],[conversation_start]]</f>
        <v>32.339583333334303</v>
      </c>
      <c r="N72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20" s="6">
        <v>45840.660416666666</v>
      </c>
      <c r="P720" s="3">
        <v>45840.667962962965</v>
      </c>
      <c r="Q720">
        <v>6</v>
      </c>
      <c r="R720">
        <v>3</v>
      </c>
      <c r="S720">
        <v>3</v>
      </c>
      <c r="T720" s="2" t="s">
        <v>49</v>
      </c>
      <c r="U720" s="2" t="s">
        <v>50</v>
      </c>
      <c r="V720" s="2" t="s">
        <v>51</v>
      </c>
      <c r="W720" s="2" t="s">
        <v>37</v>
      </c>
      <c r="X720">
        <v>9167</v>
      </c>
      <c r="Y720">
        <f>conversation_summary_by_conversation_2025_08_03T20_27_01[[#This Row],[avg_confidence_score]]/10000</f>
        <v>0.91669999999999996</v>
      </c>
      <c r="Z720">
        <v>236</v>
      </c>
      <c r="AA720">
        <v>313</v>
      </c>
      <c r="AB720">
        <f>(conversation_summary_by_conversation_2025_08_03T20_27_01[[#This Row],[total_api_cost_usd]]/10000)*5.58</f>
        <v>0.174654</v>
      </c>
      <c r="AC720">
        <v>31</v>
      </c>
      <c r="AD720">
        <f>(conversation_summary_by_conversation_2025_08_03T20_27_01[[#This Row],[total_processing_cost_usd]]/10000)*5.58</f>
        <v>1.7298000000000001E-2</v>
      </c>
      <c r="AE720">
        <f>conversation_summary_by_conversation_2025_08_03T20_27_01[[#This Row],[total_api_cost]]+conversation_summary_by_conversation_2025_08_03T20_27_01[[#This Row],[totao_processing_cost]]</f>
        <v>0.19195200000000001</v>
      </c>
      <c r="AF720" s="2" t="s">
        <v>38</v>
      </c>
      <c r="AG720" s="2" t="s">
        <v>39</v>
      </c>
      <c r="AH720" s="2" t="s">
        <v>33</v>
      </c>
    </row>
    <row r="721" spans="1:34">
      <c r="A721" s="2" t="s">
        <v>795</v>
      </c>
      <c r="B721" s="2" t="s">
        <v>47</v>
      </c>
      <c r="C721" s="2" t="s">
        <v>47</v>
      </c>
      <c r="D721" s="2" t="s">
        <v>48</v>
      </c>
      <c r="E721" s="2" t="s">
        <v>74</v>
      </c>
      <c r="F721" s="2" t="s">
        <v>75</v>
      </c>
      <c r="G721">
        <v>551190000000</v>
      </c>
      <c r="H721">
        <v>50000</v>
      </c>
      <c r="I721">
        <f>conversation_summary_by_conversation_2025_08_03T20_27_01[[#This Row],[duration_minutes]]/10000</f>
        <v>5</v>
      </c>
      <c r="J721" s="2" t="s">
        <v>33</v>
      </c>
      <c r="K721" s="2" t="s">
        <v>33</v>
      </c>
      <c r="L721" s="2" t="s">
        <v>33</v>
      </c>
      <c r="M721" s="6">
        <f ca="1">TODAY()-conversation_summary_by_conversation_2025_08_03T20_27_01[[#This Row],[conversation_start]]</f>
        <v>32.323611111110949</v>
      </c>
      <c r="N72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21" s="6">
        <v>45840.676388888889</v>
      </c>
      <c r="P721" s="3">
        <v>45840.679907407408</v>
      </c>
      <c r="Q721">
        <v>3</v>
      </c>
      <c r="R721">
        <v>2</v>
      </c>
      <c r="S721">
        <v>1</v>
      </c>
      <c r="T721" s="2" t="s">
        <v>61</v>
      </c>
      <c r="U721" s="2" t="s">
        <v>62</v>
      </c>
      <c r="V721" s="2" t="s">
        <v>63</v>
      </c>
      <c r="W721" s="2" t="s">
        <v>59</v>
      </c>
      <c r="X721">
        <v>8800</v>
      </c>
      <c r="Y721">
        <f>conversation_summary_by_conversation_2025_08_03T20_27_01[[#This Row],[avg_confidence_score]]/10000</f>
        <v>0.88</v>
      </c>
      <c r="Z721">
        <v>103</v>
      </c>
      <c r="AA721">
        <v>117</v>
      </c>
      <c r="AB721">
        <f>(conversation_summary_by_conversation_2025_08_03T20_27_01[[#This Row],[total_api_cost_usd]]/10000)*5.58</f>
        <v>6.5285999999999997E-2</v>
      </c>
      <c r="AC721">
        <v>19</v>
      </c>
      <c r="AD721">
        <f>(conversation_summary_by_conversation_2025_08_03T20_27_01[[#This Row],[total_processing_cost_usd]]/10000)*5.58</f>
        <v>1.0602E-2</v>
      </c>
      <c r="AE721">
        <f>conversation_summary_by_conversation_2025_08_03T20_27_01[[#This Row],[total_api_cost]]+conversation_summary_by_conversation_2025_08_03T20_27_01[[#This Row],[totao_processing_cost]]</f>
        <v>7.5887999999999997E-2</v>
      </c>
      <c r="AF721" s="2" t="s">
        <v>38</v>
      </c>
      <c r="AG721" s="2" t="s">
        <v>39</v>
      </c>
      <c r="AH721" s="2" t="s">
        <v>33</v>
      </c>
    </row>
    <row r="722" spans="1:34">
      <c r="A722" s="2" t="s">
        <v>796</v>
      </c>
      <c r="B722" s="2" t="s">
        <v>41</v>
      </c>
      <c r="C722" s="2" t="s">
        <v>42</v>
      </c>
      <c r="D722" s="2" t="s">
        <v>30</v>
      </c>
      <c r="E722" s="2" t="s">
        <v>71</v>
      </c>
      <c r="F722" s="2" t="s">
        <v>72</v>
      </c>
      <c r="G722">
        <v>551190000003</v>
      </c>
      <c r="H722">
        <v>50000</v>
      </c>
      <c r="I722">
        <f>conversation_summary_by_conversation_2025_08_03T20_27_01[[#This Row],[duration_minutes]]/10000</f>
        <v>5</v>
      </c>
      <c r="J722" s="2" t="s">
        <v>33</v>
      </c>
      <c r="K722" s="2" t="s">
        <v>33</v>
      </c>
      <c r="L722" s="2" t="s">
        <v>33</v>
      </c>
      <c r="M722" s="6">
        <f ca="1">TODAY()-conversation_summary_by_conversation_2025_08_03T20_27_01[[#This Row],[conversation_start]]</f>
        <v>32.224999999998545</v>
      </c>
      <c r="N72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22" s="6">
        <v>45840.775000000001</v>
      </c>
      <c r="P722" s="3">
        <v>45840.776736111111</v>
      </c>
      <c r="Q722">
        <v>3</v>
      </c>
      <c r="R722">
        <v>2</v>
      </c>
      <c r="S722">
        <v>1</v>
      </c>
      <c r="T722" s="2" t="s">
        <v>56</v>
      </c>
      <c r="U722" s="2" t="s">
        <v>127</v>
      </c>
      <c r="V722" s="2" t="s">
        <v>58</v>
      </c>
      <c r="W722" s="2" t="s">
        <v>59</v>
      </c>
      <c r="X722">
        <v>9250</v>
      </c>
      <c r="Y722">
        <f>conversation_summary_by_conversation_2025_08_03T20_27_01[[#This Row],[avg_confidence_score]]/10000</f>
        <v>0.92500000000000004</v>
      </c>
      <c r="Z722">
        <v>112</v>
      </c>
      <c r="AA722">
        <v>170</v>
      </c>
      <c r="AB722">
        <f>(conversation_summary_by_conversation_2025_08_03T20_27_01[[#This Row],[total_api_cost_usd]]/10000)*5.58</f>
        <v>9.4860000000000014E-2</v>
      </c>
      <c r="AC722">
        <v>26</v>
      </c>
      <c r="AD722">
        <f>(conversation_summary_by_conversation_2025_08_03T20_27_01[[#This Row],[total_processing_cost_usd]]/10000)*5.58</f>
        <v>1.4508E-2</v>
      </c>
      <c r="AE722">
        <f>conversation_summary_by_conversation_2025_08_03T20_27_01[[#This Row],[total_api_cost]]+conversation_summary_by_conversation_2025_08_03T20_27_01[[#This Row],[totao_processing_cost]]</f>
        <v>0.10936800000000002</v>
      </c>
      <c r="AF722" s="2" t="s">
        <v>38</v>
      </c>
      <c r="AG722" s="2" t="s">
        <v>39</v>
      </c>
      <c r="AH722" s="2" t="s">
        <v>33</v>
      </c>
    </row>
    <row r="723" spans="1:34">
      <c r="A723" s="2" t="s">
        <v>797</v>
      </c>
      <c r="B723" s="2" t="s">
        <v>41</v>
      </c>
      <c r="C723" s="2" t="s">
        <v>42</v>
      </c>
      <c r="D723" s="2" t="s">
        <v>30</v>
      </c>
      <c r="E723" s="2" t="s">
        <v>74</v>
      </c>
      <c r="F723" s="2" t="s">
        <v>75</v>
      </c>
      <c r="G723">
        <v>551190000000</v>
      </c>
      <c r="H723">
        <v>50000</v>
      </c>
      <c r="I723">
        <f>conversation_summary_by_conversation_2025_08_03T20_27_01[[#This Row],[duration_minutes]]/10000</f>
        <v>5</v>
      </c>
      <c r="J723" s="2" t="s">
        <v>33</v>
      </c>
      <c r="K723" s="2" t="s">
        <v>33</v>
      </c>
      <c r="L723" s="2" t="s">
        <v>33</v>
      </c>
      <c r="M723" s="6">
        <f ca="1">TODAY()-conversation_summary_by_conversation_2025_08_03T20_27_01[[#This Row],[conversation_start]]</f>
        <v>31.63749999999709</v>
      </c>
      <c r="N72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23" s="6">
        <v>45841.362500000003</v>
      </c>
      <c r="P723" s="3">
        <v>45841.365127314813</v>
      </c>
      <c r="Q723">
        <v>3</v>
      </c>
      <c r="R723">
        <v>2</v>
      </c>
      <c r="S723">
        <v>1</v>
      </c>
      <c r="T723" s="2" t="s">
        <v>56</v>
      </c>
      <c r="U723" s="2" t="s">
        <v>57</v>
      </c>
      <c r="V723" s="2" t="s">
        <v>58</v>
      </c>
      <c r="W723" s="2" t="s">
        <v>59</v>
      </c>
      <c r="X723">
        <v>9250</v>
      </c>
      <c r="Y723">
        <f>conversation_summary_by_conversation_2025_08_03T20_27_01[[#This Row],[avg_confidence_score]]/10000</f>
        <v>0.92500000000000004</v>
      </c>
      <c r="Z723">
        <v>168</v>
      </c>
      <c r="AA723">
        <v>178</v>
      </c>
      <c r="AB723">
        <f>(conversation_summary_by_conversation_2025_08_03T20_27_01[[#This Row],[total_api_cost_usd]]/10000)*5.58</f>
        <v>9.9323999999999996E-2</v>
      </c>
      <c r="AC723">
        <v>5</v>
      </c>
      <c r="AD723">
        <f>(conversation_summary_by_conversation_2025_08_03T20_27_01[[#This Row],[total_processing_cost_usd]]/10000)*5.58</f>
        <v>2.7899999999999999E-3</v>
      </c>
      <c r="AE723">
        <f>conversation_summary_by_conversation_2025_08_03T20_27_01[[#This Row],[total_api_cost]]+conversation_summary_by_conversation_2025_08_03T20_27_01[[#This Row],[totao_processing_cost]]</f>
        <v>0.102114</v>
      </c>
      <c r="AF723" s="2" t="s">
        <v>38</v>
      </c>
      <c r="AG723" s="2" t="s">
        <v>39</v>
      </c>
      <c r="AH723" s="2" t="s">
        <v>33</v>
      </c>
    </row>
    <row r="724" spans="1:34">
      <c r="A724" s="2" t="s">
        <v>798</v>
      </c>
      <c r="B724" s="2" t="s">
        <v>77</v>
      </c>
      <c r="C724" s="2" t="s">
        <v>78</v>
      </c>
      <c r="D724" s="2" t="s">
        <v>30</v>
      </c>
      <c r="E724" s="2" t="s">
        <v>66</v>
      </c>
      <c r="F724" s="2" t="s">
        <v>67</v>
      </c>
      <c r="G724">
        <v>551190000002</v>
      </c>
      <c r="H724">
        <v>90000</v>
      </c>
      <c r="I724">
        <f>conversation_summary_by_conversation_2025_08_03T20_27_01[[#This Row],[duration_minutes]]/10000</f>
        <v>9</v>
      </c>
      <c r="J724" s="2" t="s">
        <v>33</v>
      </c>
      <c r="K724" s="2" t="s">
        <v>33</v>
      </c>
      <c r="L724" s="2" t="s">
        <v>33</v>
      </c>
      <c r="M724" s="6">
        <f ca="1">TODAY()-conversation_summary_by_conversation_2025_08_03T20_27_01[[#This Row],[conversation_start]]</f>
        <v>31.552777777775191</v>
      </c>
      <c r="N72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24" s="6">
        <v>45841.447222222225</v>
      </c>
      <c r="P724" s="3">
        <v>45841.457372685189</v>
      </c>
      <c r="Q724">
        <v>6</v>
      </c>
      <c r="R724">
        <v>3</v>
      </c>
      <c r="S724">
        <v>3</v>
      </c>
      <c r="T724" s="2" t="s">
        <v>53</v>
      </c>
      <c r="U724" s="2" t="s">
        <v>69</v>
      </c>
      <c r="V724" s="2" t="s">
        <v>51</v>
      </c>
      <c r="W724" s="2" t="s">
        <v>37</v>
      </c>
      <c r="X724">
        <v>9200</v>
      </c>
      <c r="Y724">
        <f>conversation_summary_by_conversation_2025_08_03T20_27_01[[#This Row],[avg_confidence_score]]/10000</f>
        <v>0.92</v>
      </c>
      <c r="Z724">
        <v>257</v>
      </c>
      <c r="AA724">
        <v>244</v>
      </c>
      <c r="AB724">
        <f>(conversation_summary_by_conversation_2025_08_03T20_27_01[[#This Row],[total_api_cost_usd]]/10000)*5.58</f>
        <v>0.13615200000000002</v>
      </c>
      <c r="AC724">
        <v>37</v>
      </c>
      <c r="AD724">
        <f>(conversation_summary_by_conversation_2025_08_03T20_27_01[[#This Row],[total_processing_cost_usd]]/10000)*5.58</f>
        <v>2.0646000000000001E-2</v>
      </c>
      <c r="AE724">
        <f>conversation_summary_by_conversation_2025_08_03T20_27_01[[#This Row],[total_api_cost]]+conversation_summary_by_conversation_2025_08_03T20_27_01[[#This Row],[totao_processing_cost]]</f>
        <v>0.15679800000000002</v>
      </c>
      <c r="AF724" s="2" t="s">
        <v>38</v>
      </c>
      <c r="AG724" s="2" t="s">
        <v>39</v>
      </c>
      <c r="AH724" s="2" t="s">
        <v>33</v>
      </c>
    </row>
    <row r="725" spans="1:34">
      <c r="A725" s="2" t="s">
        <v>799</v>
      </c>
      <c r="B725" s="2" t="s">
        <v>83</v>
      </c>
      <c r="C725" s="2" t="s">
        <v>84</v>
      </c>
      <c r="D725" s="2" t="s">
        <v>48</v>
      </c>
      <c r="E725" s="2" t="s">
        <v>31</v>
      </c>
      <c r="F725" s="2" t="s">
        <v>32</v>
      </c>
      <c r="G725">
        <v>551190000004</v>
      </c>
      <c r="H725">
        <v>50000</v>
      </c>
      <c r="I725">
        <f>conversation_summary_by_conversation_2025_08_03T20_27_01[[#This Row],[duration_minutes]]/10000</f>
        <v>5</v>
      </c>
      <c r="J725" s="2" t="s">
        <v>33</v>
      </c>
      <c r="K725" s="2" t="s">
        <v>33</v>
      </c>
      <c r="L725" s="2" t="s">
        <v>33</v>
      </c>
      <c r="M725" s="6">
        <f ca="1">TODAY()-conversation_summary_by_conversation_2025_08_03T20_27_01[[#This Row],[conversation_start]]</f>
        <v>31.540972222224809</v>
      </c>
      <c r="N72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25" s="6">
        <v>45841.459027777775</v>
      </c>
      <c r="P725" s="3">
        <v>45841.462025462963</v>
      </c>
      <c r="Q725">
        <v>3</v>
      </c>
      <c r="R725">
        <v>2</v>
      </c>
      <c r="S725">
        <v>1</v>
      </c>
      <c r="T725" s="2" t="s">
        <v>61</v>
      </c>
      <c r="U725" s="2" t="s">
        <v>62</v>
      </c>
      <c r="V725" s="2" t="s">
        <v>63</v>
      </c>
      <c r="W725" s="2" t="s">
        <v>59</v>
      </c>
      <c r="X725">
        <v>8800</v>
      </c>
      <c r="Y725">
        <f>conversation_summary_by_conversation_2025_08_03T20_27_01[[#This Row],[avg_confidence_score]]/10000</f>
        <v>0.88</v>
      </c>
      <c r="Z725">
        <v>124</v>
      </c>
      <c r="AA725">
        <v>95</v>
      </c>
      <c r="AB725">
        <f>(conversation_summary_by_conversation_2025_08_03T20_27_01[[#This Row],[total_api_cost_usd]]/10000)*5.58</f>
        <v>5.3010000000000002E-2</v>
      </c>
      <c r="AC725">
        <v>17</v>
      </c>
      <c r="AD725">
        <f>(conversation_summary_by_conversation_2025_08_03T20_27_01[[#This Row],[total_processing_cost_usd]]/10000)*5.58</f>
        <v>9.4859999999999996E-3</v>
      </c>
      <c r="AE725">
        <f>conversation_summary_by_conversation_2025_08_03T20_27_01[[#This Row],[total_api_cost]]+conversation_summary_by_conversation_2025_08_03T20_27_01[[#This Row],[totao_processing_cost]]</f>
        <v>6.2496000000000003E-2</v>
      </c>
      <c r="AF725" s="2" t="s">
        <v>38</v>
      </c>
      <c r="AG725" s="2" t="s">
        <v>39</v>
      </c>
      <c r="AH725" s="2" t="s">
        <v>33</v>
      </c>
    </row>
    <row r="726" spans="1:34">
      <c r="A726" s="2" t="s">
        <v>800</v>
      </c>
      <c r="B726" s="2" t="s">
        <v>83</v>
      </c>
      <c r="C726" s="2" t="s">
        <v>84</v>
      </c>
      <c r="D726" s="2" t="s">
        <v>48</v>
      </c>
      <c r="E726" s="2" t="s">
        <v>43</v>
      </c>
      <c r="F726" s="2" t="s">
        <v>44</v>
      </c>
      <c r="G726">
        <v>551190000001</v>
      </c>
      <c r="H726">
        <v>50000</v>
      </c>
      <c r="I726">
        <f>conversation_summary_by_conversation_2025_08_03T20_27_01[[#This Row],[duration_minutes]]/10000</f>
        <v>5</v>
      </c>
      <c r="J726" s="2" t="s">
        <v>33</v>
      </c>
      <c r="K726" s="2" t="s">
        <v>33</v>
      </c>
      <c r="L726" s="2" t="s">
        <v>33</v>
      </c>
      <c r="M726" s="6">
        <f ca="1">TODAY()-conversation_summary_by_conversation_2025_08_03T20_27_01[[#This Row],[conversation_start]]</f>
        <v>31.413888888891961</v>
      </c>
      <c r="N72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26" s="6">
        <v>45841.586111111108</v>
      </c>
      <c r="P726" s="3">
        <v>45841.589039351849</v>
      </c>
      <c r="Q726">
        <v>3</v>
      </c>
      <c r="R726">
        <v>2</v>
      </c>
      <c r="S726">
        <v>1</v>
      </c>
      <c r="T726" s="2" t="s">
        <v>61</v>
      </c>
      <c r="U726" s="2" t="s">
        <v>62</v>
      </c>
      <c r="V726" s="2" t="s">
        <v>63</v>
      </c>
      <c r="W726" s="2" t="s">
        <v>59</v>
      </c>
      <c r="X726">
        <v>8800</v>
      </c>
      <c r="Y726">
        <f>conversation_summary_by_conversation_2025_08_03T20_27_01[[#This Row],[avg_confidence_score]]/10000</f>
        <v>0.88</v>
      </c>
      <c r="Z726">
        <v>103</v>
      </c>
      <c r="AA726">
        <v>240</v>
      </c>
      <c r="AB726">
        <f>(conversation_summary_by_conversation_2025_08_03T20_27_01[[#This Row],[total_api_cost_usd]]/10000)*5.58</f>
        <v>0.13392000000000001</v>
      </c>
      <c r="AC726">
        <v>5</v>
      </c>
      <c r="AD726">
        <f>(conversation_summary_by_conversation_2025_08_03T20_27_01[[#This Row],[total_processing_cost_usd]]/10000)*5.58</f>
        <v>2.7899999999999999E-3</v>
      </c>
      <c r="AE726">
        <f>conversation_summary_by_conversation_2025_08_03T20_27_01[[#This Row],[total_api_cost]]+conversation_summary_by_conversation_2025_08_03T20_27_01[[#This Row],[totao_processing_cost]]</f>
        <v>0.13671</v>
      </c>
      <c r="AF726" s="2" t="s">
        <v>38</v>
      </c>
      <c r="AG726" s="2" t="s">
        <v>39</v>
      </c>
      <c r="AH726" s="2" t="s">
        <v>33</v>
      </c>
    </row>
    <row r="727" spans="1:34">
      <c r="A727" s="2" t="s">
        <v>801</v>
      </c>
      <c r="B727" s="2" t="s">
        <v>41</v>
      </c>
      <c r="C727" s="2" t="s">
        <v>42</v>
      </c>
      <c r="D727" s="2" t="s">
        <v>30</v>
      </c>
      <c r="E727" s="2" t="s">
        <v>43</v>
      </c>
      <c r="F727" s="2" t="s">
        <v>44</v>
      </c>
      <c r="G727">
        <v>551190000001</v>
      </c>
      <c r="H727">
        <v>60000</v>
      </c>
      <c r="I727">
        <f>conversation_summary_by_conversation_2025_08_03T20_27_01[[#This Row],[duration_minutes]]/10000</f>
        <v>6</v>
      </c>
      <c r="J727" s="2" t="s">
        <v>33</v>
      </c>
      <c r="K727" s="2" t="s">
        <v>33</v>
      </c>
      <c r="L727" s="2" t="s">
        <v>33</v>
      </c>
      <c r="M727" s="6">
        <f ca="1">TODAY()-conversation_summary_by_conversation_2025_08_03T20_27_01[[#This Row],[conversation_start]]</f>
        <v>31.386805555557657</v>
      </c>
      <c r="N72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27" s="6">
        <v>45841.613194444442</v>
      </c>
      <c r="P727" s="3">
        <v>45841.616597222222</v>
      </c>
      <c r="Q727">
        <v>4</v>
      </c>
      <c r="R727">
        <v>2</v>
      </c>
      <c r="S727">
        <v>2</v>
      </c>
      <c r="T727" s="2" t="s">
        <v>34</v>
      </c>
      <c r="U727" s="2" t="s">
        <v>45</v>
      </c>
      <c r="V727" s="2" t="s">
        <v>36</v>
      </c>
      <c r="W727" s="2" t="s">
        <v>37</v>
      </c>
      <c r="X727">
        <v>9400</v>
      </c>
      <c r="Y727">
        <f>conversation_summary_by_conversation_2025_08_03T20_27_01[[#This Row],[avg_confidence_score]]/10000</f>
        <v>0.94</v>
      </c>
      <c r="Z727">
        <v>171</v>
      </c>
      <c r="AA727">
        <v>145</v>
      </c>
      <c r="AB727">
        <f>(conversation_summary_by_conversation_2025_08_03T20_27_01[[#This Row],[total_api_cost_usd]]/10000)*5.58</f>
        <v>8.091000000000001E-2</v>
      </c>
      <c r="AC727">
        <v>21</v>
      </c>
      <c r="AD727">
        <f>(conversation_summary_by_conversation_2025_08_03T20_27_01[[#This Row],[total_processing_cost_usd]]/10000)*5.58</f>
        <v>1.1717999999999999E-2</v>
      </c>
      <c r="AE727">
        <f>conversation_summary_by_conversation_2025_08_03T20_27_01[[#This Row],[total_api_cost]]+conversation_summary_by_conversation_2025_08_03T20_27_01[[#This Row],[totao_processing_cost]]</f>
        <v>9.2628000000000016E-2</v>
      </c>
      <c r="AF727" s="2" t="s">
        <v>38</v>
      </c>
      <c r="AG727" s="2" t="s">
        <v>39</v>
      </c>
      <c r="AH727" s="2" t="s">
        <v>33</v>
      </c>
    </row>
    <row r="728" spans="1:34">
      <c r="A728" s="2" t="s">
        <v>802</v>
      </c>
      <c r="B728" s="2" t="s">
        <v>83</v>
      </c>
      <c r="C728" s="2" t="s">
        <v>84</v>
      </c>
      <c r="D728" s="2" t="s">
        <v>48</v>
      </c>
      <c r="E728" s="2" t="s">
        <v>31</v>
      </c>
      <c r="F728" s="2" t="s">
        <v>32</v>
      </c>
      <c r="G728">
        <v>551190000004</v>
      </c>
      <c r="H728">
        <v>50000</v>
      </c>
      <c r="I728">
        <f>conversation_summary_by_conversation_2025_08_03T20_27_01[[#This Row],[duration_minutes]]/10000</f>
        <v>5</v>
      </c>
      <c r="J728" s="2" t="s">
        <v>33</v>
      </c>
      <c r="K728" s="2" t="s">
        <v>33</v>
      </c>
      <c r="L728" s="2" t="s">
        <v>33</v>
      </c>
      <c r="M728" s="6">
        <f ca="1">TODAY()-conversation_summary_by_conversation_2025_08_03T20_27_01[[#This Row],[conversation_start]]</f>
        <v>31.368750000001455</v>
      </c>
      <c r="N72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28" s="6">
        <v>45841.631249999999</v>
      </c>
      <c r="P728" s="3">
        <v>45841.632962962962</v>
      </c>
      <c r="Q728">
        <v>3</v>
      </c>
      <c r="R728">
        <v>2</v>
      </c>
      <c r="S728">
        <v>1</v>
      </c>
      <c r="T728" s="2" t="s">
        <v>61</v>
      </c>
      <c r="U728" s="2" t="s">
        <v>62</v>
      </c>
      <c r="V728" s="2" t="s">
        <v>63</v>
      </c>
      <c r="W728" s="2" t="s">
        <v>59</v>
      </c>
      <c r="X728">
        <v>8800</v>
      </c>
      <c r="Y728">
        <f>conversation_summary_by_conversation_2025_08_03T20_27_01[[#This Row],[avg_confidence_score]]/10000</f>
        <v>0.88</v>
      </c>
      <c r="Z728">
        <v>102</v>
      </c>
      <c r="AA728">
        <v>67</v>
      </c>
      <c r="AB728">
        <f>(conversation_summary_by_conversation_2025_08_03T20_27_01[[#This Row],[total_api_cost_usd]]/10000)*5.58</f>
        <v>3.7386000000000003E-2</v>
      </c>
      <c r="AC728">
        <v>14</v>
      </c>
      <c r="AD728">
        <f>(conversation_summary_by_conversation_2025_08_03T20_27_01[[#This Row],[total_processing_cost_usd]]/10000)*5.58</f>
        <v>7.8120000000000004E-3</v>
      </c>
      <c r="AE728">
        <f>conversation_summary_by_conversation_2025_08_03T20_27_01[[#This Row],[total_api_cost]]+conversation_summary_by_conversation_2025_08_03T20_27_01[[#This Row],[totao_processing_cost]]</f>
        <v>4.5198000000000002E-2</v>
      </c>
      <c r="AF728" s="2" t="s">
        <v>38</v>
      </c>
      <c r="AG728" s="2" t="s">
        <v>39</v>
      </c>
      <c r="AH728" s="2" t="s">
        <v>33</v>
      </c>
    </row>
    <row r="729" spans="1:34">
      <c r="A729" s="2" t="s">
        <v>803</v>
      </c>
      <c r="B729" s="2" t="s">
        <v>41</v>
      </c>
      <c r="C729" s="2" t="s">
        <v>42</v>
      </c>
      <c r="D729" s="2" t="s">
        <v>30</v>
      </c>
      <c r="E729" s="2" t="s">
        <v>43</v>
      </c>
      <c r="F729" s="2" t="s">
        <v>44</v>
      </c>
      <c r="G729">
        <v>551190000001</v>
      </c>
      <c r="H729">
        <v>50000</v>
      </c>
      <c r="I729">
        <f>conversation_summary_by_conversation_2025_08_03T20_27_01[[#This Row],[duration_minutes]]/10000</f>
        <v>5</v>
      </c>
      <c r="J729" s="2" t="s">
        <v>33</v>
      </c>
      <c r="K729" s="2" t="s">
        <v>33</v>
      </c>
      <c r="L729" s="2" t="s">
        <v>33</v>
      </c>
      <c r="M729" s="6">
        <f ca="1">TODAY()-conversation_summary_by_conversation_2025_08_03T20_27_01[[#This Row],[conversation_start]]</f>
        <v>31.26249999999709</v>
      </c>
      <c r="N72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29" s="6">
        <v>45841.737500000003</v>
      </c>
      <c r="P729" s="3">
        <v>45841.73946759259</v>
      </c>
      <c r="Q729">
        <v>3</v>
      </c>
      <c r="R729">
        <v>2</v>
      </c>
      <c r="S729">
        <v>1</v>
      </c>
      <c r="T729" s="2" t="s">
        <v>56</v>
      </c>
      <c r="U729" s="2" t="s">
        <v>57</v>
      </c>
      <c r="V729" s="2" t="s">
        <v>58</v>
      </c>
      <c r="W729" s="2" t="s">
        <v>59</v>
      </c>
      <c r="X729">
        <v>9250</v>
      </c>
      <c r="Y729">
        <f>conversation_summary_by_conversation_2025_08_03T20_27_01[[#This Row],[avg_confidence_score]]/10000</f>
        <v>0.92500000000000004</v>
      </c>
      <c r="Z729">
        <v>122</v>
      </c>
      <c r="AA729">
        <v>181</v>
      </c>
      <c r="AB729">
        <f>(conversation_summary_by_conversation_2025_08_03T20_27_01[[#This Row],[total_api_cost_usd]]/10000)*5.58</f>
        <v>0.100998</v>
      </c>
      <c r="AC729">
        <v>14</v>
      </c>
      <c r="AD729">
        <f>(conversation_summary_by_conversation_2025_08_03T20_27_01[[#This Row],[total_processing_cost_usd]]/10000)*5.58</f>
        <v>7.8120000000000004E-3</v>
      </c>
      <c r="AE729">
        <f>conversation_summary_by_conversation_2025_08_03T20_27_01[[#This Row],[total_api_cost]]+conversation_summary_by_conversation_2025_08_03T20_27_01[[#This Row],[totao_processing_cost]]</f>
        <v>0.10881</v>
      </c>
      <c r="AF729" s="2" t="s">
        <v>38</v>
      </c>
      <c r="AG729" s="2" t="s">
        <v>39</v>
      </c>
      <c r="AH729" s="2" t="s">
        <v>33</v>
      </c>
    </row>
    <row r="730" spans="1:34">
      <c r="A730" s="2" t="s">
        <v>804</v>
      </c>
      <c r="B730" s="2" t="s">
        <v>83</v>
      </c>
      <c r="C730" s="2" t="s">
        <v>84</v>
      </c>
      <c r="D730" s="2" t="s">
        <v>48</v>
      </c>
      <c r="E730" s="2" t="s">
        <v>74</v>
      </c>
      <c r="F730" s="2" t="s">
        <v>75</v>
      </c>
      <c r="G730">
        <v>551190000000</v>
      </c>
      <c r="H730">
        <v>90000</v>
      </c>
      <c r="I730">
        <f>conversation_summary_by_conversation_2025_08_03T20_27_01[[#This Row],[duration_minutes]]/10000</f>
        <v>9</v>
      </c>
      <c r="J730" s="2" t="s">
        <v>33</v>
      </c>
      <c r="K730" s="2" t="s">
        <v>33</v>
      </c>
      <c r="L730" s="2" t="s">
        <v>33</v>
      </c>
      <c r="M730" s="6">
        <f ca="1">TODAY()-conversation_summary_by_conversation_2025_08_03T20_27_01[[#This Row],[conversation_start]]</f>
        <v>31.240972222221899</v>
      </c>
      <c r="N73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30" s="6">
        <v>45841.759027777778</v>
      </c>
      <c r="P730" s="3">
        <v>45841.764386574076</v>
      </c>
      <c r="Q730">
        <v>6</v>
      </c>
      <c r="R730">
        <v>3</v>
      </c>
      <c r="S730">
        <v>3</v>
      </c>
      <c r="T730" s="2" t="s">
        <v>49</v>
      </c>
      <c r="U730" s="2" t="s">
        <v>118</v>
      </c>
      <c r="V730" s="2" t="s">
        <v>51</v>
      </c>
      <c r="W730" s="2" t="s">
        <v>102</v>
      </c>
      <c r="X730">
        <v>9167</v>
      </c>
      <c r="Y730">
        <f>conversation_summary_by_conversation_2025_08_03T20_27_01[[#This Row],[avg_confidence_score]]/10000</f>
        <v>0.91669999999999996</v>
      </c>
      <c r="Z730">
        <v>258</v>
      </c>
      <c r="AA730">
        <v>213</v>
      </c>
      <c r="AB730">
        <f>(conversation_summary_by_conversation_2025_08_03T20_27_01[[#This Row],[total_api_cost_usd]]/10000)*5.58</f>
        <v>0.118854</v>
      </c>
      <c r="AC730">
        <v>33</v>
      </c>
      <c r="AD730">
        <f>(conversation_summary_by_conversation_2025_08_03T20_27_01[[#This Row],[total_processing_cost_usd]]/10000)*5.58</f>
        <v>1.8414E-2</v>
      </c>
      <c r="AE730">
        <f>conversation_summary_by_conversation_2025_08_03T20_27_01[[#This Row],[total_api_cost]]+conversation_summary_by_conversation_2025_08_03T20_27_01[[#This Row],[totao_processing_cost]]</f>
        <v>0.137268</v>
      </c>
      <c r="AF730" s="2" t="s">
        <v>38</v>
      </c>
      <c r="AG730" s="2" t="s">
        <v>39</v>
      </c>
      <c r="AH730" s="2" t="s">
        <v>33</v>
      </c>
    </row>
    <row r="731" spans="1:34">
      <c r="A731" s="2" t="s">
        <v>805</v>
      </c>
      <c r="B731" s="2" t="s">
        <v>47</v>
      </c>
      <c r="C731" s="2" t="s">
        <v>47</v>
      </c>
      <c r="D731" s="2" t="s">
        <v>48</v>
      </c>
      <c r="E731" s="2" t="s">
        <v>31</v>
      </c>
      <c r="F731" s="2" t="s">
        <v>32</v>
      </c>
      <c r="G731">
        <v>551190000004</v>
      </c>
      <c r="H731">
        <v>90000</v>
      </c>
      <c r="I731">
        <f>conversation_summary_by_conversation_2025_08_03T20_27_01[[#This Row],[duration_minutes]]/10000</f>
        <v>9</v>
      </c>
      <c r="J731" s="2" t="s">
        <v>33</v>
      </c>
      <c r="K731" s="2" t="s">
        <v>33</v>
      </c>
      <c r="L731" s="2" t="s">
        <v>33</v>
      </c>
      <c r="M731" s="6">
        <f ca="1">TODAY()-conversation_summary_by_conversation_2025_08_03T20_27_01[[#This Row],[conversation_start]]</f>
        <v>31.233333333329938</v>
      </c>
      <c r="N73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31" s="6">
        <v>45841.76666666667</v>
      </c>
      <c r="P731" s="3">
        <v>45841.771979166668</v>
      </c>
      <c r="Q731">
        <v>6</v>
      </c>
      <c r="R731">
        <v>3</v>
      </c>
      <c r="S731">
        <v>3</v>
      </c>
      <c r="T731" s="2" t="s">
        <v>49</v>
      </c>
      <c r="U731" s="2" t="s">
        <v>90</v>
      </c>
      <c r="V731" s="2" t="s">
        <v>51</v>
      </c>
      <c r="W731" s="2" t="s">
        <v>37</v>
      </c>
      <c r="X731">
        <v>9167</v>
      </c>
      <c r="Y731">
        <f>conversation_summary_by_conversation_2025_08_03T20_27_01[[#This Row],[avg_confidence_score]]/10000</f>
        <v>0.91669999999999996</v>
      </c>
      <c r="Z731">
        <v>194</v>
      </c>
      <c r="AA731">
        <v>359</v>
      </c>
      <c r="AB731">
        <f>(conversation_summary_by_conversation_2025_08_03T20_27_01[[#This Row],[total_api_cost_usd]]/10000)*5.58</f>
        <v>0.200322</v>
      </c>
      <c r="AC731">
        <v>47</v>
      </c>
      <c r="AD731">
        <f>(conversation_summary_by_conversation_2025_08_03T20_27_01[[#This Row],[total_processing_cost_usd]]/10000)*5.58</f>
        <v>2.6226000000000003E-2</v>
      </c>
      <c r="AE731">
        <f>conversation_summary_by_conversation_2025_08_03T20_27_01[[#This Row],[total_api_cost]]+conversation_summary_by_conversation_2025_08_03T20_27_01[[#This Row],[totao_processing_cost]]</f>
        <v>0.226548</v>
      </c>
      <c r="AF731" s="2" t="s">
        <v>38</v>
      </c>
      <c r="AG731" s="2" t="s">
        <v>39</v>
      </c>
      <c r="AH731" s="2" t="s">
        <v>33</v>
      </c>
    </row>
    <row r="732" spans="1:34">
      <c r="A732" s="2" t="s">
        <v>806</v>
      </c>
      <c r="B732" s="2" t="s">
        <v>47</v>
      </c>
      <c r="C732" s="2" t="s">
        <v>47</v>
      </c>
      <c r="D732" s="2" t="s">
        <v>48</v>
      </c>
      <c r="E732" s="2" t="s">
        <v>74</v>
      </c>
      <c r="F732" s="2" t="s">
        <v>75</v>
      </c>
      <c r="G732">
        <v>551190000000</v>
      </c>
      <c r="H732">
        <v>90000</v>
      </c>
      <c r="I732">
        <f>conversation_summary_by_conversation_2025_08_03T20_27_01[[#This Row],[duration_minutes]]/10000</f>
        <v>9</v>
      </c>
      <c r="J732" s="2" t="s">
        <v>33</v>
      </c>
      <c r="K732" s="2" t="s">
        <v>33</v>
      </c>
      <c r="L732" s="2" t="s">
        <v>33</v>
      </c>
      <c r="M732" s="6">
        <f ca="1">TODAY()-conversation_summary_by_conversation_2025_08_03T20_27_01[[#This Row],[conversation_start]]</f>
        <v>31.1875</v>
      </c>
      <c r="N73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32" s="6">
        <v>45841.8125</v>
      </c>
      <c r="P732" s="3">
        <v>45841.817349537036</v>
      </c>
      <c r="Q732">
        <v>6</v>
      </c>
      <c r="R732">
        <v>3</v>
      </c>
      <c r="S732">
        <v>3</v>
      </c>
      <c r="T732" s="2" t="s">
        <v>49</v>
      </c>
      <c r="U732" s="2" t="s">
        <v>50</v>
      </c>
      <c r="V732" s="2" t="s">
        <v>51</v>
      </c>
      <c r="W732" s="2" t="s">
        <v>37</v>
      </c>
      <c r="X732">
        <v>9167</v>
      </c>
      <c r="Y732">
        <f>conversation_summary_by_conversation_2025_08_03T20_27_01[[#This Row],[avg_confidence_score]]/10000</f>
        <v>0.91669999999999996</v>
      </c>
      <c r="Z732">
        <v>207</v>
      </c>
      <c r="AA732">
        <v>234</v>
      </c>
      <c r="AB732">
        <f>(conversation_summary_by_conversation_2025_08_03T20_27_01[[#This Row],[total_api_cost_usd]]/10000)*5.58</f>
        <v>0.13057199999999999</v>
      </c>
      <c r="AC732">
        <v>28</v>
      </c>
      <c r="AD732">
        <f>(conversation_summary_by_conversation_2025_08_03T20_27_01[[#This Row],[total_processing_cost_usd]]/10000)*5.58</f>
        <v>1.5624000000000001E-2</v>
      </c>
      <c r="AE732">
        <f>conversation_summary_by_conversation_2025_08_03T20_27_01[[#This Row],[total_api_cost]]+conversation_summary_by_conversation_2025_08_03T20_27_01[[#This Row],[totao_processing_cost]]</f>
        <v>0.14619599999999999</v>
      </c>
      <c r="AF732" s="2" t="s">
        <v>38</v>
      </c>
      <c r="AG732" s="2" t="s">
        <v>39</v>
      </c>
      <c r="AH732" s="2" t="s">
        <v>33</v>
      </c>
    </row>
    <row r="733" spans="1:34">
      <c r="A733" s="2" t="s">
        <v>807</v>
      </c>
      <c r="B733" s="2" t="s">
        <v>28</v>
      </c>
      <c r="C733" s="2" t="s">
        <v>29</v>
      </c>
      <c r="D733" s="2" t="s">
        <v>30</v>
      </c>
      <c r="E733" s="2" t="s">
        <v>71</v>
      </c>
      <c r="F733" s="2" t="s">
        <v>72</v>
      </c>
      <c r="G733">
        <v>551190000003</v>
      </c>
      <c r="H733">
        <v>90000</v>
      </c>
      <c r="I733">
        <f>conversation_summary_by_conversation_2025_08_03T20_27_01[[#This Row],[duration_minutes]]/10000</f>
        <v>9</v>
      </c>
      <c r="J733" s="2" t="s">
        <v>33</v>
      </c>
      <c r="K733" s="2" t="s">
        <v>33</v>
      </c>
      <c r="L733" s="2" t="s">
        <v>33</v>
      </c>
      <c r="M733" s="6">
        <f ca="1">TODAY()-conversation_summary_by_conversation_2025_08_03T20_27_01[[#This Row],[conversation_start]]</f>
        <v>31.171527777776646</v>
      </c>
      <c r="N73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33" s="6">
        <v>45841.828472222223</v>
      </c>
      <c r="P733" s="3">
        <v>45841.836793981478</v>
      </c>
      <c r="Q733">
        <v>6</v>
      </c>
      <c r="R733">
        <v>3</v>
      </c>
      <c r="S733">
        <v>3</v>
      </c>
      <c r="T733" s="2" t="s">
        <v>53</v>
      </c>
      <c r="U733" s="2" t="s">
        <v>69</v>
      </c>
      <c r="V733" s="2" t="s">
        <v>51</v>
      </c>
      <c r="W733" s="2" t="s">
        <v>37</v>
      </c>
      <c r="X733">
        <v>9200</v>
      </c>
      <c r="Y733">
        <f>conversation_summary_by_conversation_2025_08_03T20_27_01[[#This Row],[avg_confidence_score]]/10000</f>
        <v>0.92</v>
      </c>
      <c r="Z733">
        <v>279</v>
      </c>
      <c r="AA733">
        <v>243</v>
      </c>
      <c r="AB733">
        <f>(conversation_summary_by_conversation_2025_08_03T20_27_01[[#This Row],[total_api_cost_usd]]/10000)*5.58</f>
        <v>0.13559399999999999</v>
      </c>
      <c r="AC733">
        <v>33</v>
      </c>
      <c r="AD733">
        <f>(conversation_summary_by_conversation_2025_08_03T20_27_01[[#This Row],[total_processing_cost_usd]]/10000)*5.58</f>
        <v>1.8414E-2</v>
      </c>
      <c r="AE733">
        <f>conversation_summary_by_conversation_2025_08_03T20_27_01[[#This Row],[total_api_cost]]+conversation_summary_by_conversation_2025_08_03T20_27_01[[#This Row],[totao_processing_cost]]</f>
        <v>0.15400799999999998</v>
      </c>
      <c r="AF733" s="2" t="s">
        <v>38</v>
      </c>
      <c r="AG733" s="2" t="s">
        <v>39</v>
      </c>
      <c r="AH733" s="2" t="s">
        <v>33</v>
      </c>
    </row>
    <row r="734" spans="1:34">
      <c r="A734" s="2" t="s">
        <v>808</v>
      </c>
      <c r="B734" s="2" t="s">
        <v>83</v>
      </c>
      <c r="C734" s="2" t="s">
        <v>84</v>
      </c>
      <c r="D734" s="2" t="s">
        <v>48</v>
      </c>
      <c r="E734" s="2" t="s">
        <v>31</v>
      </c>
      <c r="F734" s="2" t="s">
        <v>32</v>
      </c>
      <c r="G734">
        <v>551190000004</v>
      </c>
      <c r="H734">
        <v>50000</v>
      </c>
      <c r="I734">
        <f>conversation_summary_by_conversation_2025_08_03T20_27_01[[#This Row],[duration_minutes]]/10000</f>
        <v>5</v>
      </c>
      <c r="J734" s="2" t="s">
        <v>33</v>
      </c>
      <c r="K734" s="2" t="s">
        <v>33</v>
      </c>
      <c r="L734" s="2" t="s">
        <v>33</v>
      </c>
      <c r="M734" s="6">
        <f ca="1">TODAY()-conversation_summary_by_conversation_2025_08_03T20_27_01[[#This Row],[conversation_start]]</f>
        <v>30.644444444442343</v>
      </c>
      <c r="N73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34" s="6">
        <v>45842.355555555558</v>
      </c>
      <c r="P734" s="3">
        <v>45842.358252314814</v>
      </c>
      <c r="Q734">
        <v>3</v>
      </c>
      <c r="R734">
        <v>2</v>
      </c>
      <c r="S734">
        <v>1</v>
      </c>
      <c r="T734" s="2" t="s">
        <v>61</v>
      </c>
      <c r="U734" s="2" t="s">
        <v>62</v>
      </c>
      <c r="V734" s="2" t="s">
        <v>63</v>
      </c>
      <c r="W734" s="2" t="s">
        <v>59</v>
      </c>
      <c r="X734">
        <v>8800</v>
      </c>
      <c r="Y734">
        <f>conversation_summary_by_conversation_2025_08_03T20_27_01[[#This Row],[avg_confidence_score]]/10000</f>
        <v>0.88</v>
      </c>
      <c r="Z734">
        <v>117</v>
      </c>
      <c r="AA734">
        <v>175</v>
      </c>
      <c r="AB734">
        <f>(conversation_summary_by_conversation_2025_08_03T20_27_01[[#This Row],[total_api_cost_usd]]/10000)*5.58</f>
        <v>9.7650000000000015E-2</v>
      </c>
      <c r="AC734">
        <v>15</v>
      </c>
      <c r="AD734">
        <f>(conversation_summary_by_conversation_2025_08_03T20_27_01[[#This Row],[total_processing_cost_usd]]/10000)*5.58</f>
        <v>8.3700000000000007E-3</v>
      </c>
      <c r="AE734">
        <f>conversation_summary_by_conversation_2025_08_03T20_27_01[[#This Row],[total_api_cost]]+conversation_summary_by_conversation_2025_08_03T20_27_01[[#This Row],[totao_processing_cost]]</f>
        <v>0.10602000000000002</v>
      </c>
      <c r="AF734" s="2" t="s">
        <v>38</v>
      </c>
      <c r="AG734" s="2" t="s">
        <v>39</v>
      </c>
      <c r="AH734" s="2" t="s">
        <v>33</v>
      </c>
    </row>
    <row r="735" spans="1:34">
      <c r="A735" s="2" t="s">
        <v>809</v>
      </c>
      <c r="B735" s="2" t="s">
        <v>77</v>
      </c>
      <c r="C735" s="2" t="s">
        <v>78</v>
      </c>
      <c r="D735" s="2" t="s">
        <v>30</v>
      </c>
      <c r="E735" s="2" t="s">
        <v>71</v>
      </c>
      <c r="F735" s="2" t="s">
        <v>72</v>
      </c>
      <c r="G735">
        <v>551190000003</v>
      </c>
      <c r="H735">
        <v>90000</v>
      </c>
      <c r="I735">
        <f>conversation_summary_by_conversation_2025_08_03T20_27_01[[#This Row],[duration_minutes]]/10000</f>
        <v>9</v>
      </c>
      <c r="J735" s="2" t="s">
        <v>33</v>
      </c>
      <c r="K735" s="2" t="s">
        <v>33</v>
      </c>
      <c r="L735" s="2" t="s">
        <v>33</v>
      </c>
      <c r="M735" s="6">
        <f ca="1">TODAY()-conversation_summary_by_conversation_2025_08_03T20_27_01[[#This Row],[conversation_start]]</f>
        <v>30.618750000001455</v>
      </c>
      <c r="N73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35" s="6">
        <v>45842.381249999999</v>
      </c>
      <c r="P735" s="3">
        <v>45842.388923611114</v>
      </c>
      <c r="Q735">
        <v>6</v>
      </c>
      <c r="R735">
        <v>3</v>
      </c>
      <c r="S735">
        <v>3</v>
      </c>
      <c r="T735" s="2" t="s">
        <v>53</v>
      </c>
      <c r="U735" s="2" t="s">
        <v>54</v>
      </c>
      <c r="V735" s="2" t="s">
        <v>51</v>
      </c>
      <c r="W735" s="2" t="s">
        <v>37</v>
      </c>
      <c r="X735">
        <v>9200</v>
      </c>
      <c r="Y735">
        <f>conversation_summary_by_conversation_2025_08_03T20_27_01[[#This Row],[avg_confidence_score]]/10000</f>
        <v>0.92</v>
      </c>
      <c r="Z735">
        <v>228</v>
      </c>
      <c r="AA735">
        <v>246</v>
      </c>
      <c r="AB735">
        <f>(conversation_summary_by_conversation_2025_08_03T20_27_01[[#This Row],[total_api_cost_usd]]/10000)*5.58</f>
        <v>0.137268</v>
      </c>
      <c r="AC735">
        <v>32</v>
      </c>
      <c r="AD735">
        <f>(conversation_summary_by_conversation_2025_08_03T20_27_01[[#This Row],[total_processing_cost_usd]]/10000)*5.58</f>
        <v>1.7856E-2</v>
      </c>
      <c r="AE735">
        <f>conversation_summary_by_conversation_2025_08_03T20_27_01[[#This Row],[total_api_cost]]+conversation_summary_by_conversation_2025_08_03T20_27_01[[#This Row],[totao_processing_cost]]</f>
        <v>0.15512400000000001</v>
      </c>
      <c r="AF735" s="2" t="s">
        <v>38</v>
      </c>
      <c r="AG735" s="2" t="s">
        <v>39</v>
      </c>
      <c r="AH735" s="2" t="s">
        <v>33</v>
      </c>
    </row>
    <row r="736" spans="1:34">
      <c r="A736" s="2" t="s">
        <v>810</v>
      </c>
      <c r="B736" s="2" t="s">
        <v>41</v>
      </c>
      <c r="C736" s="2" t="s">
        <v>42</v>
      </c>
      <c r="D736" s="2" t="s">
        <v>30</v>
      </c>
      <c r="E736" s="2" t="s">
        <v>66</v>
      </c>
      <c r="F736" s="2" t="s">
        <v>67</v>
      </c>
      <c r="G736">
        <v>551190000002</v>
      </c>
      <c r="H736">
        <v>90000</v>
      </c>
      <c r="I736">
        <f>conversation_summary_by_conversation_2025_08_03T20_27_01[[#This Row],[duration_minutes]]/10000</f>
        <v>9</v>
      </c>
      <c r="J736" s="2" t="s">
        <v>33</v>
      </c>
      <c r="K736" s="2" t="s">
        <v>33</v>
      </c>
      <c r="L736" s="2" t="s">
        <v>33</v>
      </c>
      <c r="M736" s="6">
        <f ca="1">TODAY()-conversation_summary_by_conversation_2025_08_03T20_27_01[[#This Row],[conversation_start]]</f>
        <v>30.576388888890506</v>
      </c>
      <c r="N73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36" s="6">
        <v>45842.423611111109</v>
      </c>
      <c r="P736" s="3">
        <v>45842.431215277778</v>
      </c>
      <c r="Q736">
        <v>6</v>
      </c>
      <c r="R736">
        <v>3</v>
      </c>
      <c r="S736">
        <v>3</v>
      </c>
      <c r="T736" s="2" t="s">
        <v>53</v>
      </c>
      <c r="U736" s="2" t="s">
        <v>69</v>
      </c>
      <c r="V736" s="2" t="s">
        <v>51</v>
      </c>
      <c r="W736" s="2" t="s">
        <v>37</v>
      </c>
      <c r="X736">
        <v>9200</v>
      </c>
      <c r="Y736">
        <f>conversation_summary_by_conversation_2025_08_03T20_27_01[[#This Row],[avg_confidence_score]]/10000</f>
        <v>0.92</v>
      </c>
      <c r="Z736">
        <v>200</v>
      </c>
      <c r="AA736">
        <v>303</v>
      </c>
      <c r="AB736">
        <f>(conversation_summary_by_conversation_2025_08_03T20_27_01[[#This Row],[total_api_cost_usd]]/10000)*5.58</f>
        <v>0.169074</v>
      </c>
      <c r="AC736">
        <v>40</v>
      </c>
      <c r="AD736">
        <f>(conversation_summary_by_conversation_2025_08_03T20_27_01[[#This Row],[total_processing_cost_usd]]/10000)*5.58</f>
        <v>2.232E-2</v>
      </c>
      <c r="AE736">
        <f>conversation_summary_by_conversation_2025_08_03T20_27_01[[#This Row],[total_api_cost]]+conversation_summary_by_conversation_2025_08_03T20_27_01[[#This Row],[totao_processing_cost]]</f>
        <v>0.19139400000000001</v>
      </c>
      <c r="AF736" s="2" t="s">
        <v>38</v>
      </c>
      <c r="AG736" s="2" t="s">
        <v>39</v>
      </c>
      <c r="AH736" s="2" t="s">
        <v>33</v>
      </c>
    </row>
    <row r="737" spans="1:34">
      <c r="A737" s="2" t="s">
        <v>811</v>
      </c>
      <c r="B737" s="2" t="s">
        <v>77</v>
      </c>
      <c r="C737" s="2" t="s">
        <v>78</v>
      </c>
      <c r="D737" s="2" t="s">
        <v>30</v>
      </c>
      <c r="E737" s="2" t="s">
        <v>71</v>
      </c>
      <c r="F737" s="2" t="s">
        <v>72</v>
      </c>
      <c r="G737">
        <v>551190000003</v>
      </c>
      <c r="H737">
        <v>60000</v>
      </c>
      <c r="I737">
        <f>conversation_summary_by_conversation_2025_08_03T20_27_01[[#This Row],[duration_minutes]]/10000</f>
        <v>6</v>
      </c>
      <c r="J737" s="2" t="s">
        <v>33</v>
      </c>
      <c r="K737" s="2" t="s">
        <v>33</v>
      </c>
      <c r="L737" s="2" t="s">
        <v>33</v>
      </c>
      <c r="M737" s="6">
        <f ca="1">TODAY()-conversation_summary_by_conversation_2025_08_03T20_27_01[[#This Row],[conversation_start]]</f>
        <v>30.534722222218988</v>
      </c>
      <c r="N73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37" s="6">
        <v>45842.465277777781</v>
      </c>
      <c r="P737" s="3">
        <v>45842.468715277777</v>
      </c>
      <c r="Q737">
        <v>4</v>
      </c>
      <c r="R737">
        <v>2</v>
      </c>
      <c r="S737">
        <v>2</v>
      </c>
      <c r="T737" s="2" t="s">
        <v>34</v>
      </c>
      <c r="U737" s="2" t="s">
        <v>35</v>
      </c>
      <c r="V737" s="2" t="s">
        <v>36</v>
      </c>
      <c r="W737" s="2" t="s">
        <v>37</v>
      </c>
      <c r="X737">
        <v>9400</v>
      </c>
      <c r="Y737">
        <f>conversation_summary_by_conversation_2025_08_03T20_27_01[[#This Row],[avg_confidence_score]]/10000</f>
        <v>0.94</v>
      </c>
      <c r="Z737">
        <v>180</v>
      </c>
      <c r="AA737">
        <v>323</v>
      </c>
      <c r="AB737">
        <f>(conversation_summary_by_conversation_2025_08_03T20_27_01[[#This Row],[total_api_cost_usd]]/10000)*5.58</f>
        <v>0.18023400000000001</v>
      </c>
      <c r="AC737">
        <v>20</v>
      </c>
      <c r="AD737">
        <f>(conversation_summary_by_conversation_2025_08_03T20_27_01[[#This Row],[total_processing_cost_usd]]/10000)*5.58</f>
        <v>1.116E-2</v>
      </c>
      <c r="AE737">
        <f>conversation_summary_by_conversation_2025_08_03T20_27_01[[#This Row],[total_api_cost]]+conversation_summary_by_conversation_2025_08_03T20_27_01[[#This Row],[totao_processing_cost]]</f>
        <v>0.19139400000000001</v>
      </c>
      <c r="AF737" s="2" t="s">
        <v>38</v>
      </c>
      <c r="AG737" s="2" t="s">
        <v>39</v>
      </c>
      <c r="AH737" s="2" t="s">
        <v>33</v>
      </c>
    </row>
    <row r="738" spans="1:34">
      <c r="A738" s="2" t="s">
        <v>812</v>
      </c>
      <c r="B738" s="2" t="s">
        <v>28</v>
      </c>
      <c r="C738" s="2" t="s">
        <v>29</v>
      </c>
      <c r="D738" s="2" t="s">
        <v>30</v>
      </c>
      <c r="E738" s="2" t="s">
        <v>43</v>
      </c>
      <c r="F738" s="2" t="s">
        <v>44</v>
      </c>
      <c r="G738">
        <v>551190000001</v>
      </c>
      <c r="H738">
        <v>90000</v>
      </c>
      <c r="I738">
        <f>conversation_summary_by_conversation_2025_08_03T20_27_01[[#This Row],[duration_minutes]]/10000</f>
        <v>9</v>
      </c>
      <c r="J738" s="2" t="s">
        <v>33</v>
      </c>
      <c r="K738" s="2" t="s">
        <v>33</v>
      </c>
      <c r="L738" s="2" t="s">
        <v>33</v>
      </c>
      <c r="M738" s="6">
        <f ca="1">TODAY()-conversation_summary_by_conversation_2025_08_03T20_27_01[[#This Row],[conversation_start]]</f>
        <v>30.53125</v>
      </c>
      <c r="N73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38" s="6">
        <v>45842.46875</v>
      </c>
      <c r="P738" s="3">
        <v>45842.4766087963</v>
      </c>
      <c r="Q738">
        <v>6</v>
      </c>
      <c r="R738">
        <v>3</v>
      </c>
      <c r="S738">
        <v>3</v>
      </c>
      <c r="T738" s="2" t="s">
        <v>53</v>
      </c>
      <c r="U738" s="2" t="s">
        <v>69</v>
      </c>
      <c r="V738" s="2" t="s">
        <v>51</v>
      </c>
      <c r="W738" s="2" t="s">
        <v>37</v>
      </c>
      <c r="X738">
        <v>9200</v>
      </c>
      <c r="Y738">
        <f>conversation_summary_by_conversation_2025_08_03T20_27_01[[#This Row],[avg_confidence_score]]/10000</f>
        <v>0.92</v>
      </c>
      <c r="Z738">
        <v>183</v>
      </c>
      <c r="AA738">
        <v>283</v>
      </c>
      <c r="AB738">
        <f>(conversation_summary_by_conversation_2025_08_03T20_27_01[[#This Row],[total_api_cost_usd]]/10000)*5.58</f>
        <v>0.157914</v>
      </c>
      <c r="AC738">
        <v>22</v>
      </c>
      <c r="AD738">
        <f>(conversation_summary_by_conversation_2025_08_03T20_27_01[[#This Row],[total_processing_cost_usd]]/10000)*5.58</f>
        <v>1.2276E-2</v>
      </c>
      <c r="AE738">
        <f>conversation_summary_by_conversation_2025_08_03T20_27_01[[#This Row],[total_api_cost]]+conversation_summary_by_conversation_2025_08_03T20_27_01[[#This Row],[totao_processing_cost]]</f>
        <v>0.17019000000000001</v>
      </c>
      <c r="AF738" s="2" t="s">
        <v>38</v>
      </c>
      <c r="AG738" s="2" t="s">
        <v>39</v>
      </c>
      <c r="AH738" s="2" t="s">
        <v>33</v>
      </c>
    </row>
    <row r="739" spans="1:34">
      <c r="A739" s="2" t="s">
        <v>813</v>
      </c>
      <c r="B739" s="2" t="s">
        <v>28</v>
      </c>
      <c r="C739" s="2" t="s">
        <v>29</v>
      </c>
      <c r="D739" s="2" t="s">
        <v>30</v>
      </c>
      <c r="E739" s="2" t="s">
        <v>43</v>
      </c>
      <c r="F739" s="2" t="s">
        <v>44</v>
      </c>
      <c r="G739">
        <v>551190000001</v>
      </c>
      <c r="H739">
        <v>90000</v>
      </c>
      <c r="I739">
        <f>conversation_summary_by_conversation_2025_08_03T20_27_01[[#This Row],[duration_minutes]]/10000</f>
        <v>9</v>
      </c>
      <c r="J739" s="2" t="s">
        <v>33</v>
      </c>
      <c r="K739" s="2" t="s">
        <v>33</v>
      </c>
      <c r="L739" s="2" t="s">
        <v>33</v>
      </c>
      <c r="M739" s="6">
        <f ca="1">TODAY()-conversation_summary_by_conversation_2025_08_03T20_27_01[[#This Row],[conversation_start]]</f>
        <v>30.40625</v>
      </c>
      <c r="N73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39" s="6">
        <v>45842.59375</v>
      </c>
      <c r="P739" s="3">
        <v>45842.600185185183</v>
      </c>
      <c r="Q739">
        <v>6</v>
      </c>
      <c r="R739">
        <v>3</v>
      </c>
      <c r="S739">
        <v>3</v>
      </c>
      <c r="T739" s="2" t="s">
        <v>53</v>
      </c>
      <c r="U739" s="2" t="s">
        <v>54</v>
      </c>
      <c r="V739" s="2" t="s">
        <v>51</v>
      </c>
      <c r="W739" s="2" t="s">
        <v>37</v>
      </c>
      <c r="X739">
        <v>9200</v>
      </c>
      <c r="Y739">
        <f>conversation_summary_by_conversation_2025_08_03T20_27_01[[#This Row],[avg_confidence_score]]/10000</f>
        <v>0.92</v>
      </c>
      <c r="Z739">
        <v>277</v>
      </c>
      <c r="AA739">
        <v>290</v>
      </c>
      <c r="AB739">
        <f>(conversation_summary_by_conversation_2025_08_03T20_27_01[[#This Row],[total_api_cost_usd]]/10000)*5.58</f>
        <v>0.16182000000000002</v>
      </c>
      <c r="AC739">
        <v>28</v>
      </c>
      <c r="AD739">
        <f>(conversation_summary_by_conversation_2025_08_03T20_27_01[[#This Row],[total_processing_cost_usd]]/10000)*5.58</f>
        <v>1.5624000000000001E-2</v>
      </c>
      <c r="AE739">
        <f>conversation_summary_by_conversation_2025_08_03T20_27_01[[#This Row],[total_api_cost]]+conversation_summary_by_conversation_2025_08_03T20_27_01[[#This Row],[totao_processing_cost]]</f>
        <v>0.17744400000000002</v>
      </c>
      <c r="AF739" s="2" t="s">
        <v>38</v>
      </c>
      <c r="AG739" s="2" t="s">
        <v>39</v>
      </c>
      <c r="AH739" s="2" t="s">
        <v>33</v>
      </c>
    </row>
    <row r="740" spans="1:34">
      <c r="A740" s="2" t="s">
        <v>814</v>
      </c>
      <c r="B740" s="2" t="s">
        <v>41</v>
      </c>
      <c r="C740" s="2" t="s">
        <v>42</v>
      </c>
      <c r="D740" s="2" t="s">
        <v>30</v>
      </c>
      <c r="E740" s="2" t="s">
        <v>66</v>
      </c>
      <c r="F740" s="2" t="s">
        <v>67</v>
      </c>
      <c r="G740">
        <v>551190000002</v>
      </c>
      <c r="H740">
        <v>50000</v>
      </c>
      <c r="I740">
        <f>conversation_summary_by_conversation_2025_08_03T20_27_01[[#This Row],[duration_minutes]]/10000</f>
        <v>5</v>
      </c>
      <c r="J740" s="2" t="s">
        <v>33</v>
      </c>
      <c r="K740" s="2" t="s">
        <v>33</v>
      </c>
      <c r="L740" s="2" t="s">
        <v>33</v>
      </c>
      <c r="M740" s="6">
        <f ca="1">TODAY()-conversation_summary_by_conversation_2025_08_03T20_27_01[[#This Row],[conversation_start]]</f>
        <v>30.331944444442343</v>
      </c>
      <c r="N74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40" s="6">
        <v>45842.668055555558</v>
      </c>
      <c r="P740" s="3">
        <v>45842.671423611115</v>
      </c>
      <c r="Q740">
        <v>3</v>
      </c>
      <c r="R740">
        <v>2</v>
      </c>
      <c r="S740">
        <v>1</v>
      </c>
      <c r="T740" s="2" t="s">
        <v>56</v>
      </c>
      <c r="U740" s="2" t="s">
        <v>57</v>
      </c>
      <c r="V740" s="2" t="s">
        <v>58</v>
      </c>
      <c r="W740" s="2" t="s">
        <v>59</v>
      </c>
      <c r="X740">
        <v>9250</v>
      </c>
      <c r="Y740">
        <f>conversation_summary_by_conversation_2025_08_03T20_27_01[[#This Row],[avg_confidence_score]]/10000</f>
        <v>0.92500000000000004</v>
      </c>
      <c r="Z740">
        <v>120</v>
      </c>
      <c r="AA740">
        <v>86</v>
      </c>
      <c r="AB740">
        <f>(conversation_summary_by_conversation_2025_08_03T20_27_01[[#This Row],[total_api_cost_usd]]/10000)*5.58</f>
        <v>4.7988000000000003E-2</v>
      </c>
      <c r="AC740">
        <v>10</v>
      </c>
      <c r="AD740">
        <f>(conversation_summary_by_conversation_2025_08_03T20_27_01[[#This Row],[total_processing_cost_usd]]/10000)*5.58</f>
        <v>5.5799999999999999E-3</v>
      </c>
      <c r="AE740">
        <f>conversation_summary_by_conversation_2025_08_03T20_27_01[[#This Row],[total_api_cost]]+conversation_summary_by_conversation_2025_08_03T20_27_01[[#This Row],[totao_processing_cost]]</f>
        <v>5.3568000000000005E-2</v>
      </c>
      <c r="AF740" s="2" t="s">
        <v>38</v>
      </c>
      <c r="AG740" s="2" t="s">
        <v>39</v>
      </c>
      <c r="AH740" s="2" t="s">
        <v>33</v>
      </c>
    </row>
    <row r="741" spans="1:34">
      <c r="A741" s="2" t="s">
        <v>815</v>
      </c>
      <c r="B741" s="2" t="s">
        <v>28</v>
      </c>
      <c r="C741" s="2" t="s">
        <v>29</v>
      </c>
      <c r="D741" s="2" t="s">
        <v>30</v>
      </c>
      <c r="E741" s="2" t="s">
        <v>43</v>
      </c>
      <c r="F741" s="2" t="s">
        <v>44</v>
      </c>
      <c r="G741">
        <v>551190000001</v>
      </c>
      <c r="H741">
        <v>90000</v>
      </c>
      <c r="I741">
        <f>conversation_summary_by_conversation_2025_08_03T20_27_01[[#This Row],[duration_minutes]]/10000</f>
        <v>9</v>
      </c>
      <c r="J741" s="2" t="s">
        <v>33</v>
      </c>
      <c r="K741" s="2" t="s">
        <v>33</v>
      </c>
      <c r="L741" s="2" t="s">
        <v>33</v>
      </c>
      <c r="M741" s="6">
        <f ca="1">TODAY()-conversation_summary_by_conversation_2025_08_03T20_27_01[[#This Row],[conversation_start]]</f>
        <v>30.277777777781012</v>
      </c>
      <c r="N74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41" s="6">
        <v>45842.722222222219</v>
      </c>
      <c r="P741" s="3">
        <v>45842.730034722219</v>
      </c>
      <c r="Q741">
        <v>6</v>
      </c>
      <c r="R741">
        <v>3</v>
      </c>
      <c r="S741">
        <v>3</v>
      </c>
      <c r="T741" s="2" t="s">
        <v>53</v>
      </c>
      <c r="U741" s="2" t="s">
        <v>54</v>
      </c>
      <c r="V741" s="2" t="s">
        <v>51</v>
      </c>
      <c r="W741" s="2" t="s">
        <v>37</v>
      </c>
      <c r="X741">
        <v>9200</v>
      </c>
      <c r="Y741">
        <f>conversation_summary_by_conversation_2025_08_03T20_27_01[[#This Row],[avg_confidence_score]]/10000</f>
        <v>0.92</v>
      </c>
      <c r="Z741">
        <v>270</v>
      </c>
      <c r="AA741">
        <v>219</v>
      </c>
      <c r="AB741">
        <f>(conversation_summary_by_conversation_2025_08_03T20_27_01[[#This Row],[total_api_cost_usd]]/10000)*5.58</f>
        <v>0.12220199999999999</v>
      </c>
      <c r="AC741">
        <v>40</v>
      </c>
      <c r="AD741">
        <f>(conversation_summary_by_conversation_2025_08_03T20_27_01[[#This Row],[total_processing_cost_usd]]/10000)*5.58</f>
        <v>2.232E-2</v>
      </c>
      <c r="AE741">
        <f>conversation_summary_by_conversation_2025_08_03T20_27_01[[#This Row],[total_api_cost]]+conversation_summary_by_conversation_2025_08_03T20_27_01[[#This Row],[totao_processing_cost]]</f>
        <v>0.14452199999999998</v>
      </c>
      <c r="AF741" s="2" t="s">
        <v>38</v>
      </c>
      <c r="AG741" s="2" t="s">
        <v>39</v>
      </c>
      <c r="AH741" s="2" t="s">
        <v>33</v>
      </c>
    </row>
    <row r="742" spans="1:34">
      <c r="A742" s="2" t="s">
        <v>816</v>
      </c>
      <c r="B742" s="2" t="s">
        <v>28</v>
      </c>
      <c r="C742" s="2" t="s">
        <v>29</v>
      </c>
      <c r="D742" s="2" t="s">
        <v>30</v>
      </c>
      <c r="E742" s="2" t="s">
        <v>74</v>
      </c>
      <c r="F742" s="2" t="s">
        <v>75</v>
      </c>
      <c r="G742">
        <v>551190000000</v>
      </c>
      <c r="H742">
        <v>60000</v>
      </c>
      <c r="I742">
        <f>conversation_summary_by_conversation_2025_08_03T20_27_01[[#This Row],[duration_minutes]]/10000</f>
        <v>6</v>
      </c>
      <c r="J742" s="2" t="s">
        <v>33</v>
      </c>
      <c r="K742" s="2" t="s">
        <v>33</v>
      </c>
      <c r="L742" s="2" t="s">
        <v>33</v>
      </c>
      <c r="M742" s="6">
        <f ca="1">TODAY()-conversation_summary_by_conversation_2025_08_03T20_27_01[[#This Row],[conversation_start]]</f>
        <v>30.210416666668607</v>
      </c>
      <c r="N74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42" s="6">
        <v>45842.789583333331</v>
      </c>
      <c r="P742" s="3">
        <v>45842.793680555558</v>
      </c>
      <c r="Q742">
        <v>4</v>
      </c>
      <c r="R742">
        <v>2</v>
      </c>
      <c r="S742">
        <v>2</v>
      </c>
      <c r="T742" s="2" t="s">
        <v>34</v>
      </c>
      <c r="U742" s="2" t="s">
        <v>45</v>
      </c>
      <c r="V742" s="2" t="s">
        <v>36</v>
      </c>
      <c r="W742" s="2" t="s">
        <v>37</v>
      </c>
      <c r="X742">
        <v>9400</v>
      </c>
      <c r="Y742">
        <f>conversation_summary_by_conversation_2025_08_03T20_27_01[[#This Row],[avg_confidence_score]]/10000</f>
        <v>0.94</v>
      </c>
      <c r="Z742">
        <v>201</v>
      </c>
      <c r="AA742">
        <v>207</v>
      </c>
      <c r="AB742">
        <f>(conversation_summary_by_conversation_2025_08_03T20_27_01[[#This Row],[total_api_cost_usd]]/10000)*5.58</f>
        <v>0.115506</v>
      </c>
      <c r="AC742">
        <v>20</v>
      </c>
      <c r="AD742">
        <f>(conversation_summary_by_conversation_2025_08_03T20_27_01[[#This Row],[total_processing_cost_usd]]/10000)*5.58</f>
        <v>1.116E-2</v>
      </c>
      <c r="AE742">
        <f>conversation_summary_by_conversation_2025_08_03T20_27_01[[#This Row],[total_api_cost]]+conversation_summary_by_conversation_2025_08_03T20_27_01[[#This Row],[totao_processing_cost]]</f>
        <v>0.126666</v>
      </c>
      <c r="AF742" s="2" t="s">
        <v>38</v>
      </c>
      <c r="AG742" s="2" t="s">
        <v>39</v>
      </c>
      <c r="AH742" s="2" t="s">
        <v>33</v>
      </c>
    </row>
    <row r="743" spans="1:34">
      <c r="A743" s="2" t="s">
        <v>817</v>
      </c>
      <c r="B743" s="2" t="s">
        <v>47</v>
      </c>
      <c r="C743" s="2" t="s">
        <v>47</v>
      </c>
      <c r="D743" s="2" t="s">
        <v>48</v>
      </c>
      <c r="E743" s="2" t="s">
        <v>71</v>
      </c>
      <c r="F743" s="2" t="s">
        <v>72</v>
      </c>
      <c r="G743">
        <v>551190000003</v>
      </c>
      <c r="H743">
        <v>50000</v>
      </c>
      <c r="I743">
        <f>conversation_summary_by_conversation_2025_08_03T20_27_01[[#This Row],[duration_minutes]]/10000</f>
        <v>5</v>
      </c>
      <c r="J743" s="2" t="s">
        <v>33</v>
      </c>
      <c r="K743" s="2" t="s">
        <v>33</v>
      </c>
      <c r="L743" s="2" t="s">
        <v>33</v>
      </c>
      <c r="M743" s="6">
        <f ca="1">TODAY()-conversation_summary_by_conversation_2025_08_03T20_27_01[[#This Row],[conversation_start]]</f>
        <v>30.198611111110949</v>
      </c>
      <c r="N74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90</v>
      </c>
      <c r="O743" s="6">
        <v>45842.801388888889</v>
      </c>
      <c r="P743" s="3">
        <v>45842.804375</v>
      </c>
      <c r="Q743">
        <v>3</v>
      </c>
      <c r="R743">
        <v>2</v>
      </c>
      <c r="S743">
        <v>1</v>
      </c>
      <c r="T743" s="2" t="s">
        <v>61</v>
      </c>
      <c r="U743" s="2" t="s">
        <v>62</v>
      </c>
      <c r="V743" s="2" t="s">
        <v>63</v>
      </c>
      <c r="W743" s="2" t="s">
        <v>59</v>
      </c>
      <c r="X743">
        <v>8800</v>
      </c>
      <c r="Y743">
        <f>conversation_summary_by_conversation_2025_08_03T20_27_01[[#This Row],[avg_confidence_score]]/10000</f>
        <v>0.88</v>
      </c>
      <c r="Z743">
        <v>167</v>
      </c>
      <c r="AA743">
        <v>93</v>
      </c>
      <c r="AB743">
        <f>(conversation_summary_by_conversation_2025_08_03T20_27_01[[#This Row],[total_api_cost_usd]]/10000)*5.58</f>
        <v>5.1893999999999996E-2</v>
      </c>
      <c r="AC743">
        <v>23</v>
      </c>
      <c r="AD743">
        <f>(conversation_summary_by_conversation_2025_08_03T20_27_01[[#This Row],[total_processing_cost_usd]]/10000)*5.58</f>
        <v>1.2834E-2</v>
      </c>
      <c r="AE743">
        <f>conversation_summary_by_conversation_2025_08_03T20_27_01[[#This Row],[total_api_cost]]+conversation_summary_by_conversation_2025_08_03T20_27_01[[#This Row],[totao_processing_cost]]</f>
        <v>6.4727999999999994E-2</v>
      </c>
      <c r="AF743" s="2" t="s">
        <v>38</v>
      </c>
      <c r="AG743" s="2" t="s">
        <v>39</v>
      </c>
      <c r="AH743" s="2" t="s">
        <v>33</v>
      </c>
    </row>
    <row r="744" spans="1:34">
      <c r="A744" s="2" t="s">
        <v>818</v>
      </c>
      <c r="B744" s="2" t="s">
        <v>28</v>
      </c>
      <c r="C744" s="2" t="s">
        <v>29</v>
      </c>
      <c r="D744" s="2" t="s">
        <v>30</v>
      </c>
      <c r="E744" s="2" t="s">
        <v>74</v>
      </c>
      <c r="F744" s="2" t="s">
        <v>75</v>
      </c>
      <c r="G744">
        <v>551190000000</v>
      </c>
      <c r="H744">
        <v>60000</v>
      </c>
      <c r="I744">
        <f>conversation_summary_by_conversation_2025_08_03T20_27_01[[#This Row],[duration_minutes]]/10000</f>
        <v>6</v>
      </c>
      <c r="J744" s="2" t="s">
        <v>33</v>
      </c>
      <c r="K744" s="2" t="s">
        <v>33</v>
      </c>
      <c r="L744" s="2" t="s">
        <v>33</v>
      </c>
      <c r="M744" s="6">
        <f ca="1">TODAY()-conversation_summary_by_conversation_2025_08_03T20_27_01[[#This Row],[conversation_start]]</f>
        <v>29.618750000001455</v>
      </c>
      <c r="N74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44" s="6">
        <v>45843.381249999999</v>
      </c>
      <c r="P744" s="3">
        <v>45843.385601851849</v>
      </c>
      <c r="Q744">
        <v>4</v>
      </c>
      <c r="R744">
        <v>2</v>
      </c>
      <c r="S744">
        <v>2</v>
      </c>
      <c r="T744" s="2" t="s">
        <v>34</v>
      </c>
      <c r="U744" s="2" t="s">
        <v>35</v>
      </c>
      <c r="V744" s="2" t="s">
        <v>36</v>
      </c>
      <c r="W744" s="2" t="s">
        <v>37</v>
      </c>
      <c r="X744">
        <v>9400</v>
      </c>
      <c r="Y744">
        <f>conversation_summary_by_conversation_2025_08_03T20_27_01[[#This Row],[avg_confidence_score]]/10000</f>
        <v>0.94</v>
      </c>
      <c r="Z744">
        <v>148</v>
      </c>
      <c r="AA744">
        <v>162</v>
      </c>
      <c r="AB744">
        <f>(conversation_summary_by_conversation_2025_08_03T20_27_01[[#This Row],[total_api_cost_usd]]/10000)*5.58</f>
        <v>9.039599999999999E-2</v>
      </c>
      <c r="AC744">
        <v>22</v>
      </c>
      <c r="AD744">
        <f>(conversation_summary_by_conversation_2025_08_03T20_27_01[[#This Row],[total_processing_cost_usd]]/10000)*5.58</f>
        <v>1.2276E-2</v>
      </c>
      <c r="AE744">
        <f>conversation_summary_by_conversation_2025_08_03T20_27_01[[#This Row],[total_api_cost]]+conversation_summary_by_conversation_2025_08_03T20_27_01[[#This Row],[totao_processing_cost]]</f>
        <v>0.10267199999999999</v>
      </c>
      <c r="AF744" s="2" t="s">
        <v>38</v>
      </c>
      <c r="AG744" s="2" t="s">
        <v>39</v>
      </c>
      <c r="AH744" s="2" t="s">
        <v>33</v>
      </c>
    </row>
    <row r="745" spans="1:34">
      <c r="A745" s="2" t="s">
        <v>819</v>
      </c>
      <c r="B745" s="2" t="s">
        <v>83</v>
      </c>
      <c r="C745" s="2" t="s">
        <v>84</v>
      </c>
      <c r="D745" s="2" t="s">
        <v>48</v>
      </c>
      <c r="E745" s="2" t="s">
        <v>31</v>
      </c>
      <c r="F745" s="2" t="s">
        <v>32</v>
      </c>
      <c r="G745">
        <v>551190000004</v>
      </c>
      <c r="H745">
        <v>50000</v>
      </c>
      <c r="I745">
        <f>conversation_summary_by_conversation_2025_08_03T20_27_01[[#This Row],[duration_minutes]]/10000</f>
        <v>5</v>
      </c>
      <c r="J745" s="2" t="s">
        <v>33</v>
      </c>
      <c r="K745" s="2" t="s">
        <v>33</v>
      </c>
      <c r="L745" s="2" t="s">
        <v>33</v>
      </c>
      <c r="M745" s="6">
        <f ca="1">TODAY()-conversation_summary_by_conversation_2025_08_03T20_27_01[[#This Row],[conversation_start]]</f>
        <v>29.613888888889051</v>
      </c>
      <c r="N74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45" s="6">
        <v>45843.386111111111</v>
      </c>
      <c r="P745" s="3">
        <v>45843.388287037036</v>
      </c>
      <c r="Q745">
        <v>3</v>
      </c>
      <c r="R745">
        <v>2</v>
      </c>
      <c r="S745">
        <v>1</v>
      </c>
      <c r="T745" s="2" t="s">
        <v>61</v>
      </c>
      <c r="U745" s="2" t="s">
        <v>62</v>
      </c>
      <c r="V745" s="2" t="s">
        <v>63</v>
      </c>
      <c r="W745" s="2" t="s">
        <v>59</v>
      </c>
      <c r="X745">
        <v>8800</v>
      </c>
      <c r="Y745">
        <f>conversation_summary_by_conversation_2025_08_03T20_27_01[[#This Row],[avg_confidence_score]]/10000</f>
        <v>0.88</v>
      </c>
      <c r="Z745">
        <v>104</v>
      </c>
      <c r="AA745">
        <v>224</v>
      </c>
      <c r="AB745">
        <f>(conversation_summary_by_conversation_2025_08_03T20_27_01[[#This Row],[total_api_cost_usd]]/10000)*5.58</f>
        <v>0.12499200000000001</v>
      </c>
      <c r="AC745">
        <v>12</v>
      </c>
      <c r="AD745">
        <f>(conversation_summary_by_conversation_2025_08_03T20_27_01[[#This Row],[total_processing_cost_usd]]/10000)*5.58</f>
        <v>6.6959999999999997E-3</v>
      </c>
      <c r="AE745">
        <f>conversation_summary_by_conversation_2025_08_03T20_27_01[[#This Row],[total_api_cost]]+conversation_summary_by_conversation_2025_08_03T20_27_01[[#This Row],[totao_processing_cost]]</f>
        <v>0.131688</v>
      </c>
      <c r="AF745" s="2" t="s">
        <v>38</v>
      </c>
      <c r="AG745" s="2" t="s">
        <v>39</v>
      </c>
      <c r="AH745" s="2" t="s">
        <v>33</v>
      </c>
    </row>
    <row r="746" spans="1:34">
      <c r="A746" s="2" t="s">
        <v>820</v>
      </c>
      <c r="B746" s="2" t="s">
        <v>28</v>
      </c>
      <c r="C746" s="2" t="s">
        <v>29</v>
      </c>
      <c r="D746" s="2" t="s">
        <v>30</v>
      </c>
      <c r="E746" s="2" t="s">
        <v>71</v>
      </c>
      <c r="F746" s="2" t="s">
        <v>72</v>
      </c>
      <c r="G746">
        <v>551190000003</v>
      </c>
      <c r="H746">
        <v>50000</v>
      </c>
      <c r="I746">
        <f>conversation_summary_by_conversation_2025_08_03T20_27_01[[#This Row],[duration_minutes]]/10000</f>
        <v>5</v>
      </c>
      <c r="J746" s="2" t="s">
        <v>33</v>
      </c>
      <c r="K746" s="2" t="s">
        <v>33</v>
      </c>
      <c r="L746" s="2" t="s">
        <v>33</v>
      </c>
      <c r="M746" s="6">
        <f ca="1">TODAY()-conversation_summary_by_conversation_2025_08_03T20_27_01[[#This Row],[conversation_start]]</f>
        <v>29.598611111112405</v>
      </c>
      <c r="N74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46" s="6">
        <v>45843.401388888888</v>
      </c>
      <c r="P746" s="3">
        <v>45843.405277777776</v>
      </c>
      <c r="Q746">
        <v>3</v>
      </c>
      <c r="R746">
        <v>2</v>
      </c>
      <c r="S746">
        <v>1</v>
      </c>
      <c r="T746" s="2" t="s">
        <v>56</v>
      </c>
      <c r="U746" s="2" t="s">
        <v>57</v>
      </c>
      <c r="V746" s="2" t="s">
        <v>58</v>
      </c>
      <c r="W746" s="2" t="s">
        <v>59</v>
      </c>
      <c r="X746">
        <v>9250</v>
      </c>
      <c r="Y746">
        <f>conversation_summary_by_conversation_2025_08_03T20_27_01[[#This Row],[avg_confidence_score]]/10000</f>
        <v>0.92500000000000004</v>
      </c>
      <c r="Z746">
        <v>150</v>
      </c>
      <c r="AA746">
        <v>95</v>
      </c>
      <c r="AB746">
        <f>(conversation_summary_by_conversation_2025_08_03T20_27_01[[#This Row],[total_api_cost_usd]]/10000)*5.58</f>
        <v>5.3010000000000002E-2</v>
      </c>
      <c r="AC746">
        <v>5</v>
      </c>
      <c r="AD746">
        <f>(conversation_summary_by_conversation_2025_08_03T20_27_01[[#This Row],[total_processing_cost_usd]]/10000)*5.58</f>
        <v>2.7899999999999999E-3</v>
      </c>
      <c r="AE746">
        <f>conversation_summary_by_conversation_2025_08_03T20_27_01[[#This Row],[total_api_cost]]+conversation_summary_by_conversation_2025_08_03T20_27_01[[#This Row],[totao_processing_cost]]</f>
        <v>5.5800000000000002E-2</v>
      </c>
      <c r="AF746" s="2" t="s">
        <v>38</v>
      </c>
      <c r="AG746" s="2" t="s">
        <v>39</v>
      </c>
      <c r="AH746" s="2" t="s">
        <v>33</v>
      </c>
    </row>
    <row r="747" spans="1:34">
      <c r="A747" s="2" t="s">
        <v>821</v>
      </c>
      <c r="B747" s="2" t="s">
        <v>41</v>
      </c>
      <c r="C747" s="2" t="s">
        <v>42</v>
      </c>
      <c r="D747" s="2" t="s">
        <v>30</v>
      </c>
      <c r="E747" s="2" t="s">
        <v>43</v>
      </c>
      <c r="F747" s="2" t="s">
        <v>44</v>
      </c>
      <c r="G747">
        <v>551190000001</v>
      </c>
      <c r="H747">
        <v>60000</v>
      </c>
      <c r="I747">
        <f>conversation_summary_by_conversation_2025_08_03T20_27_01[[#This Row],[duration_minutes]]/10000</f>
        <v>6</v>
      </c>
      <c r="J747" s="2" t="s">
        <v>33</v>
      </c>
      <c r="K747" s="2" t="s">
        <v>33</v>
      </c>
      <c r="L747" s="2" t="s">
        <v>33</v>
      </c>
      <c r="M747" s="6">
        <f ca="1">TODAY()-conversation_summary_by_conversation_2025_08_03T20_27_01[[#This Row],[conversation_start]]</f>
        <v>29.590277777781012</v>
      </c>
      <c r="N74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47" s="6">
        <v>45843.409722222219</v>
      </c>
      <c r="P747" s="3">
        <v>45843.413298611114</v>
      </c>
      <c r="Q747">
        <v>4</v>
      </c>
      <c r="R747">
        <v>2</v>
      </c>
      <c r="S747">
        <v>2</v>
      </c>
      <c r="T747" s="2" t="s">
        <v>34</v>
      </c>
      <c r="U747" s="2" t="s">
        <v>35</v>
      </c>
      <c r="V747" s="2" t="s">
        <v>36</v>
      </c>
      <c r="W747" s="2" t="s">
        <v>37</v>
      </c>
      <c r="X747">
        <v>9400</v>
      </c>
      <c r="Y747">
        <f>conversation_summary_by_conversation_2025_08_03T20_27_01[[#This Row],[avg_confidence_score]]/10000</f>
        <v>0.94</v>
      </c>
      <c r="Z747">
        <v>104</v>
      </c>
      <c r="AA747">
        <v>228</v>
      </c>
      <c r="AB747">
        <f>(conversation_summary_by_conversation_2025_08_03T20_27_01[[#This Row],[total_api_cost_usd]]/10000)*5.58</f>
        <v>0.127224</v>
      </c>
      <c r="AC747">
        <v>25</v>
      </c>
      <c r="AD747">
        <f>(conversation_summary_by_conversation_2025_08_03T20_27_01[[#This Row],[total_processing_cost_usd]]/10000)*5.58</f>
        <v>1.3950000000000001E-2</v>
      </c>
      <c r="AE747">
        <f>conversation_summary_by_conversation_2025_08_03T20_27_01[[#This Row],[total_api_cost]]+conversation_summary_by_conversation_2025_08_03T20_27_01[[#This Row],[totao_processing_cost]]</f>
        <v>0.14117399999999999</v>
      </c>
      <c r="AF747" s="2" t="s">
        <v>38</v>
      </c>
      <c r="AG747" s="2" t="s">
        <v>39</v>
      </c>
      <c r="AH747" s="2" t="s">
        <v>33</v>
      </c>
    </row>
    <row r="748" spans="1:34">
      <c r="A748" s="2" t="s">
        <v>822</v>
      </c>
      <c r="B748" s="2" t="s">
        <v>77</v>
      </c>
      <c r="C748" s="2" t="s">
        <v>78</v>
      </c>
      <c r="D748" s="2" t="s">
        <v>30</v>
      </c>
      <c r="E748" s="2" t="s">
        <v>71</v>
      </c>
      <c r="F748" s="2" t="s">
        <v>72</v>
      </c>
      <c r="G748">
        <v>551190000003</v>
      </c>
      <c r="H748">
        <v>90000</v>
      </c>
      <c r="I748">
        <f>conversation_summary_by_conversation_2025_08_03T20_27_01[[#This Row],[duration_minutes]]/10000</f>
        <v>9</v>
      </c>
      <c r="J748" s="2" t="s">
        <v>33</v>
      </c>
      <c r="K748" s="2" t="s">
        <v>33</v>
      </c>
      <c r="L748" s="2" t="s">
        <v>33</v>
      </c>
      <c r="M748" s="6">
        <f ca="1">TODAY()-conversation_summary_by_conversation_2025_08_03T20_27_01[[#This Row],[conversation_start]]</f>
        <v>29.56388888888614</v>
      </c>
      <c r="N74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48" s="6">
        <v>45843.436111111114</v>
      </c>
      <c r="P748" s="3">
        <v>45843.445231481484</v>
      </c>
      <c r="Q748">
        <v>6</v>
      </c>
      <c r="R748">
        <v>3</v>
      </c>
      <c r="S748">
        <v>3</v>
      </c>
      <c r="T748" s="2" t="s">
        <v>53</v>
      </c>
      <c r="U748" s="2" t="s">
        <v>69</v>
      </c>
      <c r="V748" s="2" t="s">
        <v>51</v>
      </c>
      <c r="W748" s="2" t="s">
        <v>37</v>
      </c>
      <c r="X748">
        <v>9200</v>
      </c>
      <c r="Y748">
        <f>conversation_summary_by_conversation_2025_08_03T20_27_01[[#This Row],[avg_confidence_score]]/10000</f>
        <v>0.92</v>
      </c>
      <c r="Z748">
        <v>192</v>
      </c>
      <c r="AA748">
        <v>144</v>
      </c>
      <c r="AB748">
        <f>(conversation_summary_by_conversation_2025_08_03T20_27_01[[#This Row],[total_api_cost_usd]]/10000)*5.58</f>
        <v>8.0351999999999993E-2</v>
      </c>
      <c r="AC748">
        <v>45</v>
      </c>
      <c r="AD748">
        <f>(conversation_summary_by_conversation_2025_08_03T20_27_01[[#This Row],[total_processing_cost_usd]]/10000)*5.58</f>
        <v>2.5109999999999997E-2</v>
      </c>
      <c r="AE748">
        <f>conversation_summary_by_conversation_2025_08_03T20_27_01[[#This Row],[total_api_cost]]+conversation_summary_by_conversation_2025_08_03T20_27_01[[#This Row],[totao_processing_cost]]</f>
        <v>0.10546199999999999</v>
      </c>
      <c r="AF748" s="2" t="s">
        <v>38</v>
      </c>
      <c r="AG748" s="2" t="s">
        <v>39</v>
      </c>
      <c r="AH748" s="2" t="s">
        <v>33</v>
      </c>
    </row>
    <row r="749" spans="1:34">
      <c r="A749" s="2" t="s">
        <v>823</v>
      </c>
      <c r="B749" s="2" t="s">
        <v>83</v>
      </c>
      <c r="C749" s="2" t="s">
        <v>84</v>
      </c>
      <c r="D749" s="2" t="s">
        <v>48</v>
      </c>
      <c r="E749" s="2" t="s">
        <v>43</v>
      </c>
      <c r="F749" s="2" t="s">
        <v>44</v>
      </c>
      <c r="G749">
        <v>551190000001</v>
      </c>
      <c r="H749">
        <v>90000</v>
      </c>
      <c r="I749">
        <f>conversation_summary_by_conversation_2025_08_03T20_27_01[[#This Row],[duration_minutes]]/10000</f>
        <v>9</v>
      </c>
      <c r="J749" s="2" t="s">
        <v>33</v>
      </c>
      <c r="K749" s="2" t="s">
        <v>33</v>
      </c>
      <c r="L749" s="2" t="s">
        <v>33</v>
      </c>
      <c r="M749" s="6">
        <f ca="1">TODAY()-conversation_summary_by_conversation_2025_08_03T20_27_01[[#This Row],[conversation_start]]</f>
        <v>29.505555555559113</v>
      </c>
      <c r="N74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49" s="6">
        <v>45843.494444444441</v>
      </c>
      <c r="P749" s="3">
        <v>45843.501736111109</v>
      </c>
      <c r="Q749">
        <v>6</v>
      </c>
      <c r="R749">
        <v>3</v>
      </c>
      <c r="S749">
        <v>3</v>
      </c>
      <c r="T749" s="2" t="s">
        <v>49</v>
      </c>
      <c r="U749" s="2" t="s">
        <v>50</v>
      </c>
      <c r="V749" s="2" t="s">
        <v>51</v>
      </c>
      <c r="W749" s="2" t="s">
        <v>37</v>
      </c>
      <c r="X749">
        <v>9167</v>
      </c>
      <c r="Y749">
        <f>conversation_summary_by_conversation_2025_08_03T20_27_01[[#This Row],[avg_confidence_score]]/10000</f>
        <v>0.91669999999999996</v>
      </c>
      <c r="Z749">
        <v>239</v>
      </c>
      <c r="AA749">
        <v>290</v>
      </c>
      <c r="AB749">
        <f>(conversation_summary_by_conversation_2025_08_03T20_27_01[[#This Row],[total_api_cost_usd]]/10000)*5.58</f>
        <v>0.16182000000000002</v>
      </c>
      <c r="AC749">
        <v>21</v>
      </c>
      <c r="AD749">
        <f>(conversation_summary_by_conversation_2025_08_03T20_27_01[[#This Row],[total_processing_cost_usd]]/10000)*5.58</f>
        <v>1.1717999999999999E-2</v>
      </c>
      <c r="AE749">
        <f>conversation_summary_by_conversation_2025_08_03T20_27_01[[#This Row],[total_api_cost]]+conversation_summary_by_conversation_2025_08_03T20_27_01[[#This Row],[totao_processing_cost]]</f>
        <v>0.17353800000000003</v>
      </c>
      <c r="AF749" s="2" t="s">
        <v>38</v>
      </c>
      <c r="AG749" s="2" t="s">
        <v>39</v>
      </c>
      <c r="AH749" s="2" t="s">
        <v>33</v>
      </c>
    </row>
    <row r="750" spans="1:34">
      <c r="A750" s="2" t="s">
        <v>824</v>
      </c>
      <c r="B750" s="2" t="s">
        <v>83</v>
      </c>
      <c r="C750" s="2" t="s">
        <v>84</v>
      </c>
      <c r="D750" s="2" t="s">
        <v>48</v>
      </c>
      <c r="E750" s="2" t="s">
        <v>74</v>
      </c>
      <c r="F750" s="2" t="s">
        <v>75</v>
      </c>
      <c r="G750">
        <v>551190000000</v>
      </c>
      <c r="H750">
        <v>90000</v>
      </c>
      <c r="I750">
        <f>conversation_summary_by_conversation_2025_08_03T20_27_01[[#This Row],[duration_minutes]]/10000</f>
        <v>9</v>
      </c>
      <c r="J750" s="2" t="s">
        <v>33</v>
      </c>
      <c r="K750" s="2" t="s">
        <v>33</v>
      </c>
      <c r="L750" s="2" t="s">
        <v>33</v>
      </c>
      <c r="M750" s="6">
        <f ca="1">TODAY()-conversation_summary_by_conversation_2025_08_03T20_27_01[[#This Row],[conversation_start]]</f>
        <v>29.411805555559113</v>
      </c>
      <c r="N75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50" s="6">
        <v>45843.588194444441</v>
      </c>
      <c r="P750" s="3">
        <v>45843.595914351848</v>
      </c>
      <c r="Q750">
        <v>6</v>
      </c>
      <c r="R750">
        <v>3</v>
      </c>
      <c r="S750">
        <v>3</v>
      </c>
      <c r="T750" s="2" t="s">
        <v>49</v>
      </c>
      <c r="U750" s="2" t="s">
        <v>50</v>
      </c>
      <c r="V750" s="2" t="s">
        <v>51</v>
      </c>
      <c r="W750" s="2" t="s">
        <v>37</v>
      </c>
      <c r="X750">
        <v>9167</v>
      </c>
      <c r="Y750">
        <f>conversation_summary_by_conversation_2025_08_03T20_27_01[[#This Row],[avg_confidence_score]]/10000</f>
        <v>0.91669999999999996</v>
      </c>
      <c r="Z750">
        <v>210</v>
      </c>
      <c r="AA750">
        <v>285</v>
      </c>
      <c r="AB750">
        <f>(conversation_summary_by_conversation_2025_08_03T20_27_01[[#This Row],[total_api_cost_usd]]/10000)*5.58</f>
        <v>0.15903</v>
      </c>
      <c r="AC750">
        <v>43</v>
      </c>
      <c r="AD750">
        <f>(conversation_summary_by_conversation_2025_08_03T20_27_01[[#This Row],[total_processing_cost_usd]]/10000)*5.58</f>
        <v>2.3994000000000001E-2</v>
      </c>
      <c r="AE750">
        <f>conversation_summary_by_conversation_2025_08_03T20_27_01[[#This Row],[total_api_cost]]+conversation_summary_by_conversation_2025_08_03T20_27_01[[#This Row],[totao_processing_cost]]</f>
        <v>0.18302400000000002</v>
      </c>
      <c r="AF750" s="2" t="s">
        <v>38</v>
      </c>
      <c r="AG750" s="2" t="s">
        <v>39</v>
      </c>
      <c r="AH750" s="2" t="s">
        <v>33</v>
      </c>
    </row>
    <row r="751" spans="1:34">
      <c r="A751" s="2" t="s">
        <v>825</v>
      </c>
      <c r="B751" s="2" t="s">
        <v>41</v>
      </c>
      <c r="C751" s="2" t="s">
        <v>42</v>
      </c>
      <c r="D751" s="2" t="s">
        <v>30</v>
      </c>
      <c r="E751" s="2" t="s">
        <v>71</v>
      </c>
      <c r="F751" s="2" t="s">
        <v>72</v>
      </c>
      <c r="G751">
        <v>551190000003</v>
      </c>
      <c r="H751">
        <v>60000</v>
      </c>
      <c r="I751">
        <f>conversation_summary_by_conversation_2025_08_03T20_27_01[[#This Row],[duration_minutes]]/10000</f>
        <v>6</v>
      </c>
      <c r="J751" s="2" t="s">
        <v>33</v>
      </c>
      <c r="K751" s="2" t="s">
        <v>33</v>
      </c>
      <c r="L751" s="2" t="s">
        <v>33</v>
      </c>
      <c r="M751" s="6">
        <f ca="1">TODAY()-conversation_summary_by_conversation_2025_08_03T20_27_01[[#This Row],[conversation_start]]</f>
        <v>29.369444444440887</v>
      </c>
      <c r="N75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51" s="6">
        <v>45843.630555555559</v>
      </c>
      <c r="P751" s="3">
        <v>45843.636284722219</v>
      </c>
      <c r="Q751">
        <v>4</v>
      </c>
      <c r="R751">
        <v>2</v>
      </c>
      <c r="S751">
        <v>2</v>
      </c>
      <c r="T751" s="2" t="s">
        <v>34</v>
      </c>
      <c r="U751" s="2" t="s">
        <v>35</v>
      </c>
      <c r="V751" s="2" t="s">
        <v>36</v>
      </c>
      <c r="W751" s="2" t="s">
        <v>37</v>
      </c>
      <c r="X751">
        <v>9400</v>
      </c>
      <c r="Y751">
        <f>conversation_summary_by_conversation_2025_08_03T20_27_01[[#This Row],[avg_confidence_score]]/10000</f>
        <v>0.94</v>
      </c>
      <c r="Z751">
        <v>161</v>
      </c>
      <c r="AA751">
        <v>227</v>
      </c>
      <c r="AB751">
        <f>(conversation_summary_by_conversation_2025_08_03T20_27_01[[#This Row],[total_api_cost_usd]]/10000)*5.58</f>
        <v>0.126666</v>
      </c>
      <c r="AC751">
        <v>21</v>
      </c>
      <c r="AD751">
        <f>(conversation_summary_by_conversation_2025_08_03T20_27_01[[#This Row],[total_processing_cost_usd]]/10000)*5.58</f>
        <v>1.1717999999999999E-2</v>
      </c>
      <c r="AE751">
        <f>conversation_summary_by_conversation_2025_08_03T20_27_01[[#This Row],[total_api_cost]]+conversation_summary_by_conversation_2025_08_03T20_27_01[[#This Row],[totao_processing_cost]]</f>
        <v>0.13838400000000001</v>
      </c>
      <c r="AF751" s="2" t="s">
        <v>38</v>
      </c>
      <c r="AG751" s="2" t="s">
        <v>39</v>
      </c>
      <c r="AH751" s="2" t="s">
        <v>33</v>
      </c>
    </row>
    <row r="752" spans="1:34">
      <c r="A752" s="2" t="s">
        <v>826</v>
      </c>
      <c r="B752" s="2" t="s">
        <v>77</v>
      </c>
      <c r="C752" s="2" t="s">
        <v>78</v>
      </c>
      <c r="D752" s="2" t="s">
        <v>30</v>
      </c>
      <c r="E752" s="2" t="s">
        <v>74</v>
      </c>
      <c r="F752" s="2" t="s">
        <v>75</v>
      </c>
      <c r="G752">
        <v>551190000000</v>
      </c>
      <c r="H752">
        <v>60000</v>
      </c>
      <c r="I752">
        <f>conversation_summary_by_conversation_2025_08_03T20_27_01[[#This Row],[duration_minutes]]/10000</f>
        <v>6</v>
      </c>
      <c r="J752" s="2" t="s">
        <v>33</v>
      </c>
      <c r="K752" s="2" t="s">
        <v>33</v>
      </c>
      <c r="L752" s="2" t="s">
        <v>33</v>
      </c>
      <c r="M752" s="6">
        <f ca="1">TODAY()-conversation_summary_by_conversation_2025_08_03T20_27_01[[#This Row],[conversation_start]]</f>
        <v>29.360416666670062</v>
      </c>
      <c r="N75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52" s="6">
        <v>45843.63958333333</v>
      </c>
      <c r="P752" s="3">
        <v>45843.643206018518</v>
      </c>
      <c r="Q752">
        <v>4</v>
      </c>
      <c r="R752">
        <v>2</v>
      </c>
      <c r="S752">
        <v>2</v>
      </c>
      <c r="T752" s="2" t="s">
        <v>34</v>
      </c>
      <c r="U752" s="2" t="s">
        <v>35</v>
      </c>
      <c r="V752" s="2" t="s">
        <v>36</v>
      </c>
      <c r="W752" s="2" t="s">
        <v>37</v>
      </c>
      <c r="X752">
        <v>9400</v>
      </c>
      <c r="Y752">
        <f>conversation_summary_by_conversation_2025_08_03T20_27_01[[#This Row],[avg_confidence_score]]/10000</f>
        <v>0.94</v>
      </c>
      <c r="Z752">
        <v>182</v>
      </c>
      <c r="AA752">
        <v>198</v>
      </c>
      <c r="AB752">
        <f>(conversation_summary_by_conversation_2025_08_03T20_27_01[[#This Row],[total_api_cost_usd]]/10000)*5.58</f>
        <v>0.11048400000000001</v>
      </c>
      <c r="AC752">
        <v>24</v>
      </c>
      <c r="AD752">
        <f>(conversation_summary_by_conversation_2025_08_03T20_27_01[[#This Row],[total_processing_cost_usd]]/10000)*5.58</f>
        <v>1.3391999999999999E-2</v>
      </c>
      <c r="AE752">
        <f>conversation_summary_by_conversation_2025_08_03T20_27_01[[#This Row],[total_api_cost]]+conversation_summary_by_conversation_2025_08_03T20_27_01[[#This Row],[totao_processing_cost]]</f>
        <v>0.12387600000000001</v>
      </c>
      <c r="AF752" s="2" t="s">
        <v>38</v>
      </c>
      <c r="AG752" s="2" t="s">
        <v>39</v>
      </c>
      <c r="AH752" s="2" t="s">
        <v>33</v>
      </c>
    </row>
    <row r="753" spans="1:34">
      <c r="A753" s="2" t="s">
        <v>827</v>
      </c>
      <c r="B753" s="2" t="s">
        <v>28</v>
      </c>
      <c r="C753" s="2" t="s">
        <v>29</v>
      </c>
      <c r="D753" s="2" t="s">
        <v>30</v>
      </c>
      <c r="E753" s="2" t="s">
        <v>43</v>
      </c>
      <c r="F753" s="2" t="s">
        <v>44</v>
      </c>
      <c r="G753">
        <v>551190000001</v>
      </c>
      <c r="H753">
        <v>90000</v>
      </c>
      <c r="I753">
        <f>conversation_summary_by_conversation_2025_08_03T20_27_01[[#This Row],[duration_minutes]]/10000</f>
        <v>9</v>
      </c>
      <c r="J753" s="2" t="s">
        <v>33</v>
      </c>
      <c r="K753" s="2" t="s">
        <v>33</v>
      </c>
      <c r="L753" s="2" t="s">
        <v>33</v>
      </c>
      <c r="M753" s="6">
        <f ca="1">TODAY()-conversation_summary_by_conversation_2025_08_03T20_27_01[[#This Row],[conversation_start]]</f>
        <v>29.289583333331393</v>
      </c>
      <c r="N75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53" s="6">
        <v>45843.710416666669</v>
      </c>
      <c r="P753" s="3">
        <v>45843.717592592591</v>
      </c>
      <c r="Q753">
        <v>6</v>
      </c>
      <c r="R753">
        <v>3</v>
      </c>
      <c r="S753">
        <v>3</v>
      </c>
      <c r="T753" s="2" t="s">
        <v>53</v>
      </c>
      <c r="U753" s="2" t="s">
        <v>54</v>
      </c>
      <c r="V753" s="2" t="s">
        <v>51</v>
      </c>
      <c r="W753" s="2" t="s">
        <v>37</v>
      </c>
      <c r="X753">
        <v>9200</v>
      </c>
      <c r="Y753">
        <f>conversation_summary_by_conversation_2025_08_03T20_27_01[[#This Row],[avg_confidence_score]]/10000</f>
        <v>0.92</v>
      </c>
      <c r="Z753">
        <v>195</v>
      </c>
      <c r="AA753">
        <v>280</v>
      </c>
      <c r="AB753">
        <f>(conversation_summary_by_conversation_2025_08_03T20_27_01[[#This Row],[total_api_cost_usd]]/10000)*5.58</f>
        <v>0.15624000000000002</v>
      </c>
      <c r="AC753">
        <v>37</v>
      </c>
      <c r="AD753">
        <f>(conversation_summary_by_conversation_2025_08_03T20_27_01[[#This Row],[total_processing_cost_usd]]/10000)*5.58</f>
        <v>2.0646000000000001E-2</v>
      </c>
      <c r="AE753">
        <f>conversation_summary_by_conversation_2025_08_03T20_27_01[[#This Row],[total_api_cost]]+conversation_summary_by_conversation_2025_08_03T20_27_01[[#This Row],[totao_processing_cost]]</f>
        <v>0.17688600000000002</v>
      </c>
      <c r="AF753" s="2" t="s">
        <v>38</v>
      </c>
      <c r="AG753" s="2" t="s">
        <v>39</v>
      </c>
      <c r="AH753" s="2" t="s">
        <v>33</v>
      </c>
    </row>
    <row r="754" spans="1:34">
      <c r="A754" s="2" t="s">
        <v>828</v>
      </c>
      <c r="B754" s="2" t="s">
        <v>47</v>
      </c>
      <c r="C754" s="2" t="s">
        <v>47</v>
      </c>
      <c r="D754" s="2" t="s">
        <v>48</v>
      </c>
      <c r="E754" s="2" t="s">
        <v>71</v>
      </c>
      <c r="F754" s="2" t="s">
        <v>72</v>
      </c>
      <c r="G754">
        <v>551190000003</v>
      </c>
      <c r="H754">
        <v>90000</v>
      </c>
      <c r="I754">
        <f>conversation_summary_by_conversation_2025_08_03T20_27_01[[#This Row],[duration_minutes]]/10000</f>
        <v>9</v>
      </c>
      <c r="J754" s="2" t="s">
        <v>33</v>
      </c>
      <c r="K754" s="2" t="s">
        <v>33</v>
      </c>
      <c r="L754" s="2" t="s">
        <v>33</v>
      </c>
      <c r="M754" s="6">
        <f ca="1">TODAY()-conversation_summary_by_conversation_2025_08_03T20_27_01[[#This Row],[conversation_start]]</f>
        <v>29.239583333335759</v>
      </c>
      <c r="N75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54" s="6">
        <v>45843.760416666664</v>
      </c>
      <c r="P754" s="3">
        <v>45843.764930555553</v>
      </c>
      <c r="Q754">
        <v>6</v>
      </c>
      <c r="R754">
        <v>3</v>
      </c>
      <c r="S754">
        <v>3</v>
      </c>
      <c r="T754" s="2" t="s">
        <v>49</v>
      </c>
      <c r="U754" s="2" t="s">
        <v>50</v>
      </c>
      <c r="V754" s="2" t="s">
        <v>51</v>
      </c>
      <c r="W754" s="2" t="s">
        <v>37</v>
      </c>
      <c r="X754">
        <v>9167</v>
      </c>
      <c r="Y754">
        <f>conversation_summary_by_conversation_2025_08_03T20_27_01[[#This Row],[avg_confidence_score]]/10000</f>
        <v>0.91669999999999996</v>
      </c>
      <c r="Z754">
        <v>218</v>
      </c>
      <c r="AA754">
        <v>334</v>
      </c>
      <c r="AB754">
        <f>(conversation_summary_by_conversation_2025_08_03T20_27_01[[#This Row],[total_api_cost_usd]]/10000)*5.58</f>
        <v>0.18637200000000001</v>
      </c>
      <c r="AC754">
        <v>24</v>
      </c>
      <c r="AD754">
        <f>(conversation_summary_by_conversation_2025_08_03T20_27_01[[#This Row],[total_processing_cost_usd]]/10000)*5.58</f>
        <v>1.3391999999999999E-2</v>
      </c>
      <c r="AE754">
        <f>conversation_summary_by_conversation_2025_08_03T20_27_01[[#This Row],[total_api_cost]]+conversation_summary_by_conversation_2025_08_03T20_27_01[[#This Row],[totao_processing_cost]]</f>
        <v>0.199764</v>
      </c>
      <c r="AF754" s="2" t="s">
        <v>38</v>
      </c>
      <c r="AG754" s="2" t="s">
        <v>39</v>
      </c>
      <c r="AH754" s="2" t="s">
        <v>33</v>
      </c>
    </row>
    <row r="755" spans="1:34">
      <c r="A755" s="2" t="s">
        <v>829</v>
      </c>
      <c r="B755" s="2" t="s">
        <v>41</v>
      </c>
      <c r="C755" s="2" t="s">
        <v>42</v>
      </c>
      <c r="D755" s="2" t="s">
        <v>30</v>
      </c>
      <c r="E755" s="2" t="s">
        <v>74</v>
      </c>
      <c r="F755" s="2" t="s">
        <v>75</v>
      </c>
      <c r="G755">
        <v>551190000000</v>
      </c>
      <c r="H755">
        <v>90000</v>
      </c>
      <c r="I755">
        <f>conversation_summary_by_conversation_2025_08_03T20_27_01[[#This Row],[duration_minutes]]/10000</f>
        <v>9</v>
      </c>
      <c r="J755" s="2" t="s">
        <v>33</v>
      </c>
      <c r="K755" s="2" t="s">
        <v>33</v>
      </c>
      <c r="L755" s="2" t="s">
        <v>33</v>
      </c>
      <c r="M755" s="6">
        <f ca="1">TODAY()-conversation_summary_by_conversation_2025_08_03T20_27_01[[#This Row],[conversation_start]]</f>
        <v>29.234722222223354</v>
      </c>
      <c r="N75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55" s="6">
        <v>45843.765277777777</v>
      </c>
      <c r="P755" s="3">
        <v>45843.775335648148</v>
      </c>
      <c r="Q755">
        <v>6</v>
      </c>
      <c r="R755">
        <v>3</v>
      </c>
      <c r="S755">
        <v>3</v>
      </c>
      <c r="T755" s="2" t="s">
        <v>53</v>
      </c>
      <c r="U755" s="2" t="s">
        <v>69</v>
      </c>
      <c r="V755" s="2" t="s">
        <v>51</v>
      </c>
      <c r="W755" s="2" t="s">
        <v>37</v>
      </c>
      <c r="X755">
        <v>9200</v>
      </c>
      <c r="Y755">
        <f>conversation_summary_by_conversation_2025_08_03T20_27_01[[#This Row],[avg_confidence_score]]/10000</f>
        <v>0.92</v>
      </c>
      <c r="Z755">
        <v>207</v>
      </c>
      <c r="AA755">
        <v>287</v>
      </c>
      <c r="AB755">
        <f>(conversation_summary_by_conversation_2025_08_03T20_27_01[[#This Row],[total_api_cost_usd]]/10000)*5.58</f>
        <v>0.16014600000000001</v>
      </c>
      <c r="AC755">
        <v>31</v>
      </c>
      <c r="AD755">
        <f>(conversation_summary_by_conversation_2025_08_03T20_27_01[[#This Row],[total_processing_cost_usd]]/10000)*5.58</f>
        <v>1.7298000000000001E-2</v>
      </c>
      <c r="AE755">
        <f>conversation_summary_by_conversation_2025_08_03T20_27_01[[#This Row],[total_api_cost]]+conversation_summary_by_conversation_2025_08_03T20_27_01[[#This Row],[totao_processing_cost]]</f>
        <v>0.17744400000000002</v>
      </c>
      <c r="AF755" s="2" t="s">
        <v>38</v>
      </c>
      <c r="AG755" s="2" t="s">
        <v>39</v>
      </c>
      <c r="AH755" s="2" t="s">
        <v>33</v>
      </c>
    </row>
    <row r="756" spans="1:34">
      <c r="A756" s="2" t="s">
        <v>830</v>
      </c>
      <c r="B756" s="2" t="s">
        <v>83</v>
      </c>
      <c r="C756" s="2" t="s">
        <v>84</v>
      </c>
      <c r="D756" s="2" t="s">
        <v>48</v>
      </c>
      <c r="E756" s="2" t="s">
        <v>66</v>
      </c>
      <c r="F756" s="2" t="s">
        <v>67</v>
      </c>
      <c r="G756">
        <v>551190000002</v>
      </c>
      <c r="H756">
        <v>50000</v>
      </c>
      <c r="I756">
        <f>conversation_summary_by_conversation_2025_08_03T20_27_01[[#This Row],[duration_minutes]]/10000</f>
        <v>5</v>
      </c>
      <c r="J756" s="2" t="s">
        <v>33</v>
      </c>
      <c r="K756" s="2" t="s">
        <v>33</v>
      </c>
      <c r="L756" s="2" t="s">
        <v>33</v>
      </c>
      <c r="M756" s="6">
        <f ca="1">TODAY()-conversation_summary_by_conversation_2025_08_03T20_27_01[[#This Row],[conversation_start]]</f>
        <v>29.222916666665697</v>
      </c>
      <c r="N75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56" s="6">
        <v>45843.777083333334</v>
      </c>
      <c r="P756" s="3">
        <v>45843.779236111113</v>
      </c>
      <c r="Q756">
        <v>3</v>
      </c>
      <c r="R756">
        <v>2</v>
      </c>
      <c r="S756">
        <v>1</v>
      </c>
      <c r="T756" s="2" t="s">
        <v>61</v>
      </c>
      <c r="U756" s="2" t="s">
        <v>62</v>
      </c>
      <c r="V756" s="2" t="s">
        <v>63</v>
      </c>
      <c r="W756" s="2" t="s">
        <v>59</v>
      </c>
      <c r="X756">
        <v>8800</v>
      </c>
      <c r="Y756">
        <f>conversation_summary_by_conversation_2025_08_03T20_27_01[[#This Row],[avg_confidence_score]]/10000</f>
        <v>0.88</v>
      </c>
      <c r="Z756">
        <v>150</v>
      </c>
      <c r="AA756">
        <v>76</v>
      </c>
      <c r="AB756">
        <f>(conversation_summary_by_conversation_2025_08_03T20_27_01[[#This Row],[total_api_cost_usd]]/10000)*5.58</f>
        <v>4.2408000000000001E-2</v>
      </c>
      <c r="AC756">
        <v>25</v>
      </c>
      <c r="AD756">
        <f>(conversation_summary_by_conversation_2025_08_03T20_27_01[[#This Row],[total_processing_cost_usd]]/10000)*5.58</f>
        <v>1.3950000000000001E-2</v>
      </c>
      <c r="AE756">
        <f>conversation_summary_by_conversation_2025_08_03T20_27_01[[#This Row],[total_api_cost]]+conversation_summary_by_conversation_2025_08_03T20_27_01[[#This Row],[totao_processing_cost]]</f>
        <v>5.6358000000000005E-2</v>
      </c>
      <c r="AF756" s="2" t="s">
        <v>38</v>
      </c>
      <c r="AG756" s="2" t="s">
        <v>39</v>
      </c>
      <c r="AH756" s="2" t="s">
        <v>33</v>
      </c>
    </row>
    <row r="757" spans="1:34">
      <c r="A757" s="2" t="s">
        <v>831</v>
      </c>
      <c r="B757" s="2" t="s">
        <v>77</v>
      </c>
      <c r="C757" s="2" t="s">
        <v>78</v>
      </c>
      <c r="D757" s="2" t="s">
        <v>30</v>
      </c>
      <c r="E757" s="2" t="s">
        <v>66</v>
      </c>
      <c r="F757" s="2" t="s">
        <v>67</v>
      </c>
      <c r="G757">
        <v>551190000002</v>
      </c>
      <c r="H757">
        <v>90000</v>
      </c>
      <c r="I757">
        <f>conversation_summary_by_conversation_2025_08_03T20_27_01[[#This Row],[duration_minutes]]/10000</f>
        <v>9</v>
      </c>
      <c r="J757" s="2" t="s">
        <v>33</v>
      </c>
      <c r="K757" s="2" t="s">
        <v>33</v>
      </c>
      <c r="L757" s="2" t="s">
        <v>33</v>
      </c>
      <c r="M757" s="6">
        <f ca="1">TODAY()-conversation_summary_by_conversation_2025_08_03T20_27_01[[#This Row],[conversation_start]]</f>
        <v>29.176388888889051</v>
      </c>
      <c r="N75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57" s="6">
        <v>45843.823611111111</v>
      </c>
      <c r="P757" s="3">
        <v>45843.829016203701</v>
      </c>
      <c r="Q757">
        <v>6</v>
      </c>
      <c r="R757">
        <v>3</v>
      </c>
      <c r="S757">
        <v>3</v>
      </c>
      <c r="T757" s="2" t="s">
        <v>53</v>
      </c>
      <c r="U757" s="2" t="s">
        <v>236</v>
      </c>
      <c r="V757" s="2" t="s">
        <v>51</v>
      </c>
      <c r="W757" s="2" t="s">
        <v>37</v>
      </c>
      <c r="X757">
        <v>9200</v>
      </c>
      <c r="Y757">
        <f>conversation_summary_by_conversation_2025_08_03T20_27_01[[#This Row],[avg_confidence_score]]/10000</f>
        <v>0.92</v>
      </c>
      <c r="Z757">
        <v>283</v>
      </c>
      <c r="AA757">
        <v>399</v>
      </c>
      <c r="AB757">
        <f>(conversation_summary_by_conversation_2025_08_03T20_27_01[[#This Row],[total_api_cost_usd]]/10000)*5.58</f>
        <v>0.22264199999999998</v>
      </c>
      <c r="AC757">
        <v>41</v>
      </c>
      <c r="AD757">
        <f>(conversation_summary_by_conversation_2025_08_03T20_27_01[[#This Row],[total_processing_cost_usd]]/10000)*5.58</f>
        <v>2.2878000000000003E-2</v>
      </c>
      <c r="AE757">
        <f>conversation_summary_by_conversation_2025_08_03T20_27_01[[#This Row],[total_api_cost]]+conversation_summary_by_conversation_2025_08_03T20_27_01[[#This Row],[totao_processing_cost]]</f>
        <v>0.24551999999999999</v>
      </c>
      <c r="AF757" s="2" t="s">
        <v>38</v>
      </c>
      <c r="AG757" s="2" t="s">
        <v>39</v>
      </c>
      <c r="AH757" s="2" t="s">
        <v>33</v>
      </c>
    </row>
    <row r="758" spans="1:34">
      <c r="A758" s="2" t="s">
        <v>832</v>
      </c>
      <c r="B758" s="2" t="s">
        <v>28</v>
      </c>
      <c r="C758" s="2" t="s">
        <v>29</v>
      </c>
      <c r="D758" s="2" t="s">
        <v>30</v>
      </c>
      <c r="E758" s="2" t="s">
        <v>43</v>
      </c>
      <c r="F758" s="2" t="s">
        <v>44</v>
      </c>
      <c r="G758">
        <v>551190000001</v>
      </c>
      <c r="H758">
        <v>60000</v>
      </c>
      <c r="I758">
        <f>conversation_summary_by_conversation_2025_08_03T20_27_01[[#This Row],[duration_minutes]]/10000</f>
        <v>6</v>
      </c>
      <c r="J758" s="2" t="s">
        <v>33</v>
      </c>
      <c r="K758" s="2" t="s">
        <v>33</v>
      </c>
      <c r="L758" s="2" t="s">
        <v>33</v>
      </c>
      <c r="M758" s="6">
        <f ca="1">TODAY()-conversation_summary_by_conversation_2025_08_03T20_27_01[[#This Row],[conversation_start]]</f>
        <v>28.660416666665697</v>
      </c>
      <c r="N75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58" s="6">
        <v>45844.339583333334</v>
      </c>
      <c r="P758" s="3">
        <v>45844.344456018516</v>
      </c>
      <c r="Q758">
        <v>4</v>
      </c>
      <c r="R758">
        <v>2</v>
      </c>
      <c r="S758">
        <v>2</v>
      </c>
      <c r="T758" s="2" t="s">
        <v>34</v>
      </c>
      <c r="U758" s="2" t="s">
        <v>35</v>
      </c>
      <c r="V758" s="2" t="s">
        <v>36</v>
      </c>
      <c r="W758" s="2" t="s">
        <v>37</v>
      </c>
      <c r="X758">
        <v>9400</v>
      </c>
      <c r="Y758">
        <f>conversation_summary_by_conversation_2025_08_03T20_27_01[[#This Row],[avg_confidence_score]]/10000</f>
        <v>0.94</v>
      </c>
      <c r="Z758">
        <v>152</v>
      </c>
      <c r="AA758">
        <v>65</v>
      </c>
      <c r="AB758">
        <f>(conversation_summary_by_conversation_2025_08_03T20_27_01[[#This Row],[total_api_cost_usd]]/10000)*5.58</f>
        <v>3.6269999999999997E-2</v>
      </c>
      <c r="AC758">
        <v>21</v>
      </c>
      <c r="AD758">
        <f>(conversation_summary_by_conversation_2025_08_03T20_27_01[[#This Row],[total_processing_cost_usd]]/10000)*5.58</f>
        <v>1.1717999999999999E-2</v>
      </c>
      <c r="AE758">
        <f>conversation_summary_by_conversation_2025_08_03T20_27_01[[#This Row],[total_api_cost]]+conversation_summary_by_conversation_2025_08_03T20_27_01[[#This Row],[totao_processing_cost]]</f>
        <v>4.7987999999999996E-2</v>
      </c>
      <c r="AF758" s="2" t="s">
        <v>38</v>
      </c>
      <c r="AG758" s="2" t="s">
        <v>39</v>
      </c>
      <c r="AH758" s="2" t="s">
        <v>33</v>
      </c>
    </row>
    <row r="759" spans="1:34">
      <c r="A759" s="2" t="s">
        <v>833</v>
      </c>
      <c r="B759" s="2" t="s">
        <v>83</v>
      </c>
      <c r="C759" s="2" t="s">
        <v>84</v>
      </c>
      <c r="D759" s="2" t="s">
        <v>48</v>
      </c>
      <c r="E759" s="2" t="s">
        <v>71</v>
      </c>
      <c r="F759" s="2" t="s">
        <v>72</v>
      </c>
      <c r="G759">
        <v>551190000003</v>
      </c>
      <c r="H759">
        <v>50000</v>
      </c>
      <c r="I759">
        <f>conversation_summary_by_conversation_2025_08_03T20_27_01[[#This Row],[duration_minutes]]/10000</f>
        <v>5</v>
      </c>
      <c r="J759" s="2" t="s">
        <v>33</v>
      </c>
      <c r="K759" s="2" t="s">
        <v>33</v>
      </c>
      <c r="L759" s="2" t="s">
        <v>33</v>
      </c>
      <c r="M759" s="6">
        <f ca="1">TODAY()-conversation_summary_by_conversation_2025_08_03T20_27_01[[#This Row],[conversation_start]]</f>
        <v>28.653472222220444</v>
      </c>
      <c r="N75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59" s="6">
        <v>45844.34652777778</v>
      </c>
      <c r="P759" s="3">
        <v>45844.348564814813</v>
      </c>
      <c r="Q759">
        <v>3</v>
      </c>
      <c r="R759">
        <v>2</v>
      </c>
      <c r="S759">
        <v>1</v>
      </c>
      <c r="T759" s="2" t="s">
        <v>61</v>
      </c>
      <c r="U759" s="2" t="s">
        <v>62</v>
      </c>
      <c r="V759" s="2" t="s">
        <v>63</v>
      </c>
      <c r="W759" s="2" t="s">
        <v>59</v>
      </c>
      <c r="X759">
        <v>8800</v>
      </c>
      <c r="Y759">
        <f>conversation_summary_by_conversation_2025_08_03T20_27_01[[#This Row],[avg_confidence_score]]/10000</f>
        <v>0.88</v>
      </c>
      <c r="Z759">
        <v>98</v>
      </c>
      <c r="AA759">
        <v>232</v>
      </c>
      <c r="AB759">
        <f>(conversation_summary_by_conversation_2025_08_03T20_27_01[[#This Row],[total_api_cost_usd]]/10000)*5.58</f>
        <v>0.12945599999999999</v>
      </c>
      <c r="AC759">
        <v>11</v>
      </c>
      <c r="AD759">
        <f>(conversation_summary_by_conversation_2025_08_03T20_27_01[[#This Row],[total_processing_cost_usd]]/10000)*5.58</f>
        <v>6.1380000000000002E-3</v>
      </c>
      <c r="AE759">
        <f>conversation_summary_by_conversation_2025_08_03T20_27_01[[#This Row],[total_api_cost]]+conversation_summary_by_conversation_2025_08_03T20_27_01[[#This Row],[totao_processing_cost]]</f>
        <v>0.13559399999999999</v>
      </c>
      <c r="AF759" s="2" t="s">
        <v>38</v>
      </c>
      <c r="AG759" s="2" t="s">
        <v>39</v>
      </c>
      <c r="AH759" s="2" t="s">
        <v>33</v>
      </c>
    </row>
    <row r="760" spans="1:34">
      <c r="A760" s="2" t="s">
        <v>834</v>
      </c>
      <c r="B760" s="2" t="s">
        <v>47</v>
      </c>
      <c r="C760" s="2" t="s">
        <v>47</v>
      </c>
      <c r="D760" s="2" t="s">
        <v>48</v>
      </c>
      <c r="E760" s="2" t="s">
        <v>74</v>
      </c>
      <c r="F760" s="2" t="s">
        <v>75</v>
      </c>
      <c r="G760">
        <v>551190000000</v>
      </c>
      <c r="H760">
        <v>50000</v>
      </c>
      <c r="I760">
        <f>conversation_summary_by_conversation_2025_08_03T20_27_01[[#This Row],[duration_minutes]]/10000</f>
        <v>5</v>
      </c>
      <c r="J760" s="2" t="s">
        <v>33</v>
      </c>
      <c r="K760" s="2" t="s">
        <v>33</v>
      </c>
      <c r="L760" s="2" t="s">
        <v>33</v>
      </c>
      <c r="M760" s="6">
        <f ca="1">TODAY()-conversation_summary_by_conversation_2025_08_03T20_27_01[[#This Row],[conversation_start]]</f>
        <v>28.525694444440887</v>
      </c>
      <c r="N76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60" s="6">
        <v>45844.474305555559</v>
      </c>
      <c r="P760" s="3">
        <v>45844.47792824074</v>
      </c>
      <c r="Q760">
        <v>3</v>
      </c>
      <c r="R760">
        <v>2</v>
      </c>
      <c r="S760">
        <v>1</v>
      </c>
      <c r="T760" s="2" t="s">
        <v>61</v>
      </c>
      <c r="U760" s="2" t="s">
        <v>62</v>
      </c>
      <c r="V760" s="2" t="s">
        <v>63</v>
      </c>
      <c r="W760" s="2" t="s">
        <v>59</v>
      </c>
      <c r="X760">
        <v>8800</v>
      </c>
      <c r="Y760">
        <f>conversation_summary_by_conversation_2025_08_03T20_27_01[[#This Row],[avg_confidence_score]]/10000</f>
        <v>0.88</v>
      </c>
      <c r="Z760">
        <v>138</v>
      </c>
      <c r="AA760">
        <v>232</v>
      </c>
      <c r="AB760">
        <f>(conversation_summary_by_conversation_2025_08_03T20_27_01[[#This Row],[total_api_cost_usd]]/10000)*5.58</f>
        <v>0.12945599999999999</v>
      </c>
      <c r="AC760">
        <v>6</v>
      </c>
      <c r="AD760">
        <f>(conversation_summary_by_conversation_2025_08_03T20_27_01[[#This Row],[total_processing_cost_usd]]/10000)*5.58</f>
        <v>3.3479999999999998E-3</v>
      </c>
      <c r="AE760">
        <f>conversation_summary_by_conversation_2025_08_03T20_27_01[[#This Row],[total_api_cost]]+conversation_summary_by_conversation_2025_08_03T20_27_01[[#This Row],[totao_processing_cost]]</f>
        <v>0.13280399999999998</v>
      </c>
      <c r="AF760" s="2" t="s">
        <v>38</v>
      </c>
      <c r="AG760" s="2" t="s">
        <v>39</v>
      </c>
      <c r="AH760" s="2" t="s">
        <v>33</v>
      </c>
    </row>
    <row r="761" spans="1:34">
      <c r="A761" s="2" t="s">
        <v>835</v>
      </c>
      <c r="B761" s="2" t="s">
        <v>83</v>
      </c>
      <c r="C761" s="2" t="s">
        <v>84</v>
      </c>
      <c r="D761" s="2" t="s">
        <v>48</v>
      </c>
      <c r="E761" s="2" t="s">
        <v>43</v>
      </c>
      <c r="F761" s="2" t="s">
        <v>44</v>
      </c>
      <c r="G761">
        <v>551190000001</v>
      </c>
      <c r="H761">
        <v>90000</v>
      </c>
      <c r="I761">
        <f>conversation_summary_by_conversation_2025_08_03T20_27_01[[#This Row],[duration_minutes]]/10000</f>
        <v>9</v>
      </c>
      <c r="J761" s="2" t="s">
        <v>33</v>
      </c>
      <c r="K761" s="2" t="s">
        <v>33</v>
      </c>
      <c r="L761" s="2" t="s">
        <v>33</v>
      </c>
      <c r="M761" s="6">
        <f ca="1">TODAY()-conversation_summary_by_conversation_2025_08_03T20_27_01[[#This Row],[conversation_start]]</f>
        <v>28.516666666670062</v>
      </c>
      <c r="N76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61" s="6">
        <v>45844.48333333333</v>
      </c>
      <c r="P761" s="3">
        <v>45844.488842592589</v>
      </c>
      <c r="Q761">
        <v>6</v>
      </c>
      <c r="R761">
        <v>3</v>
      </c>
      <c r="S761">
        <v>3</v>
      </c>
      <c r="T761" s="2" t="s">
        <v>49</v>
      </c>
      <c r="U761" s="2" t="s">
        <v>50</v>
      </c>
      <c r="V761" s="2" t="s">
        <v>51</v>
      </c>
      <c r="W761" s="2" t="s">
        <v>37</v>
      </c>
      <c r="X761">
        <v>9167</v>
      </c>
      <c r="Y761">
        <f>conversation_summary_by_conversation_2025_08_03T20_27_01[[#This Row],[avg_confidence_score]]/10000</f>
        <v>0.91669999999999996</v>
      </c>
      <c r="Z761">
        <v>244</v>
      </c>
      <c r="AA761">
        <v>184</v>
      </c>
      <c r="AB761">
        <f>(conversation_summary_by_conversation_2025_08_03T20_27_01[[#This Row],[total_api_cost_usd]]/10000)*5.58</f>
        <v>0.102672</v>
      </c>
      <c r="AC761">
        <v>27</v>
      </c>
      <c r="AD761">
        <f>(conversation_summary_by_conversation_2025_08_03T20_27_01[[#This Row],[total_processing_cost_usd]]/10000)*5.58</f>
        <v>1.5066000000000001E-2</v>
      </c>
      <c r="AE761">
        <f>conversation_summary_by_conversation_2025_08_03T20_27_01[[#This Row],[total_api_cost]]+conversation_summary_by_conversation_2025_08_03T20_27_01[[#This Row],[totao_processing_cost]]</f>
        <v>0.117738</v>
      </c>
      <c r="AF761" s="2" t="s">
        <v>38</v>
      </c>
      <c r="AG761" s="2" t="s">
        <v>39</v>
      </c>
      <c r="AH761" s="2" t="s">
        <v>33</v>
      </c>
    </row>
    <row r="762" spans="1:34">
      <c r="A762" s="2" t="s">
        <v>836</v>
      </c>
      <c r="B762" s="2" t="s">
        <v>41</v>
      </c>
      <c r="C762" s="2" t="s">
        <v>42</v>
      </c>
      <c r="D762" s="2" t="s">
        <v>30</v>
      </c>
      <c r="E762" s="2" t="s">
        <v>74</v>
      </c>
      <c r="F762" s="2" t="s">
        <v>75</v>
      </c>
      <c r="G762">
        <v>551190000000</v>
      </c>
      <c r="H762">
        <v>90000</v>
      </c>
      <c r="I762">
        <f>conversation_summary_by_conversation_2025_08_03T20_27_01[[#This Row],[duration_minutes]]/10000</f>
        <v>9</v>
      </c>
      <c r="J762" s="2" t="s">
        <v>33</v>
      </c>
      <c r="K762" s="2" t="s">
        <v>33</v>
      </c>
      <c r="L762" s="2" t="s">
        <v>33</v>
      </c>
      <c r="M762" s="6">
        <f ca="1">TODAY()-conversation_summary_by_conversation_2025_08_03T20_27_01[[#This Row],[conversation_start]]</f>
        <v>28.511805555557657</v>
      </c>
      <c r="N76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62" s="6">
        <v>45844.488194444442</v>
      </c>
      <c r="P762" s="3">
        <v>45844.496932870374</v>
      </c>
      <c r="Q762">
        <v>6</v>
      </c>
      <c r="R762">
        <v>3</v>
      </c>
      <c r="S762">
        <v>3</v>
      </c>
      <c r="T762" s="2" t="s">
        <v>53</v>
      </c>
      <c r="U762" s="2" t="s">
        <v>69</v>
      </c>
      <c r="V762" s="2" t="s">
        <v>51</v>
      </c>
      <c r="W762" s="2" t="s">
        <v>37</v>
      </c>
      <c r="X762">
        <v>9200</v>
      </c>
      <c r="Y762">
        <f>conversation_summary_by_conversation_2025_08_03T20_27_01[[#This Row],[avg_confidence_score]]/10000</f>
        <v>0.92</v>
      </c>
      <c r="Z762">
        <v>200</v>
      </c>
      <c r="AA762">
        <v>257</v>
      </c>
      <c r="AB762">
        <f>(conversation_summary_by_conversation_2025_08_03T20_27_01[[#This Row],[total_api_cost_usd]]/10000)*5.58</f>
        <v>0.14340600000000001</v>
      </c>
      <c r="AC762">
        <v>16</v>
      </c>
      <c r="AD762">
        <f>(conversation_summary_by_conversation_2025_08_03T20_27_01[[#This Row],[total_processing_cost_usd]]/10000)*5.58</f>
        <v>8.9280000000000002E-3</v>
      </c>
      <c r="AE762">
        <f>conversation_summary_by_conversation_2025_08_03T20_27_01[[#This Row],[total_api_cost]]+conversation_summary_by_conversation_2025_08_03T20_27_01[[#This Row],[totao_processing_cost]]</f>
        <v>0.152334</v>
      </c>
      <c r="AF762" s="2" t="s">
        <v>38</v>
      </c>
      <c r="AG762" s="2" t="s">
        <v>39</v>
      </c>
      <c r="AH762" s="2" t="s">
        <v>33</v>
      </c>
    </row>
    <row r="763" spans="1:34">
      <c r="A763" s="2" t="s">
        <v>837</v>
      </c>
      <c r="B763" s="2" t="s">
        <v>77</v>
      </c>
      <c r="C763" s="2" t="s">
        <v>78</v>
      </c>
      <c r="D763" s="2" t="s">
        <v>30</v>
      </c>
      <c r="E763" s="2" t="s">
        <v>31</v>
      </c>
      <c r="F763" s="2" t="s">
        <v>32</v>
      </c>
      <c r="G763">
        <v>551190000004</v>
      </c>
      <c r="H763">
        <v>90000</v>
      </c>
      <c r="I763">
        <f>conversation_summary_by_conversation_2025_08_03T20_27_01[[#This Row],[duration_minutes]]/10000</f>
        <v>9</v>
      </c>
      <c r="J763" s="2" t="s">
        <v>33</v>
      </c>
      <c r="K763" s="2" t="s">
        <v>33</v>
      </c>
      <c r="L763" s="2" t="s">
        <v>33</v>
      </c>
      <c r="M763" s="6">
        <f ca="1">TODAY()-conversation_summary_by_conversation_2025_08_03T20_27_01[[#This Row],[conversation_start]]</f>
        <v>28.368055555554747</v>
      </c>
      <c r="N76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63" s="6">
        <v>45844.631944444445</v>
      </c>
      <c r="P763" s="3">
        <v>45844.636562500003</v>
      </c>
      <c r="Q763">
        <v>6</v>
      </c>
      <c r="R763">
        <v>3</v>
      </c>
      <c r="S763">
        <v>3</v>
      </c>
      <c r="T763" s="2" t="s">
        <v>53</v>
      </c>
      <c r="U763" s="2" t="s">
        <v>69</v>
      </c>
      <c r="V763" s="2" t="s">
        <v>51</v>
      </c>
      <c r="W763" s="2" t="s">
        <v>37</v>
      </c>
      <c r="X763">
        <v>9200</v>
      </c>
      <c r="Y763">
        <f>conversation_summary_by_conversation_2025_08_03T20_27_01[[#This Row],[avg_confidence_score]]/10000</f>
        <v>0.92</v>
      </c>
      <c r="Z763">
        <v>232</v>
      </c>
      <c r="AA763">
        <v>241</v>
      </c>
      <c r="AB763">
        <f>(conversation_summary_by_conversation_2025_08_03T20_27_01[[#This Row],[total_api_cost_usd]]/10000)*5.58</f>
        <v>0.13447800000000001</v>
      </c>
      <c r="AC763">
        <v>33</v>
      </c>
      <c r="AD763">
        <f>(conversation_summary_by_conversation_2025_08_03T20_27_01[[#This Row],[total_processing_cost_usd]]/10000)*5.58</f>
        <v>1.8414E-2</v>
      </c>
      <c r="AE763">
        <f>conversation_summary_by_conversation_2025_08_03T20_27_01[[#This Row],[total_api_cost]]+conversation_summary_by_conversation_2025_08_03T20_27_01[[#This Row],[totao_processing_cost]]</f>
        <v>0.15289200000000003</v>
      </c>
      <c r="AF763" s="2" t="s">
        <v>38</v>
      </c>
      <c r="AG763" s="2" t="s">
        <v>39</v>
      </c>
      <c r="AH763" s="2" t="s">
        <v>33</v>
      </c>
    </row>
    <row r="764" spans="1:34">
      <c r="A764" s="2" t="s">
        <v>838</v>
      </c>
      <c r="B764" s="2" t="s">
        <v>41</v>
      </c>
      <c r="C764" s="2" t="s">
        <v>42</v>
      </c>
      <c r="D764" s="2" t="s">
        <v>30</v>
      </c>
      <c r="E764" s="2" t="s">
        <v>71</v>
      </c>
      <c r="F764" s="2" t="s">
        <v>72</v>
      </c>
      <c r="G764">
        <v>551190000003</v>
      </c>
      <c r="H764">
        <v>60000</v>
      </c>
      <c r="I764">
        <f>conversation_summary_by_conversation_2025_08_03T20_27_01[[#This Row],[duration_minutes]]/10000</f>
        <v>6</v>
      </c>
      <c r="J764" s="2" t="s">
        <v>33</v>
      </c>
      <c r="K764" s="2" t="s">
        <v>33</v>
      </c>
      <c r="L764" s="2" t="s">
        <v>33</v>
      </c>
      <c r="M764" s="6">
        <f ca="1">TODAY()-conversation_summary_by_conversation_2025_08_03T20_27_01[[#This Row],[conversation_start]]</f>
        <v>28.354166666664241</v>
      </c>
      <c r="N76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64" s="6">
        <v>45844.645833333336</v>
      </c>
      <c r="P764" s="3">
        <v>45844.650648148148</v>
      </c>
      <c r="Q764">
        <v>4</v>
      </c>
      <c r="R764">
        <v>2</v>
      </c>
      <c r="S764">
        <v>2</v>
      </c>
      <c r="T764" s="2" t="s">
        <v>34</v>
      </c>
      <c r="U764" s="2" t="s">
        <v>35</v>
      </c>
      <c r="V764" s="2" t="s">
        <v>36</v>
      </c>
      <c r="W764" s="2" t="s">
        <v>37</v>
      </c>
      <c r="X764">
        <v>9400</v>
      </c>
      <c r="Y764">
        <f>conversation_summary_by_conversation_2025_08_03T20_27_01[[#This Row],[avg_confidence_score]]/10000</f>
        <v>0.94</v>
      </c>
      <c r="Z764">
        <v>125</v>
      </c>
      <c r="AA764">
        <v>229</v>
      </c>
      <c r="AB764">
        <f>(conversation_summary_by_conversation_2025_08_03T20_27_01[[#This Row],[total_api_cost_usd]]/10000)*5.58</f>
        <v>0.12778200000000001</v>
      </c>
      <c r="AC764">
        <v>20</v>
      </c>
      <c r="AD764">
        <f>(conversation_summary_by_conversation_2025_08_03T20_27_01[[#This Row],[total_processing_cost_usd]]/10000)*5.58</f>
        <v>1.116E-2</v>
      </c>
      <c r="AE764">
        <f>conversation_summary_by_conversation_2025_08_03T20_27_01[[#This Row],[total_api_cost]]+conversation_summary_by_conversation_2025_08_03T20_27_01[[#This Row],[totao_processing_cost]]</f>
        <v>0.13894200000000001</v>
      </c>
      <c r="AF764" s="2" t="s">
        <v>38</v>
      </c>
      <c r="AG764" s="2" t="s">
        <v>39</v>
      </c>
      <c r="AH764" s="2" t="s">
        <v>33</v>
      </c>
    </row>
    <row r="765" spans="1:34">
      <c r="A765" s="2" t="s">
        <v>839</v>
      </c>
      <c r="B765" s="2" t="s">
        <v>47</v>
      </c>
      <c r="C765" s="2" t="s">
        <v>47</v>
      </c>
      <c r="D765" s="2" t="s">
        <v>48</v>
      </c>
      <c r="E765" s="2" t="s">
        <v>31</v>
      </c>
      <c r="F765" s="2" t="s">
        <v>32</v>
      </c>
      <c r="G765">
        <v>551190000004</v>
      </c>
      <c r="H765">
        <v>50000</v>
      </c>
      <c r="I765">
        <f>conversation_summary_by_conversation_2025_08_03T20_27_01[[#This Row],[duration_minutes]]/10000</f>
        <v>5</v>
      </c>
      <c r="J765" s="2" t="s">
        <v>33</v>
      </c>
      <c r="K765" s="2" t="s">
        <v>33</v>
      </c>
      <c r="L765" s="2" t="s">
        <v>33</v>
      </c>
      <c r="M765" s="6">
        <f ca="1">TODAY()-conversation_summary_by_conversation_2025_08_03T20_27_01[[#This Row],[conversation_start]]</f>
        <v>28.346527777779556</v>
      </c>
      <c r="N76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65" s="6">
        <v>45844.65347222222</v>
      </c>
      <c r="P765" s="3">
        <v>45844.654942129629</v>
      </c>
      <c r="Q765">
        <v>3</v>
      </c>
      <c r="R765">
        <v>2</v>
      </c>
      <c r="S765">
        <v>1</v>
      </c>
      <c r="T765" s="2" t="s">
        <v>61</v>
      </c>
      <c r="U765" s="2" t="s">
        <v>62</v>
      </c>
      <c r="V765" s="2" t="s">
        <v>63</v>
      </c>
      <c r="W765" s="2" t="s">
        <v>59</v>
      </c>
      <c r="X765">
        <v>8800</v>
      </c>
      <c r="Y765">
        <f>conversation_summary_by_conversation_2025_08_03T20_27_01[[#This Row],[avg_confidence_score]]/10000</f>
        <v>0.88</v>
      </c>
      <c r="Z765">
        <v>94</v>
      </c>
      <c r="AA765">
        <v>110</v>
      </c>
      <c r="AB765">
        <f>(conversation_summary_by_conversation_2025_08_03T20_27_01[[#This Row],[total_api_cost_usd]]/10000)*5.58</f>
        <v>6.1379999999999997E-2</v>
      </c>
      <c r="AC765">
        <v>13</v>
      </c>
      <c r="AD765">
        <f>(conversation_summary_by_conversation_2025_08_03T20_27_01[[#This Row],[total_processing_cost_usd]]/10000)*5.58</f>
        <v>7.254E-3</v>
      </c>
      <c r="AE765">
        <f>conversation_summary_by_conversation_2025_08_03T20_27_01[[#This Row],[total_api_cost]]+conversation_summary_by_conversation_2025_08_03T20_27_01[[#This Row],[totao_processing_cost]]</f>
        <v>6.8634000000000001E-2</v>
      </c>
      <c r="AF765" s="2" t="s">
        <v>38</v>
      </c>
      <c r="AG765" s="2" t="s">
        <v>39</v>
      </c>
      <c r="AH765" s="2" t="s">
        <v>33</v>
      </c>
    </row>
    <row r="766" spans="1:34">
      <c r="A766" s="2" t="s">
        <v>840</v>
      </c>
      <c r="B766" s="2" t="s">
        <v>28</v>
      </c>
      <c r="C766" s="2" t="s">
        <v>29</v>
      </c>
      <c r="D766" s="2" t="s">
        <v>30</v>
      </c>
      <c r="E766" s="2" t="s">
        <v>31</v>
      </c>
      <c r="F766" s="2" t="s">
        <v>32</v>
      </c>
      <c r="G766">
        <v>551190000004</v>
      </c>
      <c r="H766">
        <v>60000</v>
      </c>
      <c r="I766">
        <f>conversation_summary_by_conversation_2025_08_03T20_27_01[[#This Row],[duration_minutes]]/10000</f>
        <v>6</v>
      </c>
      <c r="J766" s="2" t="s">
        <v>33</v>
      </c>
      <c r="K766" s="2" t="s">
        <v>33</v>
      </c>
      <c r="L766" s="2" t="s">
        <v>33</v>
      </c>
      <c r="M766" s="6">
        <f ca="1">TODAY()-conversation_summary_by_conversation_2025_08_03T20_27_01[[#This Row],[conversation_start]]</f>
        <v>28.341666666667152</v>
      </c>
      <c r="N76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66" s="6">
        <v>45844.658333333333</v>
      </c>
      <c r="P766" s="3">
        <v>45844.6640625</v>
      </c>
      <c r="Q766">
        <v>4</v>
      </c>
      <c r="R766">
        <v>2</v>
      </c>
      <c r="S766">
        <v>2</v>
      </c>
      <c r="T766" s="2" t="s">
        <v>34</v>
      </c>
      <c r="U766" s="2" t="s">
        <v>35</v>
      </c>
      <c r="V766" s="2" t="s">
        <v>36</v>
      </c>
      <c r="W766" s="2" t="s">
        <v>37</v>
      </c>
      <c r="X766">
        <v>9400</v>
      </c>
      <c r="Y766">
        <f>conversation_summary_by_conversation_2025_08_03T20_27_01[[#This Row],[avg_confidence_score]]/10000</f>
        <v>0.94</v>
      </c>
      <c r="Z766">
        <v>193</v>
      </c>
      <c r="AA766">
        <v>297</v>
      </c>
      <c r="AB766">
        <f>(conversation_summary_by_conversation_2025_08_03T20_27_01[[#This Row],[total_api_cost_usd]]/10000)*5.58</f>
        <v>0.16572600000000001</v>
      </c>
      <c r="AC766">
        <v>16</v>
      </c>
      <c r="AD766">
        <f>(conversation_summary_by_conversation_2025_08_03T20_27_01[[#This Row],[total_processing_cost_usd]]/10000)*5.58</f>
        <v>8.9280000000000002E-3</v>
      </c>
      <c r="AE766">
        <f>conversation_summary_by_conversation_2025_08_03T20_27_01[[#This Row],[total_api_cost]]+conversation_summary_by_conversation_2025_08_03T20_27_01[[#This Row],[totao_processing_cost]]</f>
        <v>0.174654</v>
      </c>
      <c r="AF766" s="2" t="s">
        <v>38</v>
      </c>
      <c r="AG766" s="2" t="s">
        <v>39</v>
      </c>
      <c r="AH766" s="2" t="s">
        <v>33</v>
      </c>
    </row>
    <row r="767" spans="1:34">
      <c r="A767" s="2" t="s">
        <v>841</v>
      </c>
      <c r="B767" s="2" t="s">
        <v>83</v>
      </c>
      <c r="C767" s="2" t="s">
        <v>84</v>
      </c>
      <c r="D767" s="2" t="s">
        <v>48</v>
      </c>
      <c r="E767" s="2" t="s">
        <v>66</v>
      </c>
      <c r="F767" s="2" t="s">
        <v>67</v>
      </c>
      <c r="G767">
        <v>551190000002</v>
      </c>
      <c r="H767">
        <v>50000</v>
      </c>
      <c r="I767">
        <f>conversation_summary_by_conversation_2025_08_03T20_27_01[[#This Row],[duration_minutes]]/10000</f>
        <v>5</v>
      </c>
      <c r="J767" s="2" t="s">
        <v>33</v>
      </c>
      <c r="K767" s="2" t="s">
        <v>33</v>
      </c>
      <c r="L767" s="2" t="s">
        <v>33</v>
      </c>
      <c r="M767" s="6">
        <f ca="1">TODAY()-conversation_summary_by_conversation_2025_08_03T20_27_01[[#This Row],[conversation_start]]</f>
        <v>28.289583333331393</v>
      </c>
      <c r="N76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67" s="6">
        <v>45844.710416666669</v>
      </c>
      <c r="P767" s="3">
        <v>45844.713888888888</v>
      </c>
      <c r="Q767">
        <v>3</v>
      </c>
      <c r="R767">
        <v>2</v>
      </c>
      <c r="S767">
        <v>1</v>
      </c>
      <c r="T767" s="2" t="s">
        <v>61</v>
      </c>
      <c r="U767" s="2" t="s">
        <v>62</v>
      </c>
      <c r="V767" s="2" t="s">
        <v>63</v>
      </c>
      <c r="W767" s="2" t="s">
        <v>59</v>
      </c>
      <c r="X767">
        <v>8800</v>
      </c>
      <c r="Y767">
        <f>conversation_summary_by_conversation_2025_08_03T20_27_01[[#This Row],[avg_confidence_score]]/10000</f>
        <v>0.88</v>
      </c>
      <c r="Z767">
        <v>84</v>
      </c>
      <c r="AA767">
        <v>225</v>
      </c>
      <c r="AB767">
        <f>(conversation_summary_by_conversation_2025_08_03T20_27_01[[#This Row],[total_api_cost_usd]]/10000)*5.58</f>
        <v>0.12554999999999999</v>
      </c>
      <c r="AC767">
        <v>15</v>
      </c>
      <c r="AD767">
        <f>(conversation_summary_by_conversation_2025_08_03T20_27_01[[#This Row],[total_processing_cost_usd]]/10000)*5.58</f>
        <v>8.3700000000000007E-3</v>
      </c>
      <c r="AE767">
        <f>conversation_summary_by_conversation_2025_08_03T20_27_01[[#This Row],[total_api_cost]]+conversation_summary_by_conversation_2025_08_03T20_27_01[[#This Row],[totao_processing_cost]]</f>
        <v>0.13391999999999998</v>
      </c>
      <c r="AF767" s="2" t="s">
        <v>38</v>
      </c>
      <c r="AG767" s="2" t="s">
        <v>39</v>
      </c>
      <c r="AH767" s="2" t="s">
        <v>33</v>
      </c>
    </row>
    <row r="768" spans="1:34">
      <c r="A768" s="2" t="s">
        <v>842</v>
      </c>
      <c r="B768" s="2" t="s">
        <v>83</v>
      </c>
      <c r="C768" s="2" t="s">
        <v>84</v>
      </c>
      <c r="D768" s="2" t="s">
        <v>48</v>
      </c>
      <c r="E768" s="2" t="s">
        <v>71</v>
      </c>
      <c r="F768" s="2" t="s">
        <v>72</v>
      </c>
      <c r="G768">
        <v>551190000003</v>
      </c>
      <c r="H768">
        <v>50000</v>
      </c>
      <c r="I768">
        <f>conversation_summary_by_conversation_2025_08_03T20_27_01[[#This Row],[duration_minutes]]/10000</f>
        <v>5</v>
      </c>
      <c r="J768" s="2" t="s">
        <v>33</v>
      </c>
      <c r="K768" s="2" t="s">
        <v>33</v>
      </c>
      <c r="L768" s="2" t="s">
        <v>33</v>
      </c>
      <c r="M768" s="6">
        <f ca="1">TODAY()-conversation_summary_by_conversation_2025_08_03T20_27_01[[#This Row],[conversation_start]]</f>
        <v>28.276388888887595</v>
      </c>
      <c r="N76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68" s="6">
        <v>45844.723611111112</v>
      </c>
      <c r="P768" s="3">
        <v>45844.725717592592</v>
      </c>
      <c r="Q768">
        <v>3</v>
      </c>
      <c r="R768">
        <v>2</v>
      </c>
      <c r="S768">
        <v>1</v>
      </c>
      <c r="T768" s="2" t="s">
        <v>61</v>
      </c>
      <c r="U768" s="2" t="s">
        <v>62</v>
      </c>
      <c r="V768" s="2" t="s">
        <v>63</v>
      </c>
      <c r="W768" s="2" t="s">
        <v>59</v>
      </c>
      <c r="X768">
        <v>8800</v>
      </c>
      <c r="Y768">
        <f>conversation_summary_by_conversation_2025_08_03T20_27_01[[#This Row],[avg_confidence_score]]/10000</f>
        <v>0.88</v>
      </c>
      <c r="Z768">
        <v>112</v>
      </c>
      <c r="AA768">
        <v>160</v>
      </c>
      <c r="AB768">
        <f>(conversation_summary_by_conversation_2025_08_03T20_27_01[[#This Row],[total_api_cost_usd]]/10000)*5.58</f>
        <v>8.9279999999999998E-2</v>
      </c>
      <c r="AC768">
        <v>10</v>
      </c>
      <c r="AD768">
        <f>(conversation_summary_by_conversation_2025_08_03T20_27_01[[#This Row],[total_processing_cost_usd]]/10000)*5.58</f>
        <v>5.5799999999999999E-3</v>
      </c>
      <c r="AE768">
        <f>conversation_summary_by_conversation_2025_08_03T20_27_01[[#This Row],[total_api_cost]]+conversation_summary_by_conversation_2025_08_03T20_27_01[[#This Row],[totao_processing_cost]]</f>
        <v>9.486E-2</v>
      </c>
      <c r="AF768" s="2" t="s">
        <v>38</v>
      </c>
      <c r="AG768" s="2" t="s">
        <v>39</v>
      </c>
      <c r="AH768" s="2" t="s">
        <v>33</v>
      </c>
    </row>
    <row r="769" spans="1:34">
      <c r="A769" s="2" t="s">
        <v>843</v>
      </c>
      <c r="B769" s="2" t="s">
        <v>47</v>
      </c>
      <c r="C769" s="2" t="s">
        <v>47</v>
      </c>
      <c r="D769" s="2" t="s">
        <v>48</v>
      </c>
      <c r="E769" s="2" t="s">
        <v>66</v>
      </c>
      <c r="F769" s="2" t="s">
        <v>67</v>
      </c>
      <c r="G769">
        <v>551190000002</v>
      </c>
      <c r="H769">
        <v>90000</v>
      </c>
      <c r="I769">
        <f>conversation_summary_by_conversation_2025_08_03T20_27_01[[#This Row],[duration_minutes]]/10000</f>
        <v>9</v>
      </c>
      <c r="J769" s="2" t="s">
        <v>33</v>
      </c>
      <c r="K769" s="2" t="s">
        <v>33</v>
      </c>
      <c r="L769" s="2" t="s">
        <v>33</v>
      </c>
      <c r="M769" s="6">
        <f ca="1">TODAY()-conversation_summary_by_conversation_2025_08_03T20_27_01[[#This Row],[conversation_start]]</f>
        <v>28.244444444440887</v>
      </c>
      <c r="N76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69" s="6">
        <v>45844.755555555559</v>
      </c>
      <c r="P769" s="3">
        <v>45844.764884259261</v>
      </c>
      <c r="Q769">
        <v>6</v>
      </c>
      <c r="R769">
        <v>3</v>
      </c>
      <c r="S769">
        <v>3</v>
      </c>
      <c r="T769" s="2" t="s">
        <v>49</v>
      </c>
      <c r="U769" s="2" t="s">
        <v>50</v>
      </c>
      <c r="V769" s="2" t="s">
        <v>51</v>
      </c>
      <c r="W769" s="2" t="s">
        <v>37</v>
      </c>
      <c r="X769">
        <v>9167</v>
      </c>
      <c r="Y769">
        <f>conversation_summary_by_conversation_2025_08_03T20_27_01[[#This Row],[avg_confidence_score]]/10000</f>
        <v>0.91669999999999996</v>
      </c>
      <c r="Z769">
        <v>308</v>
      </c>
      <c r="AA769">
        <v>372</v>
      </c>
      <c r="AB769">
        <f>(conversation_summary_by_conversation_2025_08_03T20_27_01[[#This Row],[total_api_cost_usd]]/10000)*5.58</f>
        <v>0.20757599999999998</v>
      </c>
      <c r="AC769">
        <v>28</v>
      </c>
      <c r="AD769">
        <f>(conversation_summary_by_conversation_2025_08_03T20_27_01[[#This Row],[total_processing_cost_usd]]/10000)*5.58</f>
        <v>1.5624000000000001E-2</v>
      </c>
      <c r="AE769">
        <f>conversation_summary_by_conversation_2025_08_03T20_27_01[[#This Row],[total_api_cost]]+conversation_summary_by_conversation_2025_08_03T20_27_01[[#This Row],[totao_processing_cost]]</f>
        <v>0.22319999999999998</v>
      </c>
      <c r="AF769" s="2" t="s">
        <v>38</v>
      </c>
      <c r="AG769" s="2" t="s">
        <v>39</v>
      </c>
      <c r="AH769" s="2" t="s">
        <v>33</v>
      </c>
    </row>
    <row r="770" spans="1:34">
      <c r="A770" s="2" t="s">
        <v>844</v>
      </c>
      <c r="B770" s="2" t="s">
        <v>83</v>
      </c>
      <c r="C770" s="2" t="s">
        <v>84</v>
      </c>
      <c r="D770" s="2" t="s">
        <v>48</v>
      </c>
      <c r="E770" s="2" t="s">
        <v>74</v>
      </c>
      <c r="F770" s="2" t="s">
        <v>75</v>
      </c>
      <c r="G770">
        <v>551190000000</v>
      </c>
      <c r="H770">
        <v>90000</v>
      </c>
      <c r="I770">
        <f>conversation_summary_by_conversation_2025_08_03T20_27_01[[#This Row],[duration_minutes]]/10000</f>
        <v>9</v>
      </c>
      <c r="J770" s="2" t="s">
        <v>33</v>
      </c>
      <c r="K770" s="2" t="s">
        <v>33</v>
      </c>
      <c r="L770" s="2" t="s">
        <v>33</v>
      </c>
      <c r="M770" s="6">
        <f ca="1">TODAY()-conversation_summary_by_conversation_2025_08_03T20_27_01[[#This Row],[conversation_start]]</f>
        <v>28.186805555553292</v>
      </c>
      <c r="N77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70" s="6">
        <v>45844.813194444447</v>
      </c>
      <c r="P770" s="3">
        <v>45844.818310185183</v>
      </c>
      <c r="Q770">
        <v>6</v>
      </c>
      <c r="R770">
        <v>3</v>
      </c>
      <c r="S770">
        <v>3</v>
      </c>
      <c r="T770" s="2" t="s">
        <v>49</v>
      </c>
      <c r="U770" s="2" t="s">
        <v>90</v>
      </c>
      <c r="V770" s="2" t="s">
        <v>51</v>
      </c>
      <c r="W770" s="2" t="s">
        <v>37</v>
      </c>
      <c r="X770">
        <v>9167</v>
      </c>
      <c r="Y770">
        <f>conversation_summary_by_conversation_2025_08_03T20_27_01[[#This Row],[avg_confidence_score]]/10000</f>
        <v>0.91669999999999996</v>
      </c>
      <c r="Z770">
        <v>207</v>
      </c>
      <c r="AA770">
        <v>276</v>
      </c>
      <c r="AB770">
        <f>(conversation_summary_by_conversation_2025_08_03T20_27_01[[#This Row],[total_api_cost_usd]]/10000)*5.58</f>
        <v>0.15400800000000001</v>
      </c>
      <c r="AC770">
        <v>26</v>
      </c>
      <c r="AD770">
        <f>(conversation_summary_by_conversation_2025_08_03T20_27_01[[#This Row],[total_processing_cost_usd]]/10000)*5.58</f>
        <v>1.4508E-2</v>
      </c>
      <c r="AE770">
        <f>conversation_summary_by_conversation_2025_08_03T20_27_01[[#This Row],[total_api_cost]]+conversation_summary_by_conversation_2025_08_03T20_27_01[[#This Row],[totao_processing_cost]]</f>
        <v>0.168516</v>
      </c>
      <c r="AF770" s="2" t="s">
        <v>38</v>
      </c>
      <c r="AG770" s="2" t="s">
        <v>39</v>
      </c>
      <c r="AH770" s="2" t="s">
        <v>33</v>
      </c>
    </row>
    <row r="771" spans="1:34">
      <c r="A771" s="2" t="s">
        <v>845</v>
      </c>
      <c r="B771" s="2" t="s">
        <v>47</v>
      </c>
      <c r="C771" s="2" t="s">
        <v>47</v>
      </c>
      <c r="D771" s="2" t="s">
        <v>48</v>
      </c>
      <c r="E771" s="2" t="s">
        <v>43</v>
      </c>
      <c r="F771" s="2" t="s">
        <v>44</v>
      </c>
      <c r="G771">
        <v>551190000001</v>
      </c>
      <c r="H771">
        <v>90000</v>
      </c>
      <c r="I771">
        <f>conversation_summary_by_conversation_2025_08_03T20_27_01[[#This Row],[duration_minutes]]/10000</f>
        <v>9</v>
      </c>
      <c r="J771" s="2" t="s">
        <v>33</v>
      </c>
      <c r="K771" s="2" t="s">
        <v>33</v>
      </c>
      <c r="L771" s="2" t="s">
        <v>33</v>
      </c>
      <c r="M771" s="6">
        <f ca="1">TODAY()-conversation_summary_by_conversation_2025_08_03T20_27_01[[#This Row],[conversation_start]]</f>
        <v>27.665972222224809</v>
      </c>
      <c r="N77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71" s="6">
        <v>45845.334027777775</v>
      </c>
      <c r="P771" s="3">
        <v>45845.339502314811</v>
      </c>
      <c r="Q771">
        <v>6</v>
      </c>
      <c r="R771">
        <v>3</v>
      </c>
      <c r="S771">
        <v>3</v>
      </c>
      <c r="T771" s="2" t="s">
        <v>49</v>
      </c>
      <c r="U771" s="2" t="s">
        <v>118</v>
      </c>
      <c r="V771" s="2" t="s">
        <v>51</v>
      </c>
      <c r="W771" s="2" t="s">
        <v>102</v>
      </c>
      <c r="X771">
        <v>9167</v>
      </c>
      <c r="Y771">
        <f>conversation_summary_by_conversation_2025_08_03T20_27_01[[#This Row],[avg_confidence_score]]/10000</f>
        <v>0.91669999999999996</v>
      </c>
      <c r="Z771">
        <v>234</v>
      </c>
      <c r="AA771">
        <v>285</v>
      </c>
      <c r="AB771">
        <f>(conversation_summary_by_conversation_2025_08_03T20_27_01[[#This Row],[total_api_cost_usd]]/10000)*5.58</f>
        <v>0.15903</v>
      </c>
      <c r="AC771">
        <v>21</v>
      </c>
      <c r="AD771">
        <f>(conversation_summary_by_conversation_2025_08_03T20_27_01[[#This Row],[total_processing_cost_usd]]/10000)*5.58</f>
        <v>1.1717999999999999E-2</v>
      </c>
      <c r="AE771">
        <f>conversation_summary_by_conversation_2025_08_03T20_27_01[[#This Row],[total_api_cost]]+conversation_summary_by_conversation_2025_08_03T20_27_01[[#This Row],[totao_processing_cost]]</f>
        <v>0.17074800000000001</v>
      </c>
      <c r="AF771" s="2" t="s">
        <v>38</v>
      </c>
      <c r="AG771" s="2" t="s">
        <v>39</v>
      </c>
      <c r="AH771" s="2" t="s">
        <v>33</v>
      </c>
    </row>
    <row r="772" spans="1:34">
      <c r="A772" s="2" t="s">
        <v>846</v>
      </c>
      <c r="B772" s="2" t="s">
        <v>77</v>
      </c>
      <c r="C772" s="2" t="s">
        <v>78</v>
      </c>
      <c r="D772" s="2" t="s">
        <v>30</v>
      </c>
      <c r="E772" s="2" t="s">
        <v>66</v>
      </c>
      <c r="F772" s="2" t="s">
        <v>67</v>
      </c>
      <c r="G772">
        <v>551190000002</v>
      </c>
      <c r="H772">
        <v>50000</v>
      </c>
      <c r="I772">
        <f>conversation_summary_by_conversation_2025_08_03T20_27_01[[#This Row],[duration_minutes]]/10000</f>
        <v>5</v>
      </c>
      <c r="J772" s="2" t="s">
        <v>33</v>
      </c>
      <c r="K772" s="2" t="s">
        <v>33</v>
      </c>
      <c r="L772" s="2" t="s">
        <v>33</v>
      </c>
      <c r="M772" s="6">
        <f ca="1">TODAY()-conversation_summary_by_conversation_2025_08_03T20_27_01[[#This Row],[conversation_start]]</f>
        <v>27.656944444446708</v>
      </c>
      <c r="N77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72" s="6">
        <v>45845.343055555553</v>
      </c>
      <c r="P772" s="3">
        <v>45845.34574074074</v>
      </c>
      <c r="Q772">
        <v>3</v>
      </c>
      <c r="R772">
        <v>2</v>
      </c>
      <c r="S772">
        <v>1</v>
      </c>
      <c r="T772" s="2" t="s">
        <v>56</v>
      </c>
      <c r="U772" s="2" t="s">
        <v>57</v>
      </c>
      <c r="V772" s="2" t="s">
        <v>58</v>
      </c>
      <c r="W772" s="2" t="s">
        <v>59</v>
      </c>
      <c r="X772">
        <v>9250</v>
      </c>
      <c r="Y772">
        <f>conversation_summary_by_conversation_2025_08_03T20_27_01[[#This Row],[avg_confidence_score]]/10000</f>
        <v>0.92500000000000004</v>
      </c>
      <c r="Z772">
        <v>103</v>
      </c>
      <c r="AA772">
        <v>104</v>
      </c>
      <c r="AB772">
        <f>(conversation_summary_by_conversation_2025_08_03T20_27_01[[#This Row],[total_api_cost_usd]]/10000)*5.58</f>
        <v>5.8032E-2</v>
      </c>
      <c r="AC772">
        <v>15</v>
      </c>
      <c r="AD772">
        <f>(conversation_summary_by_conversation_2025_08_03T20_27_01[[#This Row],[total_processing_cost_usd]]/10000)*5.58</f>
        <v>8.3700000000000007E-3</v>
      </c>
      <c r="AE772">
        <f>conversation_summary_by_conversation_2025_08_03T20_27_01[[#This Row],[total_api_cost]]+conversation_summary_by_conversation_2025_08_03T20_27_01[[#This Row],[totao_processing_cost]]</f>
        <v>6.6402000000000003E-2</v>
      </c>
      <c r="AF772" s="2" t="s">
        <v>38</v>
      </c>
      <c r="AG772" s="2" t="s">
        <v>39</v>
      </c>
      <c r="AH772" s="2" t="s">
        <v>33</v>
      </c>
    </row>
    <row r="773" spans="1:34">
      <c r="A773" s="2" t="s">
        <v>847</v>
      </c>
      <c r="B773" s="2" t="s">
        <v>83</v>
      </c>
      <c r="C773" s="2" t="s">
        <v>84</v>
      </c>
      <c r="D773" s="2" t="s">
        <v>48</v>
      </c>
      <c r="E773" s="2" t="s">
        <v>71</v>
      </c>
      <c r="F773" s="2" t="s">
        <v>72</v>
      </c>
      <c r="G773">
        <v>551190000003</v>
      </c>
      <c r="H773">
        <v>50000</v>
      </c>
      <c r="I773">
        <f>conversation_summary_by_conversation_2025_08_03T20_27_01[[#This Row],[duration_minutes]]/10000</f>
        <v>5</v>
      </c>
      <c r="J773" s="2" t="s">
        <v>33</v>
      </c>
      <c r="K773" s="2" t="s">
        <v>33</v>
      </c>
      <c r="L773" s="2" t="s">
        <v>33</v>
      </c>
      <c r="M773" s="6">
        <f ca="1">TODAY()-conversation_summary_by_conversation_2025_08_03T20_27_01[[#This Row],[conversation_start]]</f>
        <v>27.651388888887595</v>
      </c>
      <c r="N77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73" s="6">
        <v>45845.348611111112</v>
      </c>
      <c r="P773" s="3">
        <v>45845.351689814815</v>
      </c>
      <c r="Q773">
        <v>3</v>
      </c>
      <c r="R773">
        <v>2</v>
      </c>
      <c r="S773">
        <v>1</v>
      </c>
      <c r="T773" s="2" t="s">
        <v>61</v>
      </c>
      <c r="U773" s="2" t="s">
        <v>62</v>
      </c>
      <c r="V773" s="2" t="s">
        <v>63</v>
      </c>
      <c r="W773" s="2" t="s">
        <v>59</v>
      </c>
      <c r="X773">
        <v>8800</v>
      </c>
      <c r="Y773">
        <f>conversation_summary_by_conversation_2025_08_03T20_27_01[[#This Row],[avg_confidence_score]]/10000</f>
        <v>0.88</v>
      </c>
      <c r="Z773">
        <v>83</v>
      </c>
      <c r="AA773">
        <v>146</v>
      </c>
      <c r="AB773">
        <f>(conversation_summary_by_conversation_2025_08_03T20_27_01[[#This Row],[total_api_cost_usd]]/10000)*5.58</f>
        <v>8.1467999999999999E-2</v>
      </c>
      <c r="AC773">
        <v>15</v>
      </c>
      <c r="AD773">
        <f>(conversation_summary_by_conversation_2025_08_03T20_27_01[[#This Row],[total_processing_cost_usd]]/10000)*5.58</f>
        <v>8.3700000000000007E-3</v>
      </c>
      <c r="AE773">
        <f>conversation_summary_by_conversation_2025_08_03T20_27_01[[#This Row],[total_api_cost]]+conversation_summary_by_conversation_2025_08_03T20_27_01[[#This Row],[totao_processing_cost]]</f>
        <v>8.9838000000000001E-2</v>
      </c>
      <c r="AF773" s="2" t="s">
        <v>38</v>
      </c>
      <c r="AG773" s="2" t="s">
        <v>39</v>
      </c>
      <c r="AH773" s="2" t="s">
        <v>33</v>
      </c>
    </row>
    <row r="774" spans="1:34">
      <c r="A774" s="2" t="s">
        <v>848</v>
      </c>
      <c r="B774" s="2" t="s">
        <v>28</v>
      </c>
      <c r="C774" s="2" t="s">
        <v>29</v>
      </c>
      <c r="D774" s="2" t="s">
        <v>30</v>
      </c>
      <c r="E774" s="2" t="s">
        <v>31</v>
      </c>
      <c r="F774" s="2" t="s">
        <v>32</v>
      </c>
      <c r="G774">
        <v>551190000004</v>
      </c>
      <c r="H774">
        <v>60000</v>
      </c>
      <c r="I774">
        <f>conversation_summary_by_conversation_2025_08_03T20_27_01[[#This Row],[duration_minutes]]/10000</f>
        <v>6</v>
      </c>
      <c r="J774" s="2" t="s">
        <v>33</v>
      </c>
      <c r="K774" s="2" t="s">
        <v>33</v>
      </c>
      <c r="L774" s="2" t="s">
        <v>33</v>
      </c>
      <c r="M774" s="6">
        <f ca="1">TODAY()-conversation_summary_by_conversation_2025_08_03T20_27_01[[#This Row],[conversation_start]]</f>
        <v>27.647916666668607</v>
      </c>
      <c r="N77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74" s="6">
        <v>45845.352083333331</v>
      </c>
      <c r="P774" s="3">
        <v>45845.354675925926</v>
      </c>
      <c r="Q774">
        <v>4</v>
      </c>
      <c r="R774">
        <v>2</v>
      </c>
      <c r="S774">
        <v>2</v>
      </c>
      <c r="T774" s="2" t="s">
        <v>34</v>
      </c>
      <c r="U774" s="2" t="s">
        <v>35</v>
      </c>
      <c r="V774" s="2" t="s">
        <v>36</v>
      </c>
      <c r="W774" s="2" t="s">
        <v>37</v>
      </c>
      <c r="X774">
        <v>9400</v>
      </c>
      <c r="Y774">
        <f>conversation_summary_by_conversation_2025_08_03T20_27_01[[#This Row],[avg_confidence_score]]/10000</f>
        <v>0.94</v>
      </c>
      <c r="Z774">
        <v>115</v>
      </c>
      <c r="AA774">
        <v>201</v>
      </c>
      <c r="AB774">
        <f>(conversation_summary_by_conversation_2025_08_03T20_27_01[[#This Row],[total_api_cost_usd]]/10000)*5.58</f>
        <v>0.11215799999999999</v>
      </c>
      <c r="AC774">
        <v>13</v>
      </c>
      <c r="AD774">
        <f>(conversation_summary_by_conversation_2025_08_03T20_27_01[[#This Row],[total_processing_cost_usd]]/10000)*5.58</f>
        <v>7.254E-3</v>
      </c>
      <c r="AE774">
        <f>conversation_summary_by_conversation_2025_08_03T20_27_01[[#This Row],[total_api_cost]]+conversation_summary_by_conversation_2025_08_03T20_27_01[[#This Row],[totao_processing_cost]]</f>
        <v>0.11941199999999999</v>
      </c>
      <c r="AF774" s="2" t="s">
        <v>38</v>
      </c>
      <c r="AG774" s="2" t="s">
        <v>39</v>
      </c>
      <c r="AH774" s="2" t="s">
        <v>33</v>
      </c>
    </row>
    <row r="775" spans="1:34">
      <c r="A775" s="2" t="s">
        <v>849</v>
      </c>
      <c r="B775" s="2" t="s">
        <v>28</v>
      </c>
      <c r="C775" s="2" t="s">
        <v>29</v>
      </c>
      <c r="D775" s="2" t="s">
        <v>30</v>
      </c>
      <c r="E775" s="2" t="s">
        <v>31</v>
      </c>
      <c r="F775" s="2" t="s">
        <v>32</v>
      </c>
      <c r="G775">
        <v>551190000004</v>
      </c>
      <c r="H775">
        <v>60000</v>
      </c>
      <c r="I775">
        <f>conversation_summary_by_conversation_2025_08_03T20_27_01[[#This Row],[duration_minutes]]/10000</f>
        <v>6</v>
      </c>
      <c r="J775" s="2" t="s">
        <v>33</v>
      </c>
      <c r="K775" s="2" t="s">
        <v>33</v>
      </c>
      <c r="L775" s="2" t="s">
        <v>33</v>
      </c>
      <c r="M775" s="6">
        <f ca="1">TODAY()-conversation_summary_by_conversation_2025_08_03T20_27_01[[#This Row],[conversation_start]]</f>
        <v>27.600694444445253</v>
      </c>
      <c r="N77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75" s="6">
        <v>45845.399305555555</v>
      </c>
      <c r="P775" s="3">
        <v>45845.404618055552</v>
      </c>
      <c r="Q775">
        <v>4</v>
      </c>
      <c r="R775">
        <v>2</v>
      </c>
      <c r="S775">
        <v>2</v>
      </c>
      <c r="T775" s="2" t="s">
        <v>34</v>
      </c>
      <c r="U775" s="2" t="s">
        <v>35</v>
      </c>
      <c r="V775" s="2" t="s">
        <v>36</v>
      </c>
      <c r="W775" s="2" t="s">
        <v>37</v>
      </c>
      <c r="X775">
        <v>9400</v>
      </c>
      <c r="Y775">
        <f>conversation_summary_by_conversation_2025_08_03T20_27_01[[#This Row],[avg_confidence_score]]/10000</f>
        <v>0.94</v>
      </c>
      <c r="Z775">
        <v>129</v>
      </c>
      <c r="AA775">
        <v>237</v>
      </c>
      <c r="AB775">
        <f>(conversation_summary_by_conversation_2025_08_03T20_27_01[[#This Row],[total_api_cost_usd]]/10000)*5.58</f>
        <v>0.132246</v>
      </c>
      <c r="AC775">
        <v>25</v>
      </c>
      <c r="AD775">
        <f>(conversation_summary_by_conversation_2025_08_03T20_27_01[[#This Row],[total_processing_cost_usd]]/10000)*5.58</f>
        <v>1.3950000000000001E-2</v>
      </c>
      <c r="AE775">
        <f>conversation_summary_by_conversation_2025_08_03T20_27_01[[#This Row],[total_api_cost]]+conversation_summary_by_conversation_2025_08_03T20_27_01[[#This Row],[totao_processing_cost]]</f>
        <v>0.14619599999999999</v>
      </c>
      <c r="AF775" s="2" t="s">
        <v>38</v>
      </c>
      <c r="AG775" s="2" t="s">
        <v>39</v>
      </c>
      <c r="AH775" s="2" t="s">
        <v>33</v>
      </c>
    </row>
    <row r="776" spans="1:34">
      <c r="A776" s="2" t="s">
        <v>850</v>
      </c>
      <c r="B776" s="2" t="s">
        <v>41</v>
      </c>
      <c r="C776" s="2" t="s">
        <v>42</v>
      </c>
      <c r="D776" s="2" t="s">
        <v>30</v>
      </c>
      <c r="E776" s="2" t="s">
        <v>74</v>
      </c>
      <c r="F776" s="2" t="s">
        <v>75</v>
      </c>
      <c r="G776">
        <v>551190000000</v>
      </c>
      <c r="H776">
        <v>60000</v>
      </c>
      <c r="I776">
        <f>conversation_summary_by_conversation_2025_08_03T20_27_01[[#This Row],[duration_minutes]]/10000</f>
        <v>6</v>
      </c>
      <c r="J776" s="2" t="s">
        <v>33</v>
      </c>
      <c r="K776" s="2" t="s">
        <v>33</v>
      </c>
      <c r="L776" s="2" t="s">
        <v>33</v>
      </c>
      <c r="M776" s="6">
        <f ca="1">TODAY()-conversation_summary_by_conversation_2025_08_03T20_27_01[[#This Row],[conversation_start]]</f>
        <v>27.567361111112405</v>
      </c>
      <c r="N77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76" s="6">
        <v>45845.432638888888</v>
      </c>
      <c r="P776" s="3">
        <v>45845.435393518521</v>
      </c>
      <c r="Q776">
        <v>4</v>
      </c>
      <c r="R776">
        <v>2</v>
      </c>
      <c r="S776">
        <v>2</v>
      </c>
      <c r="T776" s="2" t="s">
        <v>34</v>
      </c>
      <c r="U776" s="2" t="s">
        <v>35</v>
      </c>
      <c r="V776" s="2" t="s">
        <v>36</v>
      </c>
      <c r="W776" s="2" t="s">
        <v>37</v>
      </c>
      <c r="X776">
        <v>9400</v>
      </c>
      <c r="Y776">
        <f>conversation_summary_by_conversation_2025_08_03T20_27_01[[#This Row],[avg_confidence_score]]/10000</f>
        <v>0.94</v>
      </c>
      <c r="Z776">
        <v>144</v>
      </c>
      <c r="AA776">
        <v>226</v>
      </c>
      <c r="AB776">
        <f>(conversation_summary_by_conversation_2025_08_03T20_27_01[[#This Row],[total_api_cost_usd]]/10000)*5.58</f>
        <v>0.126108</v>
      </c>
      <c r="AC776">
        <v>24</v>
      </c>
      <c r="AD776">
        <f>(conversation_summary_by_conversation_2025_08_03T20_27_01[[#This Row],[total_processing_cost_usd]]/10000)*5.58</f>
        <v>1.3391999999999999E-2</v>
      </c>
      <c r="AE776">
        <f>conversation_summary_by_conversation_2025_08_03T20_27_01[[#This Row],[total_api_cost]]+conversation_summary_by_conversation_2025_08_03T20_27_01[[#This Row],[totao_processing_cost]]</f>
        <v>0.13949999999999999</v>
      </c>
      <c r="AF776" s="2" t="s">
        <v>38</v>
      </c>
      <c r="AG776" s="2" t="s">
        <v>39</v>
      </c>
      <c r="AH776" s="2" t="s">
        <v>33</v>
      </c>
    </row>
    <row r="777" spans="1:34">
      <c r="A777" s="2" t="s">
        <v>851</v>
      </c>
      <c r="B777" s="2" t="s">
        <v>77</v>
      </c>
      <c r="C777" s="2" t="s">
        <v>78</v>
      </c>
      <c r="D777" s="2" t="s">
        <v>30</v>
      </c>
      <c r="E777" s="2" t="s">
        <v>43</v>
      </c>
      <c r="F777" s="2" t="s">
        <v>44</v>
      </c>
      <c r="G777">
        <v>551190000001</v>
      </c>
      <c r="H777">
        <v>90000</v>
      </c>
      <c r="I777">
        <f>conversation_summary_by_conversation_2025_08_03T20_27_01[[#This Row],[duration_minutes]]/10000</f>
        <v>9</v>
      </c>
      <c r="J777" s="2" t="s">
        <v>33</v>
      </c>
      <c r="K777" s="2" t="s">
        <v>33</v>
      </c>
      <c r="L777" s="2" t="s">
        <v>33</v>
      </c>
      <c r="M777" s="6">
        <f ca="1">TODAY()-conversation_summary_by_conversation_2025_08_03T20_27_01[[#This Row],[conversation_start]]</f>
        <v>27.548611111109494</v>
      </c>
      <c r="N77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77" s="6">
        <v>45845.451388888891</v>
      </c>
      <c r="P777" s="3">
        <v>45845.45590277778</v>
      </c>
      <c r="Q777">
        <v>6</v>
      </c>
      <c r="R777">
        <v>3</v>
      </c>
      <c r="S777">
        <v>3</v>
      </c>
      <c r="T777" s="2" t="s">
        <v>53</v>
      </c>
      <c r="U777" s="2" t="s">
        <v>69</v>
      </c>
      <c r="V777" s="2" t="s">
        <v>51</v>
      </c>
      <c r="W777" s="2" t="s">
        <v>37</v>
      </c>
      <c r="X777">
        <v>9200</v>
      </c>
      <c r="Y777">
        <f>conversation_summary_by_conversation_2025_08_03T20_27_01[[#This Row],[avg_confidence_score]]/10000</f>
        <v>0.92</v>
      </c>
      <c r="Z777">
        <v>203</v>
      </c>
      <c r="AA777">
        <v>230</v>
      </c>
      <c r="AB777">
        <f>(conversation_summary_by_conversation_2025_08_03T20_27_01[[#This Row],[total_api_cost_usd]]/10000)*5.58</f>
        <v>0.12834000000000001</v>
      </c>
      <c r="AC777">
        <v>15</v>
      </c>
      <c r="AD777">
        <f>(conversation_summary_by_conversation_2025_08_03T20_27_01[[#This Row],[total_processing_cost_usd]]/10000)*5.58</f>
        <v>8.3700000000000007E-3</v>
      </c>
      <c r="AE777">
        <f>conversation_summary_by_conversation_2025_08_03T20_27_01[[#This Row],[total_api_cost]]+conversation_summary_by_conversation_2025_08_03T20_27_01[[#This Row],[totao_processing_cost]]</f>
        <v>0.13671</v>
      </c>
      <c r="AF777" s="2" t="s">
        <v>38</v>
      </c>
      <c r="AG777" s="2" t="s">
        <v>39</v>
      </c>
      <c r="AH777" s="2" t="s">
        <v>33</v>
      </c>
    </row>
    <row r="778" spans="1:34">
      <c r="A778" s="2" t="s">
        <v>852</v>
      </c>
      <c r="B778" s="2" t="s">
        <v>77</v>
      </c>
      <c r="C778" s="2" t="s">
        <v>78</v>
      </c>
      <c r="D778" s="2" t="s">
        <v>30</v>
      </c>
      <c r="E778" s="2" t="s">
        <v>74</v>
      </c>
      <c r="F778" s="2" t="s">
        <v>75</v>
      </c>
      <c r="G778">
        <v>551190000000</v>
      </c>
      <c r="H778">
        <v>60000</v>
      </c>
      <c r="I778">
        <f>conversation_summary_by_conversation_2025_08_03T20_27_01[[#This Row],[duration_minutes]]/10000</f>
        <v>6</v>
      </c>
      <c r="J778" s="2" t="s">
        <v>33</v>
      </c>
      <c r="K778" s="2" t="s">
        <v>33</v>
      </c>
      <c r="L778" s="2" t="s">
        <v>33</v>
      </c>
      <c r="M778" s="6">
        <f ca="1">TODAY()-conversation_summary_by_conversation_2025_08_03T20_27_01[[#This Row],[conversation_start]]</f>
        <v>27.374305555553292</v>
      </c>
      <c r="N77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78" s="6">
        <v>45845.625694444447</v>
      </c>
      <c r="P778" s="3">
        <v>45845.62976851852</v>
      </c>
      <c r="Q778">
        <v>4</v>
      </c>
      <c r="R778">
        <v>2</v>
      </c>
      <c r="S778">
        <v>2</v>
      </c>
      <c r="T778" s="2" t="s">
        <v>34</v>
      </c>
      <c r="U778" s="2" t="s">
        <v>45</v>
      </c>
      <c r="V778" s="2" t="s">
        <v>36</v>
      </c>
      <c r="W778" s="2" t="s">
        <v>37</v>
      </c>
      <c r="X778">
        <v>9400</v>
      </c>
      <c r="Y778">
        <f>conversation_summary_by_conversation_2025_08_03T20_27_01[[#This Row],[avg_confidence_score]]/10000</f>
        <v>0.94</v>
      </c>
      <c r="Z778">
        <v>165</v>
      </c>
      <c r="AA778">
        <v>228</v>
      </c>
      <c r="AB778">
        <f>(conversation_summary_by_conversation_2025_08_03T20_27_01[[#This Row],[total_api_cost_usd]]/10000)*5.58</f>
        <v>0.127224</v>
      </c>
      <c r="AC778">
        <v>35</v>
      </c>
      <c r="AD778">
        <f>(conversation_summary_by_conversation_2025_08_03T20_27_01[[#This Row],[total_processing_cost_usd]]/10000)*5.58</f>
        <v>1.9530000000000002E-2</v>
      </c>
      <c r="AE778">
        <f>conversation_summary_by_conversation_2025_08_03T20_27_01[[#This Row],[total_api_cost]]+conversation_summary_by_conversation_2025_08_03T20_27_01[[#This Row],[totao_processing_cost]]</f>
        <v>0.146754</v>
      </c>
      <c r="AF778" s="2" t="s">
        <v>38</v>
      </c>
      <c r="AG778" s="2" t="s">
        <v>39</v>
      </c>
      <c r="AH778" s="2" t="s">
        <v>33</v>
      </c>
    </row>
    <row r="779" spans="1:34">
      <c r="A779" s="2" t="s">
        <v>853</v>
      </c>
      <c r="B779" s="2" t="s">
        <v>41</v>
      </c>
      <c r="C779" s="2" t="s">
        <v>42</v>
      </c>
      <c r="D779" s="2" t="s">
        <v>30</v>
      </c>
      <c r="E779" s="2" t="s">
        <v>31</v>
      </c>
      <c r="F779" s="2" t="s">
        <v>32</v>
      </c>
      <c r="G779">
        <v>551190000004</v>
      </c>
      <c r="H779">
        <v>50000</v>
      </c>
      <c r="I779">
        <f>conversation_summary_by_conversation_2025_08_03T20_27_01[[#This Row],[duration_minutes]]/10000</f>
        <v>5</v>
      </c>
      <c r="J779" s="2" t="s">
        <v>33</v>
      </c>
      <c r="K779" s="2" t="s">
        <v>33</v>
      </c>
      <c r="L779" s="2" t="s">
        <v>33</v>
      </c>
      <c r="M779" s="6">
        <f ca="1">TODAY()-conversation_summary_by_conversation_2025_08_03T20_27_01[[#This Row],[conversation_start]]</f>
        <v>27.323611111110949</v>
      </c>
      <c r="N77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79" s="6">
        <v>45845.676388888889</v>
      </c>
      <c r="P779" s="3">
        <v>45845.679884259262</v>
      </c>
      <c r="Q779">
        <v>3</v>
      </c>
      <c r="R779">
        <v>2</v>
      </c>
      <c r="S779">
        <v>1</v>
      </c>
      <c r="T779" s="2" t="s">
        <v>56</v>
      </c>
      <c r="U779" s="2" t="s">
        <v>57</v>
      </c>
      <c r="V779" s="2" t="s">
        <v>58</v>
      </c>
      <c r="W779" s="2" t="s">
        <v>59</v>
      </c>
      <c r="X779">
        <v>9250</v>
      </c>
      <c r="Y779">
        <f>conversation_summary_by_conversation_2025_08_03T20_27_01[[#This Row],[avg_confidence_score]]/10000</f>
        <v>0.92500000000000004</v>
      </c>
      <c r="Z779">
        <v>129</v>
      </c>
      <c r="AA779">
        <v>109</v>
      </c>
      <c r="AB779">
        <f>(conversation_summary_by_conversation_2025_08_03T20_27_01[[#This Row],[total_api_cost_usd]]/10000)*5.58</f>
        <v>6.0822000000000001E-2</v>
      </c>
      <c r="AC779">
        <v>22</v>
      </c>
      <c r="AD779">
        <f>(conversation_summary_by_conversation_2025_08_03T20_27_01[[#This Row],[total_processing_cost_usd]]/10000)*5.58</f>
        <v>1.2276E-2</v>
      </c>
      <c r="AE779">
        <f>conversation_summary_by_conversation_2025_08_03T20_27_01[[#This Row],[total_api_cost]]+conversation_summary_by_conversation_2025_08_03T20_27_01[[#This Row],[totao_processing_cost]]</f>
        <v>7.3097999999999996E-2</v>
      </c>
      <c r="AF779" s="2" t="s">
        <v>38</v>
      </c>
      <c r="AG779" s="2" t="s">
        <v>39</v>
      </c>
      <c r="AH779" s="2" t="s">
        <v>33</v>
      </c>
    </row>
    <row r="780" spans="1:34">
      <c r="A780" s="2" t="s">
        <v>854</v>
      </c>
      <c r="B780" s="2" t="s">
        <v>77</v>
      </c>
      <c r="C780" s="2" t="s">
        <v>78</v>
      </c>
      <c r="D780" s="2" t="s">
        <v>30</v>
      </c>
      <c r="E780" s="2" t="s">
        <v>74</v>
      </c>
      <c r="F780" s="2" t="s">
        <v>75</v>
      </c>
      <c r="G780">
        <v>551190000000</v>
      </c>
      <c r="H780">
        <v>50000</v>
      </c>
      <c r="I780">
        <f>conversation_summary_by_conversation_2025_08_03T20_27_01[[#This Row],[duration_minutes]]/10000</f>
        <v>5</v>
      </c>
      <c r="J780" s="2" t="s">
        <v>33</v>
      </c>
      <c r="K780" s="2" t="s">
        <v>33</v>
      </c>
      <c r="L780" s="2" t="s">
        <v>33</v>
      </c>
      <c r="M780" s="6">
        <f ca="1">TODAY()-conversation_summary_by_conversation_2025_08_03T20_27_01[[#This Row],[conversation_start]]</f>
        <v>27.198611111110949</v>
      </c>
      <c r="N78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80" s="6">
        <v>45845.801388888889</v>
      </c>
      <c r="P780" s="3">
        <v>45845.80300925926</v>
      </c>
      <c r="Q780">
        <v>3</v>
      </c>
      <c r="R780">
        <v>2</v>
      </c>
      <c r="S780">
        <v>1</v>
      </c>
      <c r="T780" s="2" t="s">
        <v>56</v>
      </c>
      <c r="U780" s="2" t="s">
        <v>127</v>
      </c>
      <c r="V780" s="2" t="s">
        <v>58</v>
      </c>
      <c r="W780" s="2" t="s">
        <v>59</v>
      </c>
      <c r="X780">
        <v>9250</v>
      </c>
      <c r="Y780">
        <f>conversation_summary_by_conversation_2025_08_03T20_27_01[[#This Row],[avg_confidence_score]]/10000</f>
        <v>0.92500000000000004</v>
      </c>
      <c r="Z780">
        <v>165</v>
      </c>
      <c r="AA780">
        <v>191</v>
      </c>
      <c r="AB780">
        <f>(conversation_summary_by_conversation_2025_08_03T20_27_01[[#This Row],[total_api_cost_usd]]/10000)*5.58</f>
        <v>0.10657799999999999</v>
      </c>
      <c r="AC780">
        <v>6</v>
      </c>
      <c r="AD780">
        <f>(conversation_summary_by_conversation_2025_08_03T20_27_01[[#This Row],[total_processing_cost_usd]]/10000)*5.58</f>
        <v>3.3479999999999998E-3</v>
      </c>
      <c r="AE780">
        <f>conversation_summary_by_conversation_2025_08_03T20_27_01[[#This Row],[total_api_cost]]+conversation_summary_by_conversation_2025_08_03T20_27_01[[#This Row],[totao_processing_cost]]</f>
        <v>0.109926</v>
      </c>
      <c r="AF780" s="2" t="s">
        <v>38</v>
      </c>
      <c r="AG780" s="2" t="s">
        <v>39</v>
      </c>
      <c r="AH780" s="2" t="s">
        <v>33</v>
      </c>
    </row>
    <row r="781" spans="1:34">
      <c r="A781" s="2" t="s">
        <v>855</v>
      </c>
      <c r="B781" s="2" t="s">
        <v>47</v>
      </c>
      <c r="C781" s="2" t="s">
        <v>47</v>
      </c>
      <c r="D781" s="2" t="s">
        <v>48</v>
      </c>
      <c r="E781" s="2" t="s">
        <v>43</v>
      </c>
      <c r="F781" s="2" t="s">
        <v>44</v>
      </c>
      <c r="G781">
        <v>551190000001</v>
      </c>
      <c r="H781">
        <v>50000</v>
      </c>
      <c r="I781">
        <f>conversation_summary_by_conversation_2025_08_03T20_27_01[[#This Row],[duration_minutes]]/10000</f>
        <v>5</v>
      </c>
      <c r="J781" s="2" t="s">
        <v>33</v>
      </c>
      <c r="K781" s="2" t="s">
        <v>33</v>
      </c>
      <c r="L781" s="2" t="s">
        <v>33</v>
      </c>
      <c r="M781" s="6">
        <f ca="1">TODAY()-conversation_summary_by_conversation_2025_08_03T20_27_01[[#This Row],[conversation_start]]</f>
        <v>27.186805555553292</v>
      </c>
      <c r="N78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81" s="6">
        <v>45845.813194444447</v>
      </c>
      <c r="P781" s="3">
        <v>45845.815023148149</v>
      </c>
      <c r="Q781">
        <v>3</v>
      </c>
      <c r="R781">
        <v>2</v>
      </c>
      <c r="S781">
        <v>1</v>
      </c>
      <c r="T781" s="2" t="s">
        <v>61</v>
      </c>
      <c r="U781" s="2" t="s">
        <v>62</v>
      </c>
      <c r="V781" s="2" t="s">
        <v>63</v>
      </c>
      <c r="W781" s="2" t="s">
        <v>59</v>
      </c>
      <c r="X781">
        <v>8800</v>
      </c>
      <c r="Y781">
        <f>conversation_summary_by_conversation_2025_08_03T20_27_01[[#This Row],[avg_confidence_score]]/10000</f>
        <v>0.88</v>
      </c>
      <c r="Z781">
        <v>144</v>
      </c>
      <c r="AA781">
        <v>157</v>
      </c>
      <c r="AB781">
        <f>(conversation_summary_by_conversation_2025_08_03T20_27_01[[#This Row],[total_api_cost_usd]]/10000)*5.58</f>
        <v>8.7605999999999989E-2</v>
      </c>
      <c r="AC781">
        <v>14</v>
      </c>
      <c r="AD781">
        <f>(conversation_summary_by_conversation_2025_08_03T20_27_01[[#This Row],[total_processing_cost_usd]]/10000)*5.58</f>
        <v>7.8120000000000004E-3</v>
      </c>
      <c r="AE781">
        <f>conversation_summary_by_conversation_2025_08_03T20_27_01[[#This Row],[total_api_cost]]+conversation_summary_by_conversation_2025_08_03T20_27_01[[#This Row],[totao_processing_cost]]</f>
        <v>9.5417999999999989E-2</v>
      </c>
      <c r="AF781" s="2" t="s">
        <v>38</v>
      </c>
      <c r="AG781" s="2" t="s">
        <v>39</v>
      </c>
      <c r="AH781" s="2" t="s">
        <v>33</v>
      </c>
    </row>
    <row r="782" spans="1:34">
      <c r="A782" s="2" t="s">
        <v>856</v>
      </c>
      <c r="B782" s="2" t="s">
        <v>83</v>
      </c>
      <c r="C782" s="2" t="s">
        <v>84</v>
      </c>
      <c r="D782" s="2" t="s">
        <v>48</v>
      </c>
      <c r="E782" s="2" t="s">
        <v>71</v>
      </c>
      <c r="F782" s="2" t="s">
        <v>72</v>
      </c>
      <c r="G782">
        <v>551190000003</v>
      </c>
      <c r="H782">
        <v>50000</v>
      </c>
      <c r="I782">
        <f>conversation_summary_by_conversation_2025_08_03T20_27_01[[#This Row],[duration_minutes]]/10000</f>
        <v>5</v>
      </c>
      <c r="J782" s="2" t="s">
        <v>33</v>
      </c>
      <c r="K782" s="2" t="s">
        <v>33</v>
      </c>
      <c r="L782" s="2" t="s">
        <v>33</v>
      </c>
      <c r="M782" s="6">
        <f ca="1">TODAY()-conversation_summary_by_conversation_2025_08_03T20_27_01[[#This Row],[conversation_start]]</f>
        <v>26.653472222220444</v>
      </c>
      <c r="N78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82" s="6">
        <v>45846.34652777778</v>
      </c>
      <c r="P782" s="3">
        <v>45846.34847222222</v>
      </c>
      <c r="Q782">
        <v>3</v>
      </c>
      <c r="R782">
        <v>2</v>
      </c>
      <c r="S782">
        <v>1</v>
      </c>
      <c r="T782" s="2" t="s">
        <v>61</v>
      </c>
      <c r="U782" s="2" t="s">
        <v>62</v>
      </c>
      <c r="V782" s="2" t="s">
        <v>63</v>
      </c>
      <c r="W782" s="2" t="s">
        <v>59</v>
      </c>
      <c r="X782">
        <v>8800</v>
      </c>
      <c r="Y782">
        <f>conversation_summary_by_conversation_2025_08_03T20_27_01[[#This Row],[avg_confidence_score]]/10000</f>
        <v>0.88</v>
      </c>
      <c r="Z782">
        <v>138</v>
      </c>
      <c r="AA782">
        <v>65</v>
      </c>
      <c r="AB782">
        <f>(conversation_summary_by_conversation_2025_08_03T20_27_01[[#This Row],[total_api_cost_usd]]/10000)*5.58</f>
        <v>3.6269999999999997E-2</v>
      </c>
      <c r="AC782">
        <v>10</v>
      </c>
      <c r="AD782">
        <f>(conversation_summary_by_conversation_2025_08_03T20_27_01[[#This Row],[total_processing_cost_usd]]/10000)*5.58</f>
        <v>5.5799999999999999E-3</v>
      </c>
      <c r="AE782">
        <f>conversation_summary_by_conversation_2025_08_03T20_27_01[[#This Row],[total_api_cost]]+conversation_summary_by_conversation_2025_08_03T20_27_01[[#This Row],[totao_processing_cost]]</f>
        <v>4.1849999999999998E-2</v>
      </c>
      <c r="AF782" s="2" t="s">
        <v>38</v>
      </c>
      <c r="AG782" s="2" t="s">
        <v>39</v>
      </c>
      <c r="AH782" s="2" t="s">
        <v>33</v>
      </c>
    </row>
    <row r="783" spans="1:34">
      <c r="A783" s="2" t="s">
        <v>857</v>
      </c>
      <c r="B783" s="2" t="s">
        <v>83</v>
      </c>
      <c r="C783" s="2" t="s">
        <v>84</v>
      </c>
      <c r="D783" s="2" t="s">
        <v>48</v>
      </c>
      <c r="E783" s="2" t="s">
        <v>66</v>
      </c>
      <c r="F783" s="2" t="s">
        <v>67</v>
      </c>
      <c r="G783">
        <v>551190000002</v>
      </c>
      <c r="H783">
        <v>90000</v>
      </c>
      <c r="I783">
        <f>conversation_summary_by_conversation_2025_08_03T20_27_01[[#This Row],[duration_minutes]]/10000</f>
        <v>9</v>
      </c>
      <c r="J783" s="2" t="s">
        <v>33</v>
      </c>
      <c r="K783" s="2" t="s">
        <v>33</v>
      </c>
      <c r="L783" s="2" t="s">
        <v>33</v>
      </c>
      <c r="M783" s="6">
        <f ca="1">TODAY()-conversation_summary_by_conversation_2025_08_03T20_27_01[[#This Row],[conversation_start]]</f>
        <v>26.643055555556202</v>
      </c>
      <c r="N78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83" s="6">
        <v>45846.356944444444</v>
      </c>
      <c r="P783" s="3">
        <v>45846.363576388889</v>
      </c>
      <c r="Q783">
        <v>6</v>
      </c>
      <c r="R783">
        <v>3</v>
      </c>
      <c r="S783">
        <v>3</v>
      </c>
      <c r="T783" s="2" t="s">
        <v>49</v>
      </c>
      <c r="U783" s="2" t="s">
        <v>90</v>
      </c>
      <c r="V783" s="2" t="s">
        <v>51</v>
      </c>
      <c r="W783" s="2" t="s">
        <v>37</v>
      </c>
      <c r="X783">
        <v>9167</v>
      </c>
      <c r="Y783">
        <f>conversation_summary_by_conversation_2025_08_03T20_27_01[[#This Row],[avg_confidence_score]]/10000</f>
        <v>0.91669999999999996</v>
      </c>
      <c r="Z783">
        <v>177</v>
      </c>
      <c r="AA783">
        <v>386</v>
      </c>
      <c r="AB783">
        <f>(conversation_summary_by_conversation_2025_08_03T20_27_01[[#This Row],[total_api_cost_usd]]/10000)*5.58</f>
        <v>0.21538800000000002</v>
      </c>
      <c r="AC783">
        <v>34</v>
      </c>
      <c r="AD783">
        <f>(conversation_summary_by_conversation_2025_08_03T20_27_01[[#This Row],[total_processing_cost_usd]]/10000)*5.58</f>
        <v>1.8971999999999999E-2</v>
      </c>
      <c r="AE783">
        <f>conversation_summary_by_conversation_2025_08_03T20_27_01[[#This Row],[total_api_cost]]+conversation_summary_by_conversation_2025_08_03T20_27_01[[#This Row],[totao_processing_cost]]</f>
        <v>0.23436000000000001</v>
      </c>
      <c r="AF783" s="2" t="s">
        <v>38</v>
      </c>
      <c r="AG783" s="2" t="s">
        <v>39</v>
      </c>
      <c r="AH783" s="2" t="s">
        <v>33</v>
      </c>
    </row>
    <row r="784" spans="1:34">
      <c r="A784" s="2" t="s">
        <v>858</v>
      </c>
      <c r="B784" s="2" t="s">
        <v>83</v>
      </c>
      <c r="C784" s="2" t="s">
        <v>84</v>
      </c>
      <c r="D784" s="2" t="s">
        <v>48</v>
      </c>
      <c r="E784" s="2" t="s">
        <v>43</v>
      </c>
      <c r="F784" s="2" t="s">
        <v>44</v>
      </c>
      <c r="G784">
        <v>551190000001</v>
      </c>
      <c r="H784">
        <v>50000</v>
      </c>
      <c r="I784">
        <f>conversation_summary_by_conversation_2025_08_03T20_27_01[[#This Row],[duration_minutes]]/10000</f>
        <v>5</v>
      </c>
      <c r="J784" s="2" t="s">
        <v>33</v>
      </c>
      <c r="K784" s="2" t="s">
        <v>33</v>
      </c>
      <c r="L784" s="2" t="s">
        <v>33</v>
      </c>
      <c r="M784" s="6">
        <f ca="1">TODAY()-conversation_summary_by_conversation_2025_08_03T20_27_01[[#This Row],[conversation_start]]</f>
        <v>26.573611111110949</v>
      </c>
      <c r="N78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84" s="6">
        <v>45846.426388888889</v>
      </c>
      <c r="P784" s="3">
        <v>45846.430312500001</v>
      </c>
      <c r="Q784">
        <v>3</v>
      </c>
      <c r="R784">
        <v>2</v>
      </c>
      <c r="S784">
        <v>1</v>
      </c>
      <c r="T784" s="2" t="s">
        <v>61</v>
      </c>
      <c r="U784" s="2" t="s">
        <v>62</v>
      </c>
      <c r="V784" s="2" t="s">
        <v>63</v>
      </c>
      <c r="W784" s="2" t="s">
        <v>59</v>
      </c>
      <c r="X784">
        <v>8800</v>
      </c>
      <c r="Y784">
        <f>conversation_summary_by_conversation_2025_08_03T20_27_01[[#This Row],[avg_confidence_score]]/10000</f>
        <v>0.88</v>
      </c>
      <c r="Z784">
        <v>114</v>
      </c>
      <c r="AA784">
        <v>136</v>
      </c>
      <c r="AB784">
        <f>(conversation_summary_by_conversation_2025_08_03T20_27_01[[#This Row],[total_api_cost_usd]]/10000)*5.58</f>
        <v>7.5887999999999997E-2</v>
      </c>
      <c r="AC784">
        <v>11</v>
      </c>
      <c r="AD784">
        <f>(conversation_summary_by_conversation_2025_08_03T20_27_01[[#This Row],[total_processing_cost_usd]]/10000)*5.58</f>
        <v>6.1380000000000002E-3</v>
      </c>
      <c r="AE784">
        <f>conversation_summary_by_conversation_2025_08_03T20_27_01[[#This Row],[total_api_cost]]+conversation_summary_by_conversation_2025_08_03T20_27_01[[#This Row],[totao_processing_cost]]</f>
        <v>8.2026000000000002E-2</v>
      </c>
      <c r="AF784" s="2" t="s">
        <v>38</v>
      </c>
      <c r="AG784" s="2" t="s">
        <v>39</v>
      </c>
      <c r="AH784" s="2" t="s">
        <v>33</v>
      </c>
    </row>
    <row r="785" spans="1:34">
      <c r="A785" s="2" t="s">
        <v>859</v>
      </c>
      <c r="B785" s="2" t="s">
        <v>28</v>
      </c>
      <c r="C785" s="2" t="s">
        <v>29</v>
      </c>
      <c r="D785" s="2" t="s">
        <v>30</v>
      </c>
      <c r="E785" s="2" t="s">
        <v>43</v>
      </c>
      <c r="F785" s="2" t="s">
        <v>44</v>
      </c>
      <c r="G785">
        <v>551190000001</v>
      </c>
      <c r="H785">
        <v>50000</v>
      </c>
      <c r="I785">
        <f>conversation_summary_by_conversation_2025_08_03T20_27_01[[#This Row],[duration_minutes]]/10000</f>
        <v>5</v>
      </c>
      <c r="J785" s="2" t="s">
        <v>33</v>
      </c>
      <c r="K785" s="2" t="s">
        <v>33</v>
      </c>
      <c r="L785" s="2" t="s">
        <v>33</v>
      </c>
      <c r="M785" s="6">
        <f ca="1">TODAY()-conversation_summary_by_conversation_2025_08_03T20_27_01[[#This Row],[conversation_start]]</f>
        <v>26.536805555559113</v>
      </c>
      <c r="N78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85" s="6">
        <v>45846.463194444441</v>
      </c>
      <c r="P785" s="3">
        <v>45846.464895833335</v>
      </c>
      <c r="Q785">
        <v>3</v>
      </c>
      <c r="R785">
        <v>2</v>
      </c>
      <c r="S785">
        <v>1</v>
      </c>
      <c r="T785" s="2" t="s">
        <v>56</v>
      </c>
      <c r="U785" s="2" t="s">
        <v>57</v>
      </c>
      <c r="V785" s="2" t="s">
        <v>58</v>
      </c>
      <c r="W785" s="2" t="s">
        <v>59</v>
      </c>
      <c r="X785">
        <v>9250</v>
      </c>
      <c r="Y785">
        <f>conversation_summary_by_conversation_2025_08_03T20_27_01[[#This Row],[avg_confidence_score]]/10000</f>
        <v>0.92500000000000004</v>
      </c>
      <c r="Z785">
        <v>151</v>
      </c>
      <c r="AA785">
        <v>132</v>
      </c>
      <c r="AB785">
        <f>(conversation_summary_by_conversation_2025_08_03T20_27_01[[#This Row],[total_api_cost_usd]]/10000)*5.58</f>
        <v>7.3655999999999999E-2</v>
      </c>
      <c r="AC785">
        <v>16</v>
      </c>
      <c r="AD785">
        <f>(conversation_summary_by_conversation_2025_08_03T20_27_01[[#This Row],[total_processing_cost_usd]]/10000)*5.58</f>
        <v>8.9280000000000002E-3</v>
      </c>
      <c r="AE785">
        <f>conversation_summary_by_conversation_2025_08_03T20_27_01[[#This Row],[total_api_cost]]+conversation_summary_by_conversation_2025_08_03T20_27_01[[#This Row],[totao_processing_cost]]</f>
        <v>8.2584000000000005E-2</v>
      </c>
      <c r="AF785" s="2" t="s">
        <v>38</v>
      </c>
      <c r="AG785" s="2" t="s">
        <v>39</v>
      </c>
      <c r="AH785" s="2" t="s">
        <v>33</v>
      </c>
    </row>
    <row r="786" spans="1:34">
      <c r="A786" s="2" t="s">
        <v>860</v>
      </c>
      <c r="B786" s="2" t="s">
        <v>28</v>
      </c>
      <c r="C786" s="2" t="s">
        <v>29</v>
      </c>
      <c r="D786" s="2" t="s">
        <v>30</v>
      </c>
      <c r="E786" s="2" t="s">
        <v>43</v>
      </c>
      <c r="F786" s="2" t="s">
        <v>44</v>
      </c>
      <c r="G786">
        <v>551190000001</v>
      </c>
      <c r="H786">
        <v>60000</v>
      </c>
      <c r="I786">
        <f>conversation_summary_by_conversation_2025_08_03T20_27_01[[#This Row],[duration_minutes]]/10000</f>
        <v>6</v>
      </c>
      <c r="J786" s="2" t="s">
        <v>33</v>
      </c>
      <c r="K786" s="2" t="s">
        <v>33</v>
      </c>
      <c r="L786" s="2" t="s">
        <v>33</v>
      </c>
      <c r="M786" s="6">
        <f ca="1">TODAY()-conversation_summary_by_conversation_2025_08_03T20_27_01[[#This Row],[conversation_start]]</f>
        <v>26.34375</v>
      </c>
      <c r="N78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86" s="6">
        <v>45846.65625</v>
      </c>
      <c r="P786" s="3">
        <v>45846.660312499997</v>
      </c>
      <c r="Q786">
        <v>4</v>
      </c>
      <c r="R786">
        <v>2</v>
      </c>
      <c r="S786">
        <v>2</v>
      </c>
      <c r="T786" s="2" t="s">
        <v>34</v>
      </c>
      <c r="U786" s="2" t="s">
        <v>35</v>
      </c>
      <c r="V786" s="2" t="s">
        <v>36</v>
      </c>
      <c r="W786" s="2" t="s">
        <v>37</v>
      </c>
      <c r="X786">
        <v>9400</v>
      </c>
      <c r="Y786">
        <f>conversation_summary_by_conversation_2025_08_03T20_27_01[[#This Row],[avg_confidence_score]]/10000</f>
        <v>0.94</v>
      </c>
      <c r="Z786">
        <v>176</v>
      </c>
      <c r="AA786">
        <v>101</v>
      </c>
      <c r="AB786">
        <f>(conversation_summary_by_conversation_2025_08_03T20_27_01[[#This Row],[total_api_cost_usd]]/10000)*5.58</f>
        <v>5.6357999999999998E-2</v>
      </c>
      <c r="AC786">
        <v>11</v>
      </c>
      <c r="AD786">
        <f>(conversation_summary_by_conversation_2025_08_03T20_27_01[[#This Row],[total_processing_cost_usd]]/10000)*5.58</f>
        <v>6.1380000000000002E-3</v>
      </c>
      <c r="AE786">
        <f>conversation_summary_by_conversation_2025_08_03T20_27_01[[#This Row],[total_api_cost]]+conversation_summary_by_conversation_2025_08_03T20_27_01[[#This Row],[totao_processing_cost]]</f>
        <v>6.2495999999999996E-2</v>
      </c>
      <c r="AF786" s="2" t="s">
        <v>38</v>
      </c>
      <c r="AG786" s="2" t="s">
        <v>39</v>
      </c>
      <c r="AH786" s="2" t="s">
        <v>33</v>
      </c>
    </row>
    <row r="787" spans="1:34">
      <c r="A787" s="2" t="s">
        <v>861</v>
      </c>
      <c r="B787" s="2" t="s">
        <v>77</v>
      </c>
      <c r="C787" s="2" t="s">
        <v>78</v>
      </c>
      <c r="D787" s="2" t="s">
        <v>30</v>
      </c>
      <c r="E787" s="2" t="s">
        <v>74</v>
      </c>
      <c r="F787" s="2" t="s">
        <v>75</v>
      </c>
      <c r="G787">
        <v>551190000000</v>
      </c>
      <c r="H787">
        <v>60000</v>
      </c>
      <c r="I787">
        <f>conversation_summary_by_conversation_2025_08_03T20_27_01[[#This Row],[duration_minutes]]/10000</f>
        <v>6</v>
      </c>
      <c r="J787" s="2" t="s">
        <v>33</v>
      </c>
      <c r="K787" s="2" t="s">
        <v>33</v>
      </c>
      <c r="L787" s="2" t="s">
        <v>33</v>
      </c>
      <c r="M787" s="6">
        <f ca="1">TODAY()-conversation_summary_by_conversation_2025_08_03T20_27_01[[#This Row],[conversation_start]]</f>
        <v>26.34236111111386</v>
      </c>
      <c r="N78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87" s="6">
        <v>45846.657638888886</v>
      </c>
      <c r="P787" s="3">
        <v>45846.661238425928</v>
      </c>
      <c r="Q787">
        <v>4</v>
      </c>
      <c r="R787">
        <v>2</v>
      </c>
      <c r="S787">
        <v>2</v>
      </c>
      <c r="T787" s="2" t="s">
        <v>34</v>
      </c>
      <c r="U787" s="2" t="s">
        <v>45</v>
      </c>
      <c r="V787" s="2" t="s">
        <v>36</v>
      </c>
      <c r="W787" s="2" t="s">
        <v>37</v>
      </c>
      <c r="X787">
        <v>9400</v>
      </c>
      <c r="Y787">
        <f>conversation_summary_by_conversation_2025_08_03T20_27_01[[#This Row],[avg_confidence_score]]/10000</f>
        <v>0.94</v>
      </c>
      <c r="Z787">
        <v>159</v>
      </c>
      <c r="AA787">
        <v>260</v>
      </c>
      <c r="AB787">
        <f>(conversation_summary_by_conversation_2025_08_03T20_27_01[[#This Row],[total_api_cost_usd]]/10000)*5.58</f>
        <v>0.14507999999999999</v>
      </c>
      <c r="AC787">
        <v>19</v>
      </c>
      <c r="AD787">
        <f>(conversation_summary_by_conversation_2025_08_03T20_27_01[[#This Row],[total_processing_cost_usd]]/10000)*5.58</f>
        <v>1.0602E-2</v>
      </c>
      <c r="AE787">
        <f>conversation_summary_by_conversation_2025_08_03T20_27_01[[#This Row],[total_api_cost]]+conversation_summary_by_conversation_2025_08_03T20_27_01[[#This Row],[totao_processing_cost]]</f>
        <v>0.15568199999999999</v>
      </c>
      <c r="AF787" s="2" t="s">
        <v>38</v>
      </c>
      <c r="AG787" s="2" t="s">
        <v>39</v>
      </c>
      <c r="AH787" s="2" t="s">
        <v>33</v>
      </c>
    </row>
    <row r="788" spans="1:34">
      <c r="A788" s="2" t="s">
        <v>862</v>
      </c>
      <c r="B788" s="2" t="s">
        <v>41</v>
      </c>
      <c r="C788" s="2" t="s">
        <v>42</v>
      </c>
      <c r="D788" s="2" t="s">
        <v>30</v>
      </c>
      <c r="E788" s="2" t="s">
        <v>66</v>
      </c>
      <c r="F788" s="2" t="s">
        <v>67</v>
      </c>
      <c r="G788">
        <v>551190000002</v>
      </c>
      <c r="H788">
        <v>60000</v>
      </c>
      <c r="I788">
        <f>conversation_summary_by_conversation_2025_08_03T20_27_01[[#This Row],[duration_minutes]]/10000</f>
        <v>6</v>
      </c>
      <c r="J788" s="2" t="s">
        <v>33</v>
      </c>
      <c r="K788" s="2" t="s">
        <v>33</v>
      </c>
      <c r="L788" s="2" t="s">
        <v>33</v>
      </c>
      <c r="M788" s="6">
        <f ca="1">TODAY()-conversation_summary_by_conversation_2025_08_03T20_27_01[[#This Row],[conversation_start]]</f>
        <v>26.305555555554747</v>
      </c>
      <c r="N78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88" s="6">
        <v>45846.694444444445</v>
      </c>
      <c r="P788" s="3">
        <v>45846.69771990741</v>
      </c>
      <c r="Q788">
        <v>4</v>
      </c>
      <c r="R788">
        <v>2</v>
      </c>
      <c r="S788">
        <v>2</v>
      </c>
      <c r="T788" s="2" t="s">
        <v>34</v>
      </c>
      <c r="U788" s="2" t="s">
        <v>35</v>
      </c>
      <c r="V788" s="2" t="s">
        <v>36</v>
      </c>
      <c r="W788" s="2" t="s">
        <v>37</v>
      </c>
      <c r="X788">
        <v>9400</v>
      </c>
      <c r="Y788">
        <f>conversation_summary_by_conversation_2025_08_03T20_27_01[[#This Row],[avg_confidence_score]]/10000</f>
        <v>0.94</v>
      </c>
      <c r="Z788">
        <v>172</v>
      </c>
      <c r="AA788">
        <v>224</v>
      </c>
      <c r="AB788">
        <f>(conversation_summary_by_conversation_2025_08_03T20_27_01[[#This Row],[total_api_cost_usd]]/10000)*5.58</f>
        <v>0.12499200000000001</v>
      </c>
      <c r="AC788">
        <v>28</v>
      </c>
      <c r="AD788">
        <f>(conversation_summary_by_conversation_2025_08_03T20_27_01[[#This Row],[total_processing_cost_usd]]/10000)*5.58</f>
        <v>1.5624000000000001E-2</v>
      </c>
      <c r="AE788">
        <f>conversation_summary_by_conversation_2025_08_03T20_27_01[[#This Row],[total_api_cost]]+conversation_summary_by_conversation_2025_08_03T20_27_01[[#This Row],[totao_processing_cost]]</f>
        <v>0.14061600000000002</v>
      </c>
      <c r="AF788" s="2" t="s">
        <v>38</v>
      </c>
      <c r="AG788" s="2" t="s">
        <v>39</v>
      </c>
      <c r="AH788" s="2" t="s">
        <v>33</v>
      </c>
    </row>
    <row r="789" spans="1:34">
      <c r="A789" s="2" t="s">
        <v>863</v>
      </c>
      <c r="B789" s="2" t="s">
        <v>83</v>
      </c>
      <c r="C789" s="2" t="s">
        <v>84</v>
      </c>
      <c r="D789" s="2" t="s">
        <v>48</v>
      </c>
      <c r="E789" s="2" t="s">
        <v>31</v>
      </c>
      <c r="F789" s="2" t="s">
        <v>32</v>
      </c>
      <c r="G789">
        <v>551190000004</v>
      </c>
      <c r="H789">
        <v>50000</v>
      </c>
      <c r="I789">
        <f>conversation_summary_by_conversation_2025_08_03T20_27_01[[#This Row],[duration_minutes]]/10000</f>
        <v>5</v>
      </c>
      <c r="J789" s="2" t="s">
        <v>33</v>
      </c>
      <c r="K789" s="2" t="s">
        <v>33</v>
      </c>
      <c r="L789" s="2" t="s">
        <v>33</v>
      </c>
      <c r="M789" s="6">
        <f ca="1">TODAY()-conversation_summary_by_conversation_2025_08_03T20_27_01[[#This Row],[conversation_start]]</f>
        <v>26.234722222223354</v>
      </c>
      <c r="N78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89" s="6">
        <v>45846.765277777777</v>
      </c>
      <c r="P789" s="3">
        <v>45846.769062500003</v>
      </c>
      <c r="Q789">
        <v>3</v>
      </c>
      <c r="R789">
        <v>2</v>
      </c>
      <c r="S789">
        <v>1</v>
      </c>
      <c r="T789" s="2" t="s">
        <v>61</v>
      </c>
      <c r="U789" s="2" t="s">
        <v>62</v>
      </c>
      <c r="V789" s="2" t="s">
        <v>63</v>
      </c>
      <c r="W789" s="2" t="s">
        <v>59</v>
      </c>
      <c r="X789">
        <v>8800</v>
      </c>
      <c r="Y789">
        <f>conversation_summary_by_conversation_2025_08_03T20_27_01[[#This Row],[avg_confidence_score]]/10000</f>
        <v>0.88</v>
      </c>
      <c r="Z789">
        <v>153</v>
      </c>
      <c r="AA789">
        <v>154</v>
      </c>
      <c r="AB789">
        <f>(conversation_summary_by_conversation_2025_08_03T20_27_01[[#This Row],[total_api_cost_usd]]/10000)*5.58</f>
        <v>8.5932000000000008E-2</v>
      </c>
      <c r="AC789">
        <v>14</v>
      </c>
      <c r="AD789">
        <f>(conversation_summary_by_conversation_2025_08_03T20_27_01[[#This Row],[total_processing_cost_usd]]/10000)*5.58</f>
        <v>7.8120000000000004E-3</v>
      </c>
      <c r="AE789">
        <f>conversation_summary_by_conversation_2025_08_03T20_27_01[[#This Row],[total_api_cost]]+conversation_summary_by_conversation_2025_08_03T20_27_01[[#This Row],[totao_processing_cost]]</f>
        <v>9.3744000000000008E-2</v>
      </c>
      <c r="AF789" s="2" t="s">
        <v>38</v>
      </c>
      <c r="AG789" s="2" t="s">
        <v>39</v>
      </c>
      <c r="AH789" s="2" t="s">
        <v>33</v>
      </c>
    </row>
    <row r="790" spans="1:34">
      <c r="A790" s="2" t="s">
        <v>864</v>
      </c>
      <c r="B790" s="2" t="s">
        <v>77</v>
      </c>
      <c r="C790" s="2" t="s">
        <v>78</v>
      </c>
      <c r="D790" s="2" t="s">
        <v>30</v>
      </c>
      <c r="E790" s="2" t="s">
        <v>74</v>
      </c>
      <c r="F790" s="2" t="s">
        <v>75</v>
      </c>
      <c r="G790">
        <v>551190000000</v>
      </c>
      <c r="H790">
        <v>90000</v>
      </c>
      <c r="I790">
        <f>conversation_summary_by_conversation_2025_08_03T20_27_01[[#This Row],[duration_minutes]]/10000</f>
        <v>9</v>
      </c>
      <c r="J790" s="2" t="s">
        <v>33</v>
      </c>
      <c r="K790" s="2" t="s">
        <v>33</v>
      </c>
      <c r="L790" s="2" t="s">
        <v>33</v>
      </c>
      <c r="M790" s="6">
        <f ca="1">TODAY()-conversation_summary_by_conversation_2025_08_03T20_27_01[[#This Row],[conversation_start]]</f>
        <v>26.224305555559113</v>
      </c>
      <c r="N79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90" s="6">
        <v>45846.775694444441</v>
      </c>
      <c r="P790" s="3">
        <v>45846.784884259258</v>
      </c>
      <c r="Q790">
        <v>6</v>
      </c>
      <c r="R790">
        <v>3</v>
      </c>
      <c r="S790">
        <v>3</v>
      </c>
      <c r="T790" s="2" t="s">
        <v>53</v>
      </c>
      <c r="U790" s="2" t="s">
        <v>69</v>
      </c>
      <c r="V790" s="2" t="s">
        <v>51</v>
      </c>
      <c r="W790" s="2" t="s">
        <v>37</v>
      </c>
      <c r="X790">
        <v>9200</v>
      </c>
      <c r="Y790">
        <f>conversation_summary_by_conversation_2025_08_03T20_27_01[[#This Row],[avg_confidence_score]]/10000</f>
        <v>0.92</v>
      </c>
      <c r="Z790">
        <v>252</v>
      </c>
      <c r="AA790">
        <v>302</v>
      </c>
      <c r="AB790">
        <f>(conversation_summary_by_conversation_2025_08_03T20_27_01[[#This Row],[total_api_cost_usd]]/10000)*5.58</f>
        <v>0.168516</v>
      </c>
      <c r="AC790">
        <v>31</v>
      </c>
      <c r="AD790">
        <f>(conversation_summary_by_conversation_2025_08_03T20_27_01[[#This Row],[total_processing_cost_usd]]/10000)*5.58</f>
        <v>1.7298000000000001E-2</v>
      </c>
      <c r="AE790">
        <f>conversation_summary_by_conversation_2025_08_03T20_27_01[[#This Row],[total_api_cost]]+conversation_summary_by_conversation_2025_08_03T20_27_01[[#This Row],[totao_processing_cost]]</f>
        <v>0.18581400000000001</v>
      </c>
      <c r="AF790" s="2" t="s">
        <v>38</v>
      </c>
      <c r="AG790" s="2" t="s">
        <v>39</v>
      </c>
      <c r="AH790" s="2" t="s">
        <v>33</v>
      </c>
    </row>
    <row r="791" spans="1:34">
      <c r="A791" s="2" t="s">
        <v>865</v>
      </c>
      <c r="B791" s="2" t="s">
        <v>28</v>
      </c>
      <c r="C791" s="2" t="s">
        <v>29</v>
      </c>
      <c r="D791" s="2" t="s">
        <v>30</v>
      </c>
      <c r="E791" s="2" t="s">
        <v>74</v>
      </c>
      <c r="F791" s="2" t="s">
        <v>75</v>
      </c>
      <c r="G791">
        <v>551190000000</v>
      </c>
      <c r="H791">
        <v>50000</v>
      </c>
      <c r="I791">
        <f>conversation_summary_by_conversation_2025_08_03T20_27_01[[#This Row],[duration_minutes]]/10000</f>
        <v>5</v>
      </c>
      <c r="J791" s="2" t="s">
        <v>33</v>
      </c>
      <c r="K791" s="2" t="s">
        <v>33</v>
      </c>
      <c r="L791" s="2" t="s">
        <v>33</v>
      </c>
      <c r="M791" s="6">
        <f ca="1">TODAY()-conversation_summary_by_conversation_2025_08_03T20_27_01[[#This Row],[conversation_start]]</f>
        <v>26.219444444446708</v>
      </c>
      <c r="N79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91" s="6">
        <v>45846.780555555553</v>
      </c>
      <c r="P791" s="3">
        <v>45846.782766203702</v>
      </c>
      <c r="Q791">
        <v>3</v>
      </c>
      <c r="R791">
        <v>2</v>
      </c>
      <c r="S791">
        <v>1</v>
      </c>
      <c r="T791" s="2" t="s">
        <v>56</v>
      </c>
      <c r="U791" s="2" t="s">
        <v>57</v>
      </c>
      <c r="V791" s="2" t="s">
        <v>58</v>
      </c>
      <c r="W791" s="2" t="s">
        <v>59</v>
      </c>
      <c r="X791">
        <v>9250</v>
      </c>
      <c r="Y791">
        <f>conversation_summary_by_conversation_2025_08_03T20_27_01[[#This Row],[avg_confidence_score]]/10000</f>
        <v>0.92500000000000004</v>
      </c>
      <c r="Z791">
        <v>137</v>
      </c>
      <c r="AA791">
        <v>185</v>
      </c>
      <c r="AB791">
        <f>(conversation_summary_by_conversation_2025_08_03T20_27_01[[#This Row],[total_api_cost_usd]]/10000)*5.58</f>
        <v>0.10323</v>
      </c>
      <c r="AC791">
        <v>18</v>
      </c>
      <c r="AD791">
        <f>(conversation_summary_by_conversation_2025_08_03T20_27_01[[#This Row],[total_processing_cost_usd]]/10000)*5.58</f>
        <v>1.0043999999999999E-2</v>
      </c>
      <c r="AE791">
        <f>conversation_summary_by_conversation_2025_08_03T20_27_01[[#This Row],[total_api_cost]]+conversation_summary_by_conversation_2025_08_03T20_27_01[[#This Row],[totao_processing_cost]]</f>
        <v>0.113274</v>
      </c>
      <c r="AF791" s="2" t="s">
        <v>38</v>
      </c>
      <c r="AG791" s="2" t="s">
        <v>39</v>
      </c>
      <c r="AH791" s="2" t="s">
        <v>33</v>
      </c>
    </row>
    <row r="792" spans="1:34">
      <c r="A792" s="2" t="s">
        <v>866</v>
      </c>
      <c r="B792" s="2" t="s">
        <v>83</v>
      </c>
      <c r="C792" s="2" t="s">
        <v>84</v>
      </c>
      <c r="D792" s="2" t="s">
        <v>48</v>
      </c>
      <c r="E792" s="2" t="s">
        <v>66</v>
      </c>
      <c r="F792" s="2" t="s">
        <v>67</v>
      </c>
      <c r="G792">
        <v>551190000002</v>
      </c>
      <c r="H792">
        <v>50000</v>
      </c>
      <c r="I792">
        <f>conversation_summary_by_conversation_2025_08_03T20_27_01[[#This Row],[duration_minutes]]/10000</f>
        <v>5</v>
      </c>
      <c r="J792" s="2" t="s">
        <v>33</v>
      </c>
      <c r="K792" s="2" t="s">
        <v>33</v>
      </c>
      <c r="L792" s="2" t="s">
        <v>33</v>
      </c>
      <c r="M792" s="6">
        <f ca="1">TODAY()-conversation_summary_by_conversation_2025_08_03T20_27_01[[#This Row],[conversation_start]]</f>
        <v>25.622222222220444</v>
      </c>
      <c r="N79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92" s="6">
        <v>45847.37777777778</v>
      </c>
      <c r="P792" s="3">
        <v>45847.379652777781</v>
      </c>
      <c r="Q792">
        <v>3</v>
      </c>
      <c r="R792">
        <v>2</v>
      </c>
      <c r="S792">
        <v>1</v>
      </c>
      <c r="T792" s="2" t="s">
        <v>61</v>
      </c>
      <c r="U792" s="2" t="s">
        <v>133</v>
      </c>
      <c r="V792" s="2" t="s">
        <v>63</v>
      </c>
      <c r="W792" s="2" t="s">
        <v>59</v>
      </c>
      <c r="X792">
        <v>8800</v>
      </c>
      <c r="Y792">
        <f>conversation_summary_by_conversation_2025_08_03T20_27_01[[#This Row],[avg_confidence_score]]/10000</f>
        <v>0.88</v>
      </c>
      <c r="Z792">
        <v>136</v>
      </c>
      <c r="AA792">
        <v>86</v>
      </c>
      <c r="AB792">
        <f>(conversation_summary_by_conversation_2025_08_03T20_27_01[[#This Row],[total_api_cost_usd]]/10000)*5.58</f>
        <v>4.7988000000000003E-2</v>
      </c>
      <c r="AC792">
        <v>4</v>
      </c>
      <c r="AD792">
        <f>(conversation_summary_by_conversation_2025_08_03T20_27_01[[#This Row],[total_processing_cost_usd]]/10000)*5.58</f>
        <v>2.232E-3</v>
      </c>
      <c r="AE792">
        <f>conversation_summary_by_conversation_2025_08_03T20_27_01[[#This Row],[total_api_cost]]+conversation_summary_by_conversation_2025_08_03T20_27_01[[#This Row],[totao_processing_cost]]</f>
        <v>5.0220000000000001E-2</v>
      </c>
      <c r="AF792" s="2" t="s">
        <v>38</v>
      </c>
      <c r="AG792" s="2" t="s">
        <v>39</v>
      </c>
      <c r="AH792" s="2" t="s">
        <v>33</v>
      </c>
    </row>
    <row r="793" spans="1:34">
      <c r="A793" s="2" t="s">
        <v>867</v>
      </c>
      <c r="B793" s="2" t="s">
        <v>41</v>
      </c>
      <c r="C793" s="2" t="s">
        <v>42</v>
      </c>
      <c r="D793" s="2" t="s">
        <v>30</v>
      </c>
      <c r="E793" s="2" t="s">
        <v>66</v>
      </c>
      <c r="F793" s="2" t="s">
        <v>67</v>
      </c>
      <c r="G793">
        <v>551190000002</v>
      </c>
      <c r="H793">
        <v>50000</v>
      </c>
      <c r="I793">
        <f>conversation_summary_by_conversation_2025_08_03T20_27_01[[#This Row],[duration_minutes]]/10000</f>
        <v>5</v>
      </c>
      <c r="J793" s="2" t="s">
        <v>33</v>
      </c>
      <c r="K793" s="2" t="s">
        <v>33</v>
      </c>
      <c r="L793" s="2" t="s">
        <v>33</v>
      </c>
      <c r="M793" s="6">
        <f ca="1">TODAY()-conversation_summary_by_conversation_2025_08_03T20_27_01[[#This Row],[conversation_start]]</f>
        <v>25.60624999999709</v>
      </c>
      <c r="N79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93" s="6">
        <v>45847.393750000003</v>
      </c>
      <c r="P793" s="3">
        <v>45847.397662037038</v>
      </c>
      <c r="Q793">
        <v>3</v>
      </c>
      <c r="R793">
        <v>2</v>
      </c>
      <c r="S793">
        <v>1</v>
      </c>
      <c r="T793" s="2" t="s">
        <v>56</v>
      </c>
      <c r="U793" s="2" t="s">
        <v>57</v>
      </c>
      <c r="V793" s="2" t="s">
        <v>58</v>
      </c>
      <c r="W793" s="2" t="s">
        <v>59</v>
      </c>
      <c r="X793">
        <v>9250</v>
      </c>
      <c r="Y793">
        <f>conversation_summary_by_conversation_2025_08_03T20_27_01[[#This Row],[avg_confidence_score]]/10000</f>
        <v>0.92500000000000004</v>
      </c>
      <c r="Z793">
        <v>140</v>
      </c>
      <c r="AA793">
        <v>111</v>
      </c>
      <c r="AB793">
        <f>(conversation_summary_by_conversation_2025_08_03T20_27_01[[#This Row],[total_api_cost_usd]]/10000)*5.58</f>
        <v>6.1938000000000007E-2</v>
      </c>
      <c r="AC793">
        <v>19</v>
      </c>
      <c r="AD793">
        <f>(conversation_summary_by_conversation_2025_08_03T20_27_01[[#This Row],[total_processing_cost_usd]]/10000)*5.58</f>
        <v>1.0602E-2</v>
      </c>
      <c r="AE793">
        <f>conversation_summary_by_conversation_2025_08_03T20_27_01[[#This Row],[total_api_cost]]+conversation_summary_by_conversation_2025_08_03T20_27_01[[#This Row],[totao_processing_cost]]</f>
        <v>7.2540000000000007E-2</v>
      </c>
      <c r="AF793" s="2" t="s">
        <v>38</v>
      </c>
      <c r="AG793" s="2" t="s">
        <v>39</v>
      </c>
      <c r="AH793" s="2" t="s">
        <v>33</v>
      </c>
    </row>
    <row r="794" spans="1:34">
      <c r="A794" s="2" t="s">
        <v>868</v>
      </c>
      <c r="B794" s="2" t="s">
        <v>41</v>
      </c>
      <c r="C794" s="2" t="s">
        <v>42</v>
      </c>
      <c r="D794" s="2" t="s">
        <v>30</v>
      </c>
      <c r="E794" s="2" t="s">
        <v>66</v>
      </c>
      <c r="F794" s="2" t="s">
        <v>67</v>
      </c>
      <c r="G794">
        <v>551190000002</v>
      </c>
      <c r="H794">
        <v>90000</v>
      </c>
      <c r="I794">
        <f>conversation_summary_by_conversation_2025_08_03T20_27_01[[#This Row],[duration_minutes]]/10000</f>
        <v>9</v>
      </c>
      <c r="J794" s="2" t="s">
        <v>33</v>
      </c>
      <c r="K794" s="2" t="s">
        <v>33</v>
      </c>
      <c r="L794" s="2" t="s">
        <v>33</v>
      </c>
      <c r="M794" s="6">
        <f ca="1">TODAY()-conversation_summary_by_conversation_2025_08_03T20_27_01[[#This Row],[conversation_start]]</f>
        <v>25.536805555559113</v>
      </c>
      <c r="N79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94" s="6">
        <v>45847.463194444441</v>
      </c>
      <c r="P794" s="3">
        <v>45847.470752314817</v>
      </c>
      <c r="Q794">
        <v>6</v>
      </c>
      <c r="R794">
        <v>3</v>
      </c>
      <c r="S794">
        <v>3</v>
      </c>
      <c r="T794" s="2" t="s">
        <v>53</v>
      </c>
      <c r="U794" s="2" t="s">
        <v>54</v>
      </c>
      <c r="V794" s="2" t="s">
        <v>51</v>
      </c>
      <c r="W794" s="2" t="s">
        <v>37</v>
      </c>
      <c r="X794">
        <v>9200</v>
      </c>
      <c r="Y794">
        <f>conversation_summary_by_conversation_2025_08_03T20_27_01[[#This Row],[avg_confidence_score]]/10000</f>
        <v>0.92</v>
      </c>
      <c r="Z794">
        <v>202</v>
      </c>
      <c r="AA794">
        <v>248</v>
      </c>
      <c r="AB794">
        <f>(conversation_summary_by_conversation_2025_08_03T20_27_01[[#This Row],[total_api_cost_usd]]/10000)*5.58</f>
        <v>0.13838400000000001</v>
      </c>
      <c r="AC794">
        <v>24</v>
      </c>
      <c r="AD794">
        <f>(conversation_summary_by_conversation_2025_08_03T20_27_01[[#This Row],[total_processing_cost_usd]]/10000)*5.58</f>
        <v>1.3391999999999999E-2</v>
      </c>
      <c r="AE794">
        <f>conversation_summary_by_conversation_2025_08_03T20_27_01[[#This Row],[total_api_cost]]+conversation_summary_by_conversation_2025_08_03T20_27_01[[#This Row],[totao_processing_cost]]</f>
        <v>0.15177599999999999</v>
      </c>
      <c r="AF794" s="2" t="s">
        <v>38</v>
      </c>
      <c r="AG794" s="2" t="s">
        <v>39</v>
      </c>
      <c r="AH794" s="2" t="s">
        <v>33</v>
      </c>
    </row>
    <row r="795" spans="1:34">
      <c r="A795" s="2" t="s">
        <v>869</v>
      </c>
      <c r="B795" s="2" t="s">
        <v>77</v>
      </c>
      <c r="C795" s="2" t="s">
        <v>78</v>
      </c>
      <c r="D795" s="2" t="s">
        <v>30</v>
      </c>
      <c r="E795" s="2" t="s">
        <v>43</v>
      </c>
      <c r="F795" s="2" t="s">
        <v>44</v>
      </c>
      <c r="G795">
        <v>551190000001</v>
      </c>
      <c r="H795">
        <v>50000</v>
      </c>
      <c r="I795">
        <f>conversation_summary_by_conversation_2025_08_03T20_27_01[[#This Row],[duration_minutes]]/10000</f>
        <v>5</v>
      </c>
      <c r="J795" s="2" t="s">
        <v>33</v>
      </c>
      <c r="K795" s="2" t="s">
        <v>33</v>
      </c>
      <c r="L795" s="2" t="s">
        <v>33</v>
      </c>
      <c r="M795" s="6">
        <f ca="1">TODAY()-conversation_summary_by_conversation_2025_08_03T20_27_01[[#This Row],[conversation_start]]</f>
        <v>25.50138888888614</v>
      </c>
      <c r="N79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95" s="6">
        <v>45847.498611111114</v>
      </c>
      <c r="P795" s="3">
        <v>45847.502546296295</v>
      </c>
      <c r="Q795">
        <v>3</v>
      </c>
      <c r="R795">
        <v>2</v>
      </c>
      <c r="S795">
        <v>1</v>
      </c>
      <c r="T795" s="2" t="s">
        <v>56</v>
      </c>
      <c r="U795" s="2" t="s">
        <v>57</v>
      </c>
      <c r="V795" s="2" t="s">
        <v>58</v>
      </c>
      <c r="W795" s="2" t="s">
        <v>59</v>
      </c>
      <c r="X795">
        <v>9250</v>
      </c>
      <c r="Y795">
        <f>conversation_summary_by_conversation_2025_08_03T20_27_01[[#This Row],[avg_confidence_score]]/10000</f>
        <v>0.92500000000000004</v>
      </c>
      <c r="Z795">
        <v>113</v>
      </c>
      <c r="AA795">
        <v>154</v>
      </c>
      <c r="AB795">
        <f>(conversation_summary_by_conversation_2025_08_03T20_27_01[[#This Row],[total_api_cost_usd]]/10000)*5.58</f>
        <v>8.5932000000000008E-2</v>
      </c>
      <c r="AC795">
        <v>6</v>
      </c>
      <c r="AD795">
        <f>(conversation_summary_by_conversation_2025_08_03T20_27_01[[#This Row],[total_processing_cost_usd]]/10000)*5.58</f>
        <v>3.3479999999999998E-3</v>
      </c>
      <c r="AE795">
        <f>conversation_summary_by_conversation_2025_08_03T20_27_01[[#This Row],[total_api_cost]]+conversation_summary_by_conversation_2025_08_03T20_27_01[[#This Row],[totao_processing_cost]]</f>
        <v>8.9280000000000012E-2</v>
      </c>
      <c r="AF795" s="2" t="s">
        <v>38</v>
      </c>
      <c r="AG795" s="2" t="s">
        <v>39</v>
      </c>
      <c r="AH795" s="2" t="s">
        <v>33</v>
      </c>
    </row>
    <row r="796" spans="1:34">
      <c r="A796" s="2" t="s">
        <v>870</v>
      </c>
      <c r="B796" s="2" t="s">
        <v>28</v>
      </c>
      <c r="C796" s="2" t="s">
        <v>29</v>
      </c>
      <c r="D796" s="2" t="s">
        <v>30</v>
      </c>
      <c r="E796" s="2" t="s">
        <v>74</v>
      </c>
      <c r="F796" s="2" t="s">
        <v>75</v>
      </c>
      <c r="G796">
        <v>551190000000</v>
      </c>
      <c r="H796">
        <v>90000</v>
      </c>
      <c r="I796">
        <f>conversation_summary_by_conversation_2025_08_03T20_27_01[[#This Row],[duration_minutes]]/10000</f>
        <v>9</v>
      </c>
      <c r="J796" s="2" t="s">
        <v>33</v>
      </c>
      <c r="K796" s="2" t="s">
        <v>33</v>
      </c>
      <c r="L796" s="2" t="s">
        <v>33</v>
      </c>
      <c r="M796" s="6">
        <f ca="1">TODAY()-conversation_summary_by_conversation_2025_08_03T20_27_01[[#This Row],[conversation_start]]</f>
        <v>25.409027777779556</v>
      </c>
      <c r="N79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96" s="6">
        <v>45847.59097222222</v>
      </c>
      <c r="P796" s="3">
        <v>45847.597685185188</v>
      </c>
      <c r="Q796">
        <v>6</v>
      </c>
      <c r="R796">
        <v>3</v>
      </c>
      <c r="S796">
        <v>3</v>
      </c>
      <c r="T796" s="2" t="s">
        <v>53</v>
      </c>
      <c r="U796" s="2" t="s">
        <v>69</v>
      </c>
      <c r="V796" s="2" t="s">
        <v>51</v>
      </c>
      <c r="W796" s="2" t="s">
        <v>102</v>
      </c>
      <c r="X796">
        <v>9200</v>
      </c>
      <c r="Y796">
        <f>conversation_summary_by_conversation_2025_08_03T20_27_01[[#This Row],[avg_confidence_score]]/10000</f>
        <v>0.92</v>
      </c>
      <c r="Z796">
        <v>257</v>
      </c>
      <c r="AA796">
        <v>322</v>
      </c>
      <c r="AB796">
        <f>(conversation_summary_by_conversation_2025_08_03T20_27_01[[#This Row],[total_api_cost_usd]]/10000)*5.58</f>
        <v>0.179676</v>
      </c>
      <c r="AC796">
        <v>24</v>
      </c>
      <c r="AD796">
        <f>(conversation_summary_by_conversation_2025_08_03T20_27_01[[#This Row],[total_processing_cost_usd]]/10000)*5.58</f>
        <v>1.3391999999999999E-2</v>
      </c>
      <c r="AE796">
        <f>conversation_summary_by_conversation_2025_08_03T20_27_01[[#This Row],[total_api_cost]]+conversation_summary_by_conversation_2025_08_03T20_27_01[[#This Row],[totao_processing_cost]]</f>
        <v>0.19306799999999999</v>
      </c>
      <c r="AF796" s="2" t="s">
        <v>38</v>
      </c>
      <c r="AG796" s="2" t="s">
        <v>39</v>
      </c>
      <c r="AH796" s="2" t="s">
        <v>33</v>
      </c>
    </row>
    <row r="797" spans="1:34">
      <c r="A797" s="2" t="s">
        <v>871</v>
      </c>
      <c r="B797" s="2" t="s">
        <v>47</v>
      </c>
      <c r="C797" s="2" t="s">
        <v>47</v>
      </c>
      <c r="D797" s="2" t="s">
        <v>48</v>
      </c>
      <c r="E797" s="2" t="s">
        <v>74</v>
      </c>
      <c r="F797" s="2" t="s">
        <v>75</v>
      </c>
      <c r="G797">
        <v>551190000000</v>
      </c>
      <c r="H797">
        <v>50000</v>
      </c>
      <c r="I797">
        <f>conversation_summary_by_conversation_2025_08_03T20_27_01[[#This Row],[duration_minutes]]/10000</f>
        <v>5</v>
      </c>
      <c r="J797" s="2" t="s">
        <v>33</v>
      </c>
      <c r="K797" s="2" t="s">
        <v>33</v>
      </c>
      <c r="L797" s="2" t="s">
        <v>33</v>
      </c>
      <c r="M797" s="6">
        <f ca="1">TODAY()-conversation_summary_by_conversation_2025_08_03T20_27_01[[#This Row],[conversation_start]]</f>
        <v>25.377777777779556</v>
      </c>
      <c r="N79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97" s="6">
        <v>45847.62222222222</v>
      </c>
      <c r="P797" s="3">
        <v>45847.62400462963</v>
      </c>
      <c r="Q797">
        <v>3</v>
      </c>
      <c r="R797">
        <v>2</v>
      </c>
      <c r="S797">
        <v>1</v>
      </c>
      <c r="T797" s="2" t="s">
        <v>61</v>
      </c>
      <c r="U797" s="2" t="s">
        <v>62</v>
      </c>
      <c r="V797" s="2" t="s">
        <v>63</v>
      </c>
      <c r="W797" s="2" t="s">
        <v>59</v>
      </c>
      <c r="X797">
        <v>8800</v>
      </c>
      <c r="Y797">
        <f>conversation_summary_by_conversation_2025_08_03T20_27_01[[#This Row],[avg_confidence_score]]/10000</f>
        <v>0.88</v>
      </c>
      <c r="Z797">
        <v>107</v>
      </c>
      <c r="AA797">
        <v>167</v>
      </c>
      <c r="AB797">
        <f>(conversation_summary_by_conversation_2025_08_03T20_27_01[[#This Row],[total_api_cost_usd]]/10000)*5.58</f>
        <v>9.3186000000000005E-2</v>
      </c>
      <c r="AC797">
        <v>23</v>
      </c>
      <c r="AD797">
        <f>(conversation_summary_by_conversation_2025_08_03T20_27_01[[#This Row],[total_processing_cost_usd]]/10000)*5.58</f>
        <v>1.2834E-2</v>
      </c>
      <c r="AE797">
        <f>conversation_summary_by_conversation_2025_08_03T20_27_01[[#This Row],[total_api_cost]]+conversation_summary_by_conversation_2025_08_03T20_27_01[[#This Row],[totao_processing_cost]]</f>
        <v>0.10602</v>
      </c>
      <c r="AF797" s="2" t="s">
        <v>38</v>
      </c>
      <c r="AG797" s="2" t="s">
        <v>39</v>
      </c>
      <c r="AH797" s="2" t="s">
        <v>33</v>
      </c>
    </row>
    <row r="798" spans="1:34">
      <c r="A798" s="2" t="s">
        <v>872</v>
      </c>
      <c r="B798" s="2" t="s">
        <v>41</v>
      </c>
      <c r="C798" s="2" t="s">
        <v>42</v>
      </c>
      <c r="D798" s="2" t="s">
        <v>30</v>
      </c>
      <c r="E798" s="2" t="s">
        <v>74</v>
      </c>
      <c r="F798" s="2" t="s">
        <v>75</v>
      </c>
      <c r="G798">
        <v>551190000000</v>
      </c>
      <c r="H798">
        <v>90000</v>
      </c>
      <c r="I798">
        <f>conversation_summary_by_conversation_2025_08_03T20_27_01[[#This Row],[duration_minutes]]/10000</f>
        <v>9</v>
      </c>
      <c r="J798" s="2" t="s">
        <v>33</v>
      </c>
      <c r="K798" s="2" t="s">
        <v>33</v>
      </c>
      <c r="L798" s="2" t="s">
        <v>33</v>
      </c>
      <c r="M798" s="6">
        <f ca="1">TODAY()-conversation_summary_by_conversation_2025_08_03T20_27_01[[#This Row],[conversation_start]]</f>
        <v>25.330555555556202</v>
      </c>
      <c r="N79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98" s="6">
        <v>45847.669444444444</v>
      </c>
      <c r="P798" s="3">
        <v>45847.675821759258</v>
      </c>
      <c r="Q798">
        <v>6</v>
      </c>
      <c r="R798">
        <v>3</v>
      </c>
      <c r="S798">
        <v>3</v>
      </c>
      <c r="T798" s="2" t="s">
        <v>53</v>
      </c>
      <c r="U798" s="2" t="s">
        <v>54</v>
      </c>
      <c r="V798" s="2" t="s">
        <v>51</v>
      </c>
      <c r="W798" s="2" t="s">
        <v>37</v>
      </c>
      <c r="X798">
        <v>9200</v>
      </c>
      <c r="Y798">
        <f>conversation_summary_by_conversation_2025_08_03T20_27_01[[#This Row],[avg_confidence_score]]/10000</f>
        <v>0.92</v>
      </c>
      <c r="Z798">
        <v>263</v>
      </c>
      <c r="AA798">
        <v>277</v>
      </c>
      <c r="AB798">
        <f>(conversation_summary_by_conversation_2025_08_03T20_27_01[[#This Row],[total_api_cost_usd]]/10000)*5.58</f>
        <v>0.15456600000000001</v>
      </c>
      <c r="AC798">
        <v>37</v>
      </c>
      <c r="AD798">
        <f>(conversation_summary_by_conversation_2025_08_03T20_27_01[[#This Row],[total_processing_cost_usd]]/10000)*5.58</f>
        <v>2.0646000000000001E-2</v>
      </c>
      <c r="AE798">
        <f>conversation_summary_by_conversation_2025_08_03T20_27_01[[#This Row],[total_api_cost]]+conversation_summary_by_conversation_2025_08_03T20_27_01[[#This Row],[totao_processing_cost]]</f>
        <v>0.17521200000000001</v>
      </c>
      <c r="AF798" s="2" t="s">
        <v>38</v>
      </c>
      <c r="AG798" s="2" t="s">
        <v>39</v>
      </c>
      <c r="AH798" s="2" t="s">
        <v>33</v>
      </c>
    </row>
    <row r="799" spans="1:34">
      <c r="A799" s="2" t="s">
        <v>873</v>
      </c>
      <c r="B799" s="2" t="s">
        <v>28</v>
      </c>
      <c r="C799" s="2" t="s">
        <v>29</v>
      </c>
      <c r="D799" s="2" t="s">
        <v>30</v>
      </c>
      <c r="E799" s="2" t="s">
        <v>71</v>
      </c>
      <c r="F799" s="2" t="s">
        <v>72</v>
      </c>
      <c r="G799">
        <v>551190000003</v>
      </c>
      <c r="H799">
        <v>50000</v>
      </c>
      <c r="I799">
        <f>conversation_summary_by_conversation_2025_08_03T20_27_01[[#This Row],[duration_minutes]]/10000</f>
        <v>5</v>
      </c>
      <c r="J799" s="2" t="s">
        <v>33</v>
      </c>
      <c r="K799" s="2" t="s">
        <v>33</v>
      </c>
      <c r="L799" s="2" t="s">
        <v>33</v>
      </c>
      <c r="M799" s="6">
        <f ca="1">TODAY()-conversation_summary_by_conversation_2025_08_03T20_27_01[[#This Row],[conversation_start]]</f>
        <v>25.275694444440887</v>
      </c>
      <c r="N79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799" s="6">
        <v>45847.724305555559</v>
      </c>
      <c r="P799" s="3">
        <v>45847.727094907408</v>
      </c>
      <c r="Q799">
        <v>3</v>
      </c>
      <c r="R799">
        <v>2</v>
      </c>
      <c r="S799">
        <v>1</v>
      </c>
      <c r="T799" s="2" t="s">
        <v>56</v>
      </c>
      <c r="U799" s="2" t="s">
        <v>57</v>
      </c>
      <c r="V799" s="2" t="s">
        <v>58</v>
      </c>
      <c r="W799" s="2" t="s">
        <v>59</v>
      </c>
      <c r="X799">
        <v>9250</v>
      </c>
      <c r="Y799">
        <f>conversation_summary_by_conversation_2025_08_03T20_27_01[[#This Row],[avg_confidence_score]]/10000</f>
        <v>0.92500000000000004</v>
      </c>
      <c r="Z799">
        <v>156</v>
      </c>
      <c r="AA799">
        <v>181</v>
      </c>
      <c r="AB799">
        <f>(conversation_summary_by_conversation_2025_08_03T20_27_01[[#This Row],[total_api_cost_usd]]/10000)*5.58</f>
        <v>0.100998</v>
      </c>
      <c r="AC799">
        <v>20</v>
      </c>
      <c r="AD799">
        <f>(conversation_summary_by_conversation_2025_08_03T20_27_01[[#This Row],[total_processing_cost_usd]]/10000)*5.58</f>
        <v>1.116E-2</v>
      </c>
      <c r="AE799">
        <f>conversation_summary_by_conversation_2025_08_03T20_27_01[[#This Row],[total_api_cost]]+conversation_summary_by_conversation_2025_08_03T20_27_01[[#This Row],[totao_processing_cost]]</f>
        <v>0.11215800000000001</v>
      </c>
      <c r="AF799" s="2" t="s">
        <v>38</v>
      </c>
      <c r="AG799" s="2" t="s">
        <v>39</v>
      </c>
      <c r="AH799" s="2" t="s">
        <v>33</v>
      </c>
    </row>
    <row r="800" spans="1:34">
      <c r="A800" s="2" t="s">
        <v>874</v>
      </c>
      <c r="B800" s="2" t="s">
        <v>77</v>
      </c>
      <c r="C800" s="2" t="s">
        <v>78</v>
      </c>
      <c r="D800" s="2" t="s">
        <v>30</v>
      </c>
      <c r="E800" s="2" t="s">
        <v>66</v>
      </c>
      <c r="F800" s="2" t="s">
        <v>67</v>
      </c>
      <c r="G800">
        <v>551190000002</v>
      </c>
      <c r="H800">
        <v>50000</v>
      </c>
      <c r="I800">
        <f>conversation_summary_by_conversation_2025_08_03T20_27_01[[#This Row],[duration_minutes]]/10000</f>
        <v>5</v>
      </c>
      <c r="J800" s="2" t="s">
        <v>33</v>
      </c>
      <c r="K800" s="2" t="s">
        <v>33</v>
      </c>
      <c r="L800" s="2" t="s">
        <v>33</v>
      </c>
      <c r="M800" s="6">
        <f ca="1">TODAY()-conversation_summary_by_conversation_2025_08_03T20_27_01[[#This Row],[conversation_start]]</f>
        <v>25.213888888887595</v>
      </c>
      <c r="N80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00" s="6">
        <v>45847.786111111112</v>
      </c>
      <c r="P800" s="3">
        <v>45847.787800925929</v>
      </c>
      <c r="Q800">
        <v>3</v>
      </c>
      <c r="R800">
        <v>2</v>
      </c>
      <c r="S800">
        <v>1</v>
      </c>
      <c r="T800" s="2" t="s">
        <v>56</v>
      </c>
      <c r="U800" s="2" t="s">
        <v>57</v>
      </c>
      <c r="V800" s="2" t="s">
        <v>58</v>
      </c>
      <c r="W800" s="2" t="s">
        <v>59</v>
      </c>
      <c r="X800">
        <v>9250</v>
      </c>
      <c r="Y800">
        <f>conversation_summary_by_conversation_2025_08_03T20_27_01[[#This Row],[avg_confidence_score]]/10000</f>
        <v>0.92500000000000004</v>
      </c>
      <c r="Z800">
        <v>133</v>
      </c>
      <c r="AA800">
        <v>264</v>
      </c>
      <c r="AB800">
        <f>(conversation_summary_by_conversation_2025_08_03T20_27_01[[#This Row],[total_api_cost_usd]]/10000)*5.58</f>
        <v>0.147312</v>
      </c>
      <c r="AC800">
        <v>16</v>
      </c>
      <c r="AD800">
        <f>(conversation_summary_by_conversation_2025_08_03T20_27_01[[#This Row],[total_processing_cost_usd]]/10000)*5.58</f>
        <v>8.9280000000000002E-3</v>
      </c>
      <c r="AE800">
        <f>conversation_summary_by_conversation_2025_08_03T20_27_01[[#This Row],[total_api_cost]]+conversation_summary_by_conversation_2025_08_03T20_27_01[[#This Row],[totao_processing_cost]]</f>
        <v>0.15623999999999999</v>
      </c>
      <c r="AF800" s="2" t="s">
        <v>38</v>
      </c>
      <c r="AG800" s="2" t="s">
        <v>39</v>
      </c>
      <c r="AH800" s="2" t="s">
        <v>33</v>
      </c>
    </row>
    <row r="801" spans="1:34">
      <c r="A801" s="2" t="s">
        <v>875</v>
      </c>
      <c r="B801" s="2" t="s">
        <v>47</v>
      </c>
      <c r="C801" s="2" t="s">
        <v>47</v>
      </c>
      <c r="D801" s="2" t="s">
        <v>48</v>
      </c>
      <c r="E801" s="2" t="s">
        <v>71</v>
      </c>
      <c r="F801" s="2" t="s">
        <v>72</v>
      </c>
      <c r="G801">
        <v>551190000003</v>
      </c>
      <c r="H801">
        <v>50000</v>
      </c>
      <c r="I801">
        <f>conversation_summary_by_conversation_2025_08_03T20_27_01[[#This Row],[duration_minutes]]/10000</f>
        <v>5</v>
      </c>
      <c r="J801" s="2" t="s">
        <v>33</v>
      </c>
      <c r="K801" s="2" t="s">
        <v>33</v>
      </c>
      <c r="L801" s="2" t="s">
        <v>33</v>
      </c>
      <c r="M801" s="6">
        <f ca="1">TODAY()-conversation_summary_by_conversation_2025_08_03T20_27_01[[#This Row],[conversation_start]]</f>
        <v>24.647222222221899</v>
      </c>
      <c r="N80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01" s="6">
        <v>45848.352777777778</v>
      </c>
      <c r="P801" s="3">
        <v>45848.355370370373</v>
      </c>
      <c r="Q801">
        <v>3</v>
      </c>
      <c r="R801">
        <v>2</v>
      </c>
      <c r="S801">
        <v>1</v>
      </c>
      <c r="T801" s="2" t="s">
        <v>61</v>
      </c>
      <c r="U801" s="2" t="s">
        <v>62</v>
      </c>
      <c r="V801" s="2" t="s">
        <v>63</v>
      </c>
      <c r="W801" s="2" t="s">
        <v>59</v>
      </c>
      <c r="X801">
        <v>8800</v>
      </c>
      <c r="Y801">
        <f>conversation_summary_by_conversation_2025_08_03T20_27_01[[#This Row],[avg_confidence_score]]/10000</f>
        <v>0.88</v>
      </c>
      <c r="Z801">
        <v>122</v>
      </c>
      <c r="AA801">
        <v>159</v>
      </c>
      <c r="AB801">
        <f>(conversation_summary_by_conversation_2025_08_03T20_27_01[[#This Row],[total_api_cost_usd]]/10000)*5.58</f>
        <v>8.8722000000000009E-2</v>
      </c>
      <c r="AC801">
        <v>19</v>
      </c>
      <c r="AD801">
        <f>(conversation_summary_by_conversation_2025_08_03T20_27_01[[#This Row],[total_processing_cost_usd]]/10000)*5.58</f>
        <v>1.0602E-2</v>
      </c>
      <c r="AE801">
        <f>conversation_summary_by_conversation_2025_08_03T20_27_01[[#This Row],[total_api_cost]]+conversation_summary_by_conversation_2025_08_03T20_27_01[[#This Row],[totao_processing_cost]]</f>
        <v>9.932400000000001E-2</v>
      </c>
      <c r="AF801" s="2" t="s">
        <v>38</v>
      </c>
      <c r="AG801" s="2" t="s">
        <v>39</v>
      </c>
      <c r="AH801" s="2" t="s">
        <v>33</v>
      </c>
    </row>
    <row r="802" spans="1:34">
      <c r="A802" s="2" t="s">
        <v>876</v>
      </c>
      <c r="B802" s="2" t="s">
        <v>77</v>
      </c>
      <c r="C802" s="2" t="s">
        <v>78</v>
      </c>
      <c r="D802" s="2" t="s">
        <v>30</v>
      </c>
      <c r="E802" s="2" t="s">
        <v>43</v>
      </c>
      <c r="F802" s="2" t="s">
        <v>44</v>
      </c>
      <c r="G802">
        <v>551190000001</v>
      </c>
      <c r="H802">
        <v>50000</v>
      </c>
      <c r="I802">
        <f>conversation_summary_by_conversation_2025_08_03T20_27_01[[#This Row],[duration_minutes]]/10000</f>
        <v>5</v>
      </c>
      <c r="J802" s="2" t="s">
        <v>33</v>
      </c>
      <c r="K802" s="2" t="s">
        <v>33</v>
      </c>
      <c r="L802" s="2" t="s">
        <v>33</v>
      </c>
      <c r="M802" s="6">
        <f ca="1">TODAY()-conversation_summary_by_conversation_2025_08_03T20_27_01[[#This Row],[conversation_start]]</f>
        <v>24.635416666664241</v>
      </c>
      <c r="N80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02" s="6">
        <v>45848.364583333336</v>
      </c>
      <c r="P802" s="3">
        <v>45848.367546296293</v>
      </c>
      <c r="Q802">
        <v>3</v>
      </c>
      <c r="R802">
        <v>2</v>
      </c>
      <c r="S802">
        <v>1</v>
      </c>
      <c r="T802" s="2" t="s">
        <v>56</v>
      </c>
      <c r="U802" s="2" t="s">
        <v>57</v>
      </c>
      <c r="V802" s="2" t="s">
        <v>58</v>
      </c>
      <c r="W802" s="2" t="s">
        <v>59</v>
      </c>
      <c r="X802">
        <v>9250</v>
      </c>
      <c r="Y802">
        <f>conversation_summary_by_conversation_2025_08_03T20_27_01[[#This Row],[avg_confidence_score]]/10000</f>
        <v>0.92500000000000004</v>
      </c>
      <c r="Z802">
        <v>104</v>
      </c>
      <c r="AA802">
        <v>109</v>
      </c>
      <c r="AB802">
        <f>(conversation_summary_by_conversation_2025_08_03T20_27_01[[#This Row],[total_api_cost_usd]]/10000)*5.58</f>
        <v>6.0822000000000001E-2</v>
      </c>
      <c r="AC802">
        <v>19</v>
      </c>
      <c r="AD802">
        <f>(conversation_summary_by_conversation_2025_08_03T20_27_01[[#This Row],[total_processing_cost_usd]]/10000)*5.58</f>
        <v>1.0602E-2</v>
      </c>
      <c r="AE802">
        <f>conversation_summary_by_conversation_2025_08_03T20_27_01[[#This Row],[total_api_cost]]+conversation_summary_by_conversation_2025_08_03T20_27_01[[#This Row],[totao_processing_cost]]</f>
        <v>7.1424000000000001E-2</v>
      </c>
      <c r="AF802" s="2" t="s">
        <v>38</v>
      </c>
      <c r="AG802" s="2" t="s">
        <v>39</v>
      </c>
      <c r="AH802" s="2" t="s">
        <v>33</v>
      </c>
    </row>
    <row r="803" spans="1:34">
      <c r="A803" s="2" t="s">
        <v>877</v>
      </c>
      <c r="B803" s="2" t="s">
        <v>47</v>
      </c>
      <c r="C803" s="2" t="s">
        <v>47</v>
      </c>
      <c r="D803" s="2" t="s">
        <v>48</v>
      </c>
      <c r="E803" s="2" t="s">
        <v>43</v>
      </c>
      <c r="F803" s="2" t="s">
        <v>44</v>
      </c>
      <c r="G803">
        <v>551190000001</v>
      </c>
      <c r="H803">
        <v>50000</v>
      </c>
      <c r="I803">
        <f>conversation_summary_by_conversation_2025_08_03T20_27_01[[#This Row],[duration_minutes]]/10000</f>
        <v>5</v>
      </c>
      <c r="J803" s="2" t="s">
        <v>33</v>
      </c>
      <c r="K803" s="2" t="s">
        <v>33</v>
      </c>
      <c r="L803" s="2" t="s">
        <v>33</v>
      </c>
      <c r="M803" s="6">
        <f ca="1">TODAY()-conversation_summary_by_conversation_2025_08_03T20_27_01[[#This Row],[conversation_start]]</f>
        <v>24.618055555554747</v>
      </c>
      <c r="N80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03" s="6">
        <v>45848.381944444445</v>
      </c>
      <c r="P803" s="3">
        <v>45848.384340277778</v>
      </c>
      <c r="Q803">
        <v>3</v>
      </c>
      <c r="R803">
        <v>2</v>
      </c>
      <c r="S803">
        <v>1</v>
      </c>
      <c r="T803" s="2" t="s">
        <v>61</v>
      </c>
      <c r="U803" s="2" t="s">
        <v>62</v>
      </c>
      <c r="V803" s="2" t="s">
        <v>63</v>
      </c>
      <c r="W803" s="2" t="s">
        <v>59</v>
      </c>
      <c r="X803">
        <v>8800</v>
      </c>
      <c r="Y803">
        <f>conversation_summary_by_conversation_2025_08_03T20_27_01[[#This Row],[avg_confidence_score]]/10000</f>
        <v>0.88</v>
      </c>
      <c r="Z803">
        <v>137</v>
      </c>
      <c r="AA803">
        <v>157</v>
      </c>
      <c r="AB803">
        <f>(conversation_summary_by_conversation_2025_08_03T20_27_01[[#This Row],[total_api_cost_usd]]/10000)*5.58</f>
        <v>8.7605999999999989E-2</v>
      </c>
      <c r="AC803">
        <v>9</v>
      </c>
      <c r="AD803">
        <f>(conversation_summary_by_conversation_2025_08_03T20_27_01[[#This Row],[total_processing_cost_usd]]/10000)*5.58</f>
        <v>5.0219999999999996E-3</v>
      </c>
      <c r="AE803">
        <f>conversation_summary_by_conversation_2025_08_03T20_27_01[[#This Row],[total_api_cost]]+conversation_summary_by_conversation_2025_08_03T20_27_01[[#This Row],[totao_processing_cost]]</f>
        <v>9.2627999999999988E-2</v>
      </c>
      <c r="AF803" s="2" t="s">
        <v>38</v>
      </c>
      <c r="AG803" s="2" t="s">
        <v>39</v>
      </c>
      <c r="AH803" s="2" t="s">
        <v>33</v>
      </c>
    </row>
    <row r="804" spans="1:34">
      <c r="A804" s="2" t="s">
        <v>878</v>
      </c>
      <c r="B804" s="2" t="s">
        <v>41</v>
      </c>
      <c r="C804" s="2" t="s">
        <v>42</v>
      </c>
      <c r="D804" s="2" t="s">
        <v>30</v>
      </c>
      <c r="E804" s="2" t="s">
        <v>31</v>
      </c>
      <c r="F804" s="2" t="s">
        <v>32</v>
      </c>
      <c r="G804">
        <v>551190000004</v>
      </c>
      <c r="H804">
        <v>60000</v>
      </c>
      <c r="I804">
        <f>conversation_summary_by_conversation_2025_08_03T20_27_01[[#This Row],[duration_minutes]]/10000</f>
        <v>6</v>
      </c>
      <c r="J804" s="2" t="s">
        <v>33</v>
      </c>
      <c r="K804" s="2" t="s">
        <v>33</v>
      </c>
      <c r="L804" s="2" t="s">
        <v>33</v>
      </c>
      <c r="M804" s="6">
        <f ca="1">TODAY()-conversation_summary_by_conversation_2025_08_03T20_27_01[[#This Row],[conversation_start]]</f>
        <v>24.568055555559113</v>
      </c>
      <c r="N80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04" s="6">
        <v>45848.431944444441</v>
      </c>
      <c r="P804" s="3">
        <v>45848.435486111113</v>
      </c>
      <c r="Q804">
        <v>4</v>
      </c>
      <c r="R804">
        <v>2</v>
      </c>
      <c r="S804">
        <v>2</v>
      </c>
      <c r="T804" s="2" t="s">
        <v>34</v>
      </c>
      <c r="U804" s="2" t="s">
        <v>35</v>
      </c>
      <c r="V804" s="2" t="s">
        <v>36</v>
      </c>
      <c r="W804" s="2" t="s">
        <v>37</v>
      </c>
      <c r="X804">
        <v>9400</v>
      </c>
      <c r="Y804">
        <f>conversation_summary_by_conversation_2025_08_03T20_27_01[[#This Row],[avg_confidence_score]]/10000</f>
        <v>0.94</v>
      </c>
      <c r="Z804">
        <v>189</v>
      </c>
      <c r="AA804">
        <v>250</v>
      </c>
      <c r="AB804">
        <f>(conversation_summary_by_conversation_2025_08_03T20_27_01[[#This Row],[total_api_cost_usd]]/10000)*5.58</f>
        <v>0.13950000000000001</v>
      </c>
      <c r="AC804">
        <v>20</v>
      </c>
      <c r="AD804">
        <f>(conversation_summary_by_conversation_2025_08_03T20_27_01[[#This Row],[total_processing_cost_usd]]/10000)*5.58</f>
        <v>1.116E-2</v>
      </c>
      <c r="AE804">
        <f>conversation_summary_by_conversation_2025_08_03T20_27_01[[#This Row],[total_api_cost]]+conversation_summary_by_conversation_2025_08_03T20_27_01[[#This Row],[totao_processing_cost]]</f>
        <v>0.15066000000000002</v>
      </c>
      <c r="AF804" s="2" t="s">
        <v>38</v>
      </c>
      <c r="AG804" s="2" t="s">
        <v>39</v>
      </c>
      <c r="AH804" s="2" t="s">
        <v>33</v>
      </c>
    </row>
    <row r="805" spans="1:34">
      <c r="A805" s="2" t="s">
        <v>879</v>
      </c>
      <c r="B805" s="2" t="s">
        <v>77</v>
      </c>
      <c r="C805" s="2" t="s">
        <v>78</v>
      </c>
      <c r="D805" s="2" t="s">
        <v>30</v>
      </c>
      <c r="E805" s="2" t="s">
        <v>71</v>
      </c>
      <c r="F805" s="2" t="s">
        <v>72</v>
      </c>
      <c r="G805">
        <v>551190000003</v>
      </c>
      <c r="H805">
        <v>60000</v>
      </c>
      <c r="I805">
        <f>conversation_summary_by_conversation_2025_08_03T20_27_01[[#This Row],[duration_minutes]]/10000</f>
        <v>6</v>
      </c>
      <c r="J805" s="2" t="s">
        <v>33</v>
      </c>
      <c r="K805" s="2" t="s">
        <v>33</v>
      </c>
      <c r="L805" s="2" t="s">
        <v>33</v>
      </c>
      <c r="M805" s="6">
        <f ca="1">TODAY()-conversation_summary_by_conversation_2025_08_03T20_27_01[[#This Row],[conversation_start]]</f>
        <v>24.547222222223354</v>
      </c>
      <c r="N80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05" s="6">
        <v>45848.452777777777</v>
      </c>
      <c r="P805" s="3">
        <v>45848.455231481479</v>
      </c>
      <c r="Q805">
        <v>4</v>
      </c>
      <c r="R805">
        <v>2</v>
      </c>
      <c r="S805">
        <v>2</v>
      </c>
      <c r="T805" s="2" t="s">
        <v>34</v>
      </c>
      <c r="U805" s="2" t="s">
        <v>35</v>
      </c>
      <c r="V805" s="2" t="s">
        <v>36</v>
      </c>
      <c r="W805" s="2" t="s">
        <v>37</v>
      </c>
      <c r="X805">
        <v>9400</v>
      </c>
      <c r="Y805">
        <f>conversation_summary_by_conversation_2025_08_03T20_27_01[[#This Row],[avg_confidence_score]]/10000</f>
        <v>0.94</v>
      </c>
      <c r="Z805">
        <v>180</v>
      </c>
      <c r="AA805">
        <v>252</v>
      </c>
      <c r="AB805">
        <f>(conversation_summary_by_conversation_2025_08_03T20_27_01[[#This Row],[total_api_cost_usd]]/10000)*5.58</f>
        <v>0.14061599999999999</v>
      </c>
      <c r="AC805">
        <v>26</v>
      </c>
      <c r="AD805">
        <f>(conversation_summary_by_conversation_2025_08_03T20_27_01[[#This Row],[total_processing_cost_usd]]/10000)*5.58</f>
        <v>1.4508E-2</v>
      </c>
      <c r="AE805">
        <f>conversation_summary_by_conversation_2025_08_03T20_27_01[[#This Row],[total_api_cost]]+conversation_summary_by_conversation_2025_08_03T20_27_01[[#This Row],[totao_processing_cost]]</f>
        <v>0.15512399999999998</v>
      </c>
      <c r="AF805" s="2" t="s">
        <v>38</v>
      </c>
      <c r="AG805" s="2" t="s">
        <v>39</v>
      </c>
      <c r="AH805" s="2" t="s">
        <v>33</v>
      </c>
    </row>
    <row r="806" spans="1:34">
      <c r="A806" s="2" t="s">
        <v>880</v>
      </c>
      <c r="B806" s="2" t="s">
        <v>83</v>
      </c>
      <c r="C806" s="2" t="s">
        <v>84</v>
      </c>
      <c r="D806" s="2" t="s">
        <v>48</v>
      </c>
      <c r="E806" s="2" t="s">
        <v>31</v>
      </c>
      <c r="F806" s="2" t="s">
        <v>32</v>
      </c>
      <c r="G806">
        <v>551190000004</v>
      </c>
      <c r="H806">
        <v>50000</v>
      </c>
      <c r="I806">
        <f>conversation_summary_by_conversation_2025_08_03T20_27_01[[#This Row],[duration_minutes]]/10000</f>
        <v>5</v>
      </c>
      <c r="J806" s="2" t="s">
        <v>33</v>
      </c>
      <c r="K806" s="2" t="s">
        <v>33</v>
      </c>
      <c r="L806" s="2" t="s">
        <v>33</v>
      </c>
      <c r="M806" s="6">
        <f ca="1">TODAY()-conversation_summary_by_conversation_2025_08_03T20_27_01[[#This Row],[conversation_start]]</f>
        <v>24.516666666670062</v>
      </c>
      <c r="N80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06" s="6">
        <v>45848.48333333333</v>
      </c>
      <c r="P806" s="3">
        <v>45848.485289351855</v>
      </c>
      <c r="Q806">
        <v>3</v>
      </c>
      <c r="R806">
        <v>2</v>
      </c>
      <c r="S806">
        <v>1</v>
      </c>
      <c r="T806" s="2" t="s">
        <v>61</v>
      </c>
      <c r="U806" s="2" t="s">
        <v>62</v>
      </c>
      <c r="V806" s="2" t="s">
        <v>63</v>
      </c>
      <c r="W806" s="2" t="s">
        <v>59</v>
      </c>
      <c r="X806">
        <v>8800</v>
      </c>
      <c r="Y806">
        <f>conversation_summary_by_conversation_2025_08_03T20_27_01[[#This Row],[avg_confidence_score]]/10000</f>
        <v>0.88</v>
      </c>
      <c r="Z806">
        <v>141</v>
      </c>
      <c r="AA806">
        <v>200</v>
      </c>
      <c r="AB806">
        <f>(conversation_summary_by_conversation_2025_08_03T20_27_01[[#This Row],[total_api_cost_usd]]/10000)*5.58</f>
        <v>0.1116</v>
      </c>
      <c r="AC806">
        <v>13</v>
      </c>
      <c r="AD806">
        <f>(conversation_summary_by_conversation_2025_08_03T20_27_01[[#This Row],[total_processing_cost_usd]]/10000)*5.58</f>
        <v>7.254E-3</v>
      </c>
      <c r="AE806">
        <f>conversation_summary_by_conversation_2025_08_03T20_27_01[[#This Row],[total_api_cost]]+conversation_summary_by_conversation_2025_08_03T20_27_01[[#This Row],[totao_processing_cost]]</f>
        <v>0.118854</v>
      </c>
      <c r="AF806" s="2" t="s">
        <v>38</v>
      </c>
      <c r="AG806" s="2" t="s">
        <v>39</v>
      </c>
      <c r="AH806" s="2" t="s">
        <v>33</v>
      </c>
    </row>
    <row r="807" spans="1:34">
      <c r="A807" s="2" t="s">
        <v>881</v>
      </c>
      <c r="B807" s="2" t="s">
        <v>83</v>
      </c>
      <c r="C807" s="2" t="s">
        <v>84</v>
      </c>
      <c r="D807" s="2" t="s">
        <v>48</v>
      </c>
      <c r="E807" s="2" t="s">
        <v>66</v>
      </c>
      <c r="F807" s="2" t="s">
        <v>67</v>
      </c>
      <c r="G807">
        <v>551190000002</v>
      </c>
      <c r="H807">
        <v>50000</v>
      </c>
      <c r="I807">
        <f>conversation_summary_by_conversation_2025_08_03T20_27_01[[#This Row],[duration_minutes]]/10000</f>
        <v>5</v>
      </c>
      <c r="J807" s="2" t="s">
        <v>33</v>
      </c>
      <c r="K807" s="2" t="s">
        <v>33</v>
      </c>
      <c r="L807" s="2" t="s">
        <v>33</v>
      </c>
      <c r="M807" s="6">
        <f ca="1">TODAY()-conversation_summary_by_conversation_2025_08_03T20_27_01[[#This Row],[conversation_start]]</f>
        <v>24.384027777778101</v>
      </c>
      <c r="N80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07" s="6">
        <v>45848.615972222222</v>
      </c>
      <c r="P807" s="3">
        <v>45848.618981481479</v>
      </c>
      <c r="Q807">
        <v>3</v>
      </c>
      <c r="R807">
        <v>2</v>
      </c>
      <c r="S807">
        <v>1</v>
      </c>
      <c r="T807" s="2" t="s">
        <v>61</v>
      </c>
      <c r="U807" s="2" t="s">
        <v>62</v>
      </c>
      <c r="V807" s="2" t="s">
        <v>63</v>
      </c>
      <c r="W807" s="2" t="s">
        <v>59</v>
      </c>
      <c r="X807">
        <v>8800</v>
      </c>
      <c r="Y807">
        <f>conversation_summary_by_conversation_2025_08_03T20_27_01[[#This Row],[avg_confidence_score]]/10000</f>
        <v>0.88</v>
      </c>
      <c r="Z807">
        <v>116</v>
      </c>
      <c r="AA807">
        <v>166</v>
      </c>
      <c r="AB807">
        <f>(conversation_summary_by_conversation_2025_08_03T20_27_01[[#This Row],[total_api_cost_usd]]/10000)*5.58</f>
        <v>9.2628000000000002E-2</v>
      </c>
      <c r="AC807">
        <v>20</v>
      </c>
      <c r="AD807">
        <f>(conversation_summary_by_conversation_2025_08_03T20_27_01[[#This Row],[total_processing_cost_usd]]/10000)*5.58</f>
        <v>1.116E-2</v>
      </c>
      <c r="AE807">
        <f>conversation_summary_by_conversation_2025_08_03T20_27_01[[#This Row],[total_api_cost]]+conversation_summary_by_conversation_2025_08_03T20_27_01[[#This Row],[totao_processing_cost]]</f>
        <v>0.10378800000000001</v>
      </c>
      <c r="AF807" s="2" t="s">
        <v>38</v>
      </c>
      <c r="AG807" s="2" t="s">
        <v>39</v>
      </c>
      <c r="AH807" s="2" t="s">
        <v>33</v>
      </c>
    </row>
    <row r="808" spans="1:34">
      <c r="A808" s="2" t="s">
        <v>882</v>
      </c>
      <c r="B808" s="2" t="s">
        <v>77</v>
      </c>
      <c r="C808" s="2" t="s">
        <v>78</v>
      </c>
      <c r="D808" s="2" t="s">
        <v>30</v>
      </c>
      <c r="E808" s="2" t="s">
        <v>31</v>
      </c>
      <c r="F808" s="2" t="s">
        <v>32</v>
      </c>
      <c r="G808">
        <v>551190000004</v>
      </c>
      <c r="H808">
        <v>90000</v>
      </c>
      <c r="I808">
        <f>conversation_summary_by_conversation_2025_08_03T20_27_01[[#This Row],[duration_minutes]]/10000</f>
        <v>9</v>
      </c>
      <c r="J808" s="2" t="s">
        <v>33</v>
      </c>
      <c r="K808" s="2" t="s">
        <v>33</v>
      </c>
      <c r="L808" s="2" t="s">
        <v>33</v>
      </c>
      <c r="M808" s="6">
        <f ca="1">TODAY()-conversation_summary_by_conversation_2025_08_03T20_27_01[[#This Row],[conversation_start]]</f>
        <v>24.368055555554747</v>
      </c>
      <c r="N80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08" s="6">
        <v>45848.631944444445</v>
      </c>
      <c r="P808" s="3">
        <v>45848.640347222223</v>
      </c>
      <c r="Q808">
        <v>6</v>
      </c>
      <c r="R808">
        <v>3</v>
      </c>
      <c r="S808">
        <v>3</v>
      </c>
      <c r="T808" s="2" t="s">
        <v>53</v>
      </c>
      <c r="U808" s="2" t="s">
        <v>69</v>
      </c>
      <c r="V808" s="2" t="s">
        <v>51</v>
      </c>
      <c r="W808" s="2" t="s">
        <v>37</v>
      </c>
      <c r="X808">
        <v>9200</v>
      </c>
      <c r="Y808">
        <f>conversation_summary_by_conversation_2025_08_03T20_27_01[[#This Row],[avg_confidence_score]]/10000</f>
        <v>0.92</v>
      </c>
      <c r="Z808">
        <v>170</v>
      </c>
      <c r="AA808">
        <v>182</v>
      </c>
      <c r="AB808">
        <f>(conversation_summary_by_conversation_2025_08_03T20_27_01[[#This Row],[total_api_cost_usd]]/10000)*5.58</f>
        <v>0.10155600000000001</v>
      </c>
      <c r="AC808">
        <v>20</v>
      </c>
      <c r="AD808">
        <f>(conversation_summary_by_conversation_2025_08_03T20_27_01[[#This Row],[total_processing_cost_usd]]/10000)*5.58</f>
        <v>1.116E-2</v>
      </c>
      <c r="AE808">
        <f>conversation_summary_by_conversation_2025_08_03T20_27_01[[#This Row],[total_api_cost]]+conversation_summary_by_conversation_2025_08_03T20_27_01[[#This Row],[totao_processing_cost]]</f>
        <v>0.11271600000000001</v>
      </c>
      <c r="AF808" s="2" t="s">
        <v>38</v>
      </c>
      <c r="AG808" s="2" t="s">
        <v>39</v>
      </c>
      <c r="AH808" s="2" t="s">
        <v>33</v>
      </c>
    </row>
    <row r="809" spans="1:34">
      <c r="A809" s="2" t="s">
        <v>883</v>
      </c>
      <c r="B809" s="2" t="s">
        <v>28</v>
      </c>
      <c r="C809" s="2" t="s">
        <v>29</v>
      </c>
      <c r="D809" s="2" t="s">
        <v>30</v>
      </c>
      <c r="E809" s="2" t="s">
        <v>66</v>
      </c>
      <c r="F809" s="2" t="s">
        <v>67</v>
      </c>
      <c r="G809">
        <v>551190000002</v>
      </c>
      <c r="H809">
        <v>90000</v>
      </c>
      <c r="I809">
        <f>conversation_summary_by_conversation_2025_08_03T20_27_01[[#This Row],[duration_minutes]]/10000</f>
        <v>9</v>
      </c>
      <c r="J809" s="2" t="s">
        <v>33</v>
      </c>
      <c r="K809" s="2" t="s">
        <v>33</v>
      </c>
      <c r="L809" s="2" t="s">
        <v>33</v>
      </c>
      <c r="M809" s="6">
        <f ca="1">TODAY()-conversation_summary_by_conversation_2025_08_03T20_27_01[[#This Row],[conversation_start]]</f>
        <v>24.315277777779556</v>
      </c>
      <c r="N80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09" s="6">
        <v>45848.68472222222</v>
      </c>
      <c r="P809" s="3">
        <v>45848.695011574076</v>
      </c>
      <c r="Q809">
        <v>6</v>
      </c>
      <c r="R809">
        <v>3</v>
      </c>
      <c r="S809">
        <v>3</v>
      </c>
      <c r="T809" s="2" t="s">
        <v>53</v>
      </c>
      <c r="U809" s="2" t="s">
        <v>69</v>
      </c>
      <c r="V809" s="2" t="s">
        <v>51</v>
      </c>
      <c r="W809" s="2" t="s">
        <v>37</v>
      </c>
      <c r="X809">
        <v>9200</v>
      </c>
      <c r="Y809">
        <f>conversation_summary_by_conversation_2025_08_03T20_27_01[[#This Row],[avg_confidence_score]]/10000</f>
        <v>0.92</v>
      </c>
      <c r="Z809">
        <v>251</v>
      </c>
      <c r="AA809">
        <v>221</v>
      </c>
      <c r="AB809">
        <f>(conversation_summary_by_conversation_2025_08_03T20_27_01[[#This Row],[total_api_cost_usd]]/10000)*5.58</f>
        <v>0.12331800000000001</v>
      </c>
      <c r="AC809">
        <v>28</v>
      </c>
      <c r="AD809">
        <f>(conversation_summary_by_conversation_2025_08_03T20_27_01[[#This Row],[total_processing_cost_usd]]/10000)*5.58</f>
        <v>1.5624000000000001E-2</v>
      </c>
      <c r="AE809">
        <f>conversation_summary_by_conversation_2025_08_03T20_27_01[[#This Row],[total_api_cost]]+conversation_summary_by_conversation_2025_08_03T20_27_01[[#This Row],[totao_processing_cost]]</f>
        <v>0.13894200000000001</v>
      </c>
      <c r="AF809" s="2" t="s">
        <v>38</v>
      </c>
      <c r="AG809" s="2" t="s">
        <v>39</v>
      </c>
      <c r="AH809" s="2" t="s">
        <v>33</v>
      </c>
    </row>
    <row r="810" spans="1:34">
      <c r="A810" s="2" t="s">
        <v>884</v>
      </c>
      <c r="B810" s="2" t="s">
        <v>47</v>
      </c>
      <c r="C810" s="2" t="s">
        <v>47</v>
      </c>
      <c r="D810" s="2" t="s">
        <v>48</v>
      </c>
      <c r="E810" s="2" t="s">
        <v>66</v>
      </c>
      <c r="F810" s="2" t="s">
        <v>67</v>
      </c>
      <c r="G810">
        <v>551190000002</v>
      </c>
      <c r="H810">
        <v>50000</v>
      </c>
      <c r="I810">
        <f>conversation_summary_by_conversation_2025_08_03T20_27_01[[#This Row],[duration_minutes]]/10000</f>
        <v>5</v>
      </c>
      <c r="J810" s="2" t="s">
        <v>33</v>
      </c>
      <c r="K810" s="2" t="s">
        <v>33</v>
      </c>
      <c r="L810" s="2" t="s">
        <v>33</v>
      </c>
      <c r="M810" s="6">
        <f ca="1">TODAY()-conversation_summary_by_conversation_2025_08_03T20_27_01[[#This Row],[conversation_start]]</f>
        <v>24.3125</v>
      </c>
      <c r="N81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10" s="6">
        <v>45848.6875</v>
      </c>
      <c r="P810" s="3">
        <v>45848.69059027778</v>
      </c>
      <c r="Q810">
        <v>3</v>
      </c>
      <c r="R810">
        <v>2</v>
      </c>
      <c r="S810">
        <v>1</v>
      </c>
      <c r="T810" s="2" t="s">
        <v>61</v>
      </c>
      <c r="U810" s="2" t="s">
        <v>62</v>
      </c>
      <c r="V810" s="2" t="s">
        <v>63</v>
      </c>
      <c r="W810" s="2" t="s">
        <v>59</v>
      </c>
      <c r="X810">
        <v>8800</v>
      </c>
      <c r="Y810">
        <f>conversation_summary_by_conversation_2025_08_03T20_27_01[[#This Row],[avg_confidence_score]]/10000</f>
        <v>0.88</v>
      </c>
      <c r="Z810">
        <v>99</v>
      </c>
      <c r="AA810">
        <v>201</v>
      </c>
      <c r="AB810">
        <f>(conversation_summary_by_conversation_2025_08_03T20_27_01[[#This Row],[total_api_cost_usd]]/10000)*5.58</f>
        <v>0.11215799999999999</v>
      </c>
      <c r="AC810">
        <v>13</v>
      </c>
      <c r="AD810">
        <f>(conversation_summary_by_conversation_2025_08_03T20_27_01[[#This Row],[total_processing_cost_usd]]/10000)*5.58</f>
        <v>7.254E-3</v>
      </c>
      <c r="AE810">
        <f>conversation_summary_by_conversation_2025_08_03T20_27_01[[#This Row],[total_api_cost]]+conversation_summary_by_conversation_2025_08_03T20_27_01[[#This Row],[totao_processing_cost]]</f>
        <v>0.11941199999999999</v>
      </c>
      <c r="AF810" s="2" t="s">
        <v>38</v>
      </c>
      <c r="AG810" s="2" t="s">
        <v>39</v>
      </c>
      <c r="AH810" s="2" t="s">
        <v>33</v>
      </c>
    </row>
    <row r="811" spans="1:34">
      <c r="A811" s="2" t="s">
        <v>885</v>
      </c>
      <c r="B811" s="2" t="s">
        <v>77</v>
      </c>
      <c r="C811" s="2" t="s">
        <v>78</v>
      </c>
      <c r="D811" s="2" t="s">
        <v>30</v>
      </c>
      <c r="E811" s="2" t="s">
        <v>71</v>
      </c>
      <c r="F811" s="2" t="s">
        <v>72</v>
      </c>
      <c r="G811">
        <v>551190000003</v>
      </c>
      <c r="H811">
        <v>90000</v>
      </c>
      <c r="I811">
        <f>conversation_summary_by_conversation_2025_08_03T20_27_01[[#This Row],[duration_minutes]]/10000</f>
        <v>9</v>
      </c>
      <c r="J811" s="2" t="s">
        <v>33</v>
      </c>
      <c r="K811" s="2" t="s">
        <v>33</v>
      </c>
      <c r="L811" s="2" t="s">
        <v>33</v>
      </c>
      <c r="M811" s="6">
        <f ca="1">TODAY()-conversation_summary_by_conversation_2025_08_03T20_27_01[[#This Row],[conversation_start]]</f>
        <v>24.303472222221899</v>
      </c>
      <c r="N81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11" s="6">
        <v>45848.696527777778</v>
      </c>
      <c r="P811" s="3">
        <v>45848.703900462962</v>
      </c>
      <c r="Q811">
        <v>6</v>
      </c>
      <c r="R811">
        <v>3</v>
      </c>
      <c r="S811">
        <v>3</v>
      </c>
      <c r="T811" s="2" t="s">
        <v>53</v>
      </c>
      <c r="U811" s="2" t="s">
        <v>69</v>
      </c>
      <c r="V811" s="2" t="s">
        <v>51</v>
      </c>
      <c r="W811" s="2" t="s">
        <v>37</v>
      </c>
      <c r="X811">
        <v>9200</v>
      </c>
      <c r="Y811">
        <f>conversation_summary_by_conversation_2025_08_03T20_27_01[[#This Row],[avg_confidence_score]]/10000</f>
        <v>0.92</v>
      </c>
      <c r="Z811">
        <v>338</v>
      </c>
      <c r="AA811">
        <v>237</v>
      </c>
      <c r="AB811">
        <f>(conversation_summary_by_conversation_2025_08_03T20_27_01[[#This Row],[total_api_cost_usd]]/10000)*5.58</f>
        <v>0.132246</v>
      </c>
      <c r="AC811">
        <v>29</v>
      </c>
      <c r="AD811">
        <f>(conversation_summary_by_conversation_2025_08_03T20_27_01[[#This Row],[total_processing_cost_usd]]/10000)*5.58</f>
        <v>1.6181999999999998E-2</v>
      </c>
      <c r="AE811">
        <f>conversation_summary_by_conversation_2025_08_03T20_27_01[[#This Row],[total_api_cost]]+conversation_summary_by_conversation_2025_08_03T20_27_01[[#This Row],[totao_processing_cost]]</f>
        <v>0.148428</v>
      </c>
      <c r="AF811" s="2" t="s">
        <v>38</v>
      </c>
      <c r="AG811" s="2" t="s">
        <v>39</v>
      </c>
      <c r="AH811" s="2" t="s">
        <v>33</v>
      </c>
    </row>
    <row r="812" spans="1:34">
      <c r="A812" s="2" t="s">
        <v>886</v>
      </c>
      <c r="B812" s="2" t="s">
        <v>41</v>
      </c>
      <c r="C812" s="2" t="s">
        <v>42</v>
      </c>
      <c r="D812" s="2" t="s">
        <v>30</v>
      </c>
      <c r="E812" s="2" t="s">
        <v>71</v>
      </c>
      <c r="F812" s="2" t="s">
        <v>72</v>
      </c>
      <c r="G812">
        <v>551190000003</v>
      </c>
      <c r="H812">
        <v>50000</v>
      </c>
      <c r="I812">
        <f>conversation_summary_by_conversation_2025_08_03T20_27_01[[#This Row],[duration_minutes]]/10000</f>
        <v>5</v>
      </c>
      <c r="J812" s="2" t="s">
        <v>33</v>
      </c>
      <c r="K812" s="2" t="s">
        <v>33</v>
      </c>
      <c r="L812" s="2" t="s">
        <v>33</v>
      </c>
      <c r="M812" s="6">
        <f ca="1">TODAY()-conversation_summary_by_conversation_2025_08_03T20_27_01[[#This Row],[conversation_start]]</f>
        <v>24.221527777779556</v>
      </c>
      <c r="N81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12" s="6">
        <v>45848.77847222222</v>
      </c>
      <c r="P812" s="3">
        <v>45848.782407407409</v>
      </c>
      <c r="Q812">
        <v>3</v>
      </c>
      <c r="R812">
        <v>2</v>
      </c>
      <c r="S812">
        <v>1</v>
      </c>
      <c r="T812" s="2" t="s">
        <v>56</v>
      </c>
      <c r="U812" s="2" t="s">
        <v>57</v>
      </c>
      <c r="V812" s="2" t="s">
        <v>58</v>
      </c>
      <c r="W812" s="2" t="s">
        <v>59</v>
      </c>
      <c r="X812">
        <v>9250</v>
      </c>
      <c r="Y812">
        <f>conversation_summary_by_conversation_2025_08_03T20_27_01[[#This Row],[avg_confidence_score]]/10000</f>
        <v>0.92500000000000004</v>
      </c>
      <c r="Z812">
        <v>105</v>
      </c>
      <c r="AA812">
        <v>103</v>
      </c>
      <c r="AB812">
        <f>(conversation_summary_by_conversation_2025_08_03T20_27_01[[#This Row],[total_api_cost_usd]]/10000)*5.58</f>
        <v>5.7474000000000004E-2</v>
      </c>
      <c r="AC812">
        <v>10</v>
      </c>
      <c r="AD812">
        <f>(conversation_summary_by_conversation_2025_08_03T20_27_01[[#This Row],[total_processing_cost_usd]]/10000)*5.58</f>
        <v>5.5799999999999999E-3</v>
      </c>
      <c r="AE812">
        <f>conversation_summary_by_conversation_2025_08_03T20_27_01[[#This Row],[total_api_cost]]+conversation_summary_by_conversation_2025_08_03T20_27_01[[#This Row],[totao_processing_cost]]</f>
        <v>6.3053999999999999E-2</v>
      </c>
      <c r="AF812" s="2" t="s">
        <v>38</v>
      </c>
      <c r="AG812" s="2" t="s">
        <v>39</v>
      </c>
      <c r="AH812" s="2" t="s">
        <v>33</v>
      </c>
    </row>
    <row r="813" spans="1:34">
      <c r="A813" s="2" t="s">
        <v>887</v>
      </c>
      <c r="B813" s="2" t="s">
        <v>83</v>
      </c>
      <c r="C813" s="2" t="s">
        <v>84</v>
      </c>
      <c r="D813" s="2" t="s">
        <v>48</v>
      </c>
      <c r="E813" s="2" t="s">
        <v>43</v>
      </c>
      <c r="F813" s="2" t="s">
        <v>44</v>
      </c>
      <c r="G813">
        <v>551190000001</v>
      </c>
      <c r="H813">
        <v>90000</v>
      </c>
      <c r="I813">
        <f>conversation_summary_by_conversation_2025_08_03T20_27_01[[#This Row],[duration_minutes]]/10000</f>
        <v>9</v>
      </c>
      <c r="J813" s="2" t="s">
        <v>33</v>
      </c>
      <c r="K813" s="2" t="s">
        <v>33</v>
      </c>
      <c r="L813" s="2" t="s">
        <v>33</v>
      </c>
      <c r="M813" s="6">
        <f ca="1">TODAY()-conversation_summary_by_conversation_2025_08_03T20_27_01[[#This Row],[conversation_start]]</f>
        <v>24.220833333332848</v>
      </c>
      <c r="N81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13" s="6">
        <v>45848.779166666667</v>
      </c>
      <c r="P813" s="3">
        <v>45848.789502314816</v>
      </c>
      <c r="Q813">
        <v>6</v>
      </c>
      <c r="R813">
        <v>3</v>
      </c>
      <c r="S813">
        <v>3</v>
      </c>
      <c r="T813" s="2" t="s">
        <v>49</v>
      </c>
      <c r="U813" s="2" t="s">
        <v>50</v>
      </c>
      <c r="V813" s="2" t="s">
        <v>51</v>
      </c>
      <c r="W813" s="2" t="s">
        <v>37</v>
      </c>
      <c r="X813">
        <v>9167</v>
      </c>
      <c r="Y813">
        <f>conversation_summary_by_conversation_2025_08_03T20_27_01[[#This Row],[avg_confidence_score]]/10000</f>
        <v>0.91669999999999996</v>
      </c>
      <c r="Z813">
        <v>213</v>
      </c>
      <c r="AA813">
        <v>315</v>
      </c>
      <c r="AB813">
        <f>(conversation_summary_by_conversation_2025_08_03T20_27_01[[#This Row],[total_api_cost_usd]]/10000)*5.58</f>
        <v>0.17577000000000001</v>
      </c>
      <c r="AC813">
        <v>22</v>
      </c>
      <c r="AD813">
        <f>(conversation_summary_by_conversation_2025_08_03T20_27_01[[#This Row],[total_processing_cost_usd]]/10000)*5.58</f>
        <v>1.2276E-2</v>
      </c>
      <c r="AE813">
        <f>conversation_summary_by_conversation_2025_08_03T20_27_01[[#This Row],[total_api_cost]]+conversation_summary_by_conversation_2025_08_03T20_27_01[[#This Row],[totao_processing_cost]]</f>
        <v>0.18804600000000002</v>
      </c>
      <c r="AF813" s="2" t="s">
        <v>38</v>
      </c>
      <c r="AG813" s="2" t="s">
        <v>39</v>
      </c>
      <c r="AH813" s="2" t="s">
        <v>33</v>
      </c>
    </row>
    <row r="814" spans="1:34">
      <c r="A814" s="2" t="s">
        <v>888</v>
      </c>
      <c r="B814" s="2" t="s">
        <v>28</v>
      </c>
      <c r="C814" s="2" t="s">
        <v>29</v>
      </c>
      <c r="D814" s="2" t="s">
        <v>30</v>
      </c>
      <c r="E814" s="2" t="s">
        <v>43</v>
      </c>
      <c r="F814" s="2" t="s">
        <v>44</v>
      </c>
      <c r="G814">
        <v>551190000001</v>
      </c>
      <c r="H814">
        <v>50000</v>
      </c>
      <c r="I814">
        <f>conversation_summary_by_conversation_2025_08_03T20_27_01[[#This Row],[duration_minutes]]/10000</f>
        <v>5</v>
      </c>
      <c r="J814" s="2" t="s">
        <v>33</v>
      </c>
      <c r="K814" s="2" t="s">
        <v>33</v>
      </c>
      <c r="L814" s="2" t="s">
        <v>33</v>
      </c>
      <c r="M814" s="6">
        <f ca="1">TODAY()-conversation_summary_by_conversation_2025_08_03T20_27_01[[#This Row],[conversation_start]]</f>
        <v>23.61250000000291</v>
      </c>
      <c r="N81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14" s="6">
        <v>45849.387499999997</v>
      </c>
      <c r="P814" s="3">
        <v>45849.390775462962</v>
      </c>
      <c r="Q814">
        <v>3</v>
      </c>
      <c r="R814">
        <v>2</v>
      </c>
      <c r="S814">
        <v>1</v>
      </c>
      <c r="T814" s="2" t="s">
        <v>56</v>
      </c>
      <c r="U814" s="2" t="s">
        <v>57</v>
      </c>
      <c r="V814" s="2" t="s">
        <v>58</v>
      </c>
      <c r="W814" s="2" t="s">
        <v>59</v>
      </c>
      <c r="X814">
        <v>9250</v>
      </c>
      <c r="Y814">
        <f>conversation_summary_by_conversation_2025_08_03T20_27_01[[#This Row],[avg_confidence_score]]/10000</f>
        <v>0.92500000000000004</v>
      </c>
      <c r="Z814">
        <v>106</v>
      </c>
      <c r="AA814">
        <v>173</v>
      </c>
      <c r="AB814">
        <f>(conversation_summary_by_conversation_2025_08_03T20_27_01[[#This Row],[total_api_cost_usd]]/10000)*5.58</f>
        <v>9.6533999999999995E-2</v>
      </c>
      <c r="AC814">
        <v>10</v>
      </c>
      <c r="AD814">
        <f>(conversation_summary_by_conversation_2025_08_03T20_27_01[[#This Row],[total_processing_cost_usd]]/10000)*5.58</f>
        <v>5.5799999999999999E-3</v>
      </c>
      <c r="AE814">
        <f>conversation_summary_by_conversation_2025_08_03T20_27_01[[#This Row],[total_api_cost]]+conversation_summary_by_conversation_2025_08_03T20_27_01[[#This Row],[totao_processing_cost]]</f>
        <v>0.102114</v>
      </c>
      <c r="AF814" s="2" t="s">
        <v>38</v>
      </c>
      <c r="AG814" s="2" t="s">
        <v>39</v>
      </c>
      <c r="AH814" s="2" t="s">
        <v>33</v>
      </c>
    </row>
    <row r="815" spans="1:34">
      <c r="A815" s="2" t="s">
        <v>889</v>
      </c>
      <c r="B815" s="2" t="s">
        <v>83</v>
      </c>
      <c r="C815" s="2" t="s">
        <v>84</v>
      </c>
      <c r="D815" s="2" t="s">
        <v>48</v>
      </c>
      <c r="E815" s="2" t="s">
        <v>66</v>
      </c>
      <c r="F815" s="2" t="s">
        <v>67</v>
      </c>
      <c r="G815">
        <v>551190000002</v>
      </c>
      <c r="H815">
        <v>90000</v>
      </c>
      <c r="I815">
        <f>conversation_summary_by_conversation_2025_08_03T20_27_01[[#This Row],[duration_minutes]]/10000</f>
        <v>9</v>
      </c>
      <c r="J815" s="2" t="s">
        <v>33</v>
      </c>
      <c r="K815" s="2" t="s">
        <v>33</v>
      </c>
      <c r="L815" s="2" t="s">
        <v>33</v>
      </c>
      <c r="M815" s="6">
        <f ca="1">TODAY()-conversation_summary_by_conversation_2025_08_03T20_27_01[[#This Row],[conversation_start]]</f>
        <v>23.607638888890506</v>
      </c>
      <c r="N81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15" s="6">
        <v>45849.392361111109</v>
      </c>
      <c r="P815" s="3">
        <v>45849.401967592596</v>
      </c>
      <c r="Q815">
        <v>6</v>
      </c>
      <c r="R815">
        <v>3</v>
      </c>
      <c r="S815">
        <v>3</v>
      </c>
      <c r="T815" s="2" t="s">
        <v>49</v>
      </c>
      <c r="U815" s="2" t="s">
        <v>50</v>
      </c>
      <c r="V815" s="2" t="s">
        <v>51</v>
      </c>
      <c r="W815" s="2" t="s">
        <v>37</v>
      </c>
      <c r="X815">
        <v>9167</v>
      </c>
      <c r="Y815">
        <f>conversation_summary_by_conversation_2025_08_03T20_27_01[[#This Row],[avg_confidence_score]]/10000</f>
        <v>0.91669999999999996</v>
      </c>
      <c r="Z815">
        <v>249</v>
      </c>
      <c r="AA815">
        <v>356</v>
      </c>
      <c r="AB815">
        <f>(conversation_summary_by_conversation_2025_08_03T20_27_01[[#This Row],[total_api_cost_usd]]/10000)*5.58</f>
        <v>0.19864799999999999</v>
      </c>
      <c r="AC815">
        <v>35</v>
      </c>
      <c r="AD815">
        <f>(conversation_summary_by_conversation_2025_08_03T20_27_01[[#This Row],[total_processing_cost_usd]]/10000)*5.58</f>
        <v>1.9530000000000002E-2</v>
      </c>
      <c r="AE815">
        <f>conversation_summary_by_conversation_2025_08_03T20_27_01[[#This Row],[total_api_cost]]+conversation_summary_by_conversation_2025_08_03T20_27_01[[#This Row],[totao_processing_cost]]</f>
        <v>0.21817799999999998</v>
      </c>
      <c r="AF815" s="2" t="s">
        <v>38</v>
      </c>
      <c r="AG815" s="2" t="s">
        <v>39</v>
      </c>
      <c r="AH815" s="2" t="s">
        <v>33</v>
      </c>
    </row>
    <row r="816" spans="1:34">
      <c r="A816" s="2" t="s">
        <v>890</v>
      </c>
      <c r="B816" s="2" t="s">
        <v>83</v>
      </c>
      <c r="C816" s="2" t="s">
        <v>84</v>
      </c>
      <c r="D816" s="2" t="s">
        <v>48</v>
      </c>
      <c r="E816" s="2" t="s">
        <v>74</v>
      </c>
      <c r="F816" s="2" t="s">
        <v>75</v>
      </c>
      <c r="G816">
        <v>551190000000</v>
      </c>
      <c r="H816">
        <v>50000</v>
      </c>
      <c r="I816">
        <f>conversation_summary_by_conversation_2025_08_03T20_27_01[[#This Row],[duration_minutes]]/10000</f>
        <v>5</v>
      </c>
      <c r="J816" s="2" t="s">
        <v>33</v>
      </c>
      <c r="K816" s="2" t="s">
        <v>33</v>
      </c>
      <c r="L816" s="2" t="s">
        <v>33</v>
      </c>
      <c r="M816" s="6">
        <f ca="1">TODAY()-conversation_summary_by_conversation_2025_08_03T20_27_01[[#This Row],[conversation_start]]</f>
        <v>23.606944444443798</v>
      </c>
      <c r="N81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16" s="6">
        <v>45849.393055555556</v>
      </c>
      <c r="P816" s="3">
        <v>45849.395983796298</v>
      </c>
      <c r="Q816">
        <v>3</v>
      </c>
      <c r="R816">
        <v>2</v>
      </c>
      <c r="S816">
        <v>1</v>
      </c>
      <c r="T816" s="2" t="s">
        <v>61</v>
      </c>
      <c r="U816" s="2" t="s">
        <v>62</v>
      </c>
      <c r="V816" s="2" t="s">
        <v>63</v>
      </c>
      <c r="W816" s="2" t="s">
        <v>59</v>
      </c>
      <c r="X816">
        <v>8800</v>
      </c>
      <c r="Y816">
        <f>conversation_summary_by_conversation_2025_08_03T20_27_01[[#This Row],[avg_confidence_score]]/10000</f>
        <v>0.88</v>
      </c>
      <c r="Z816">
        <v>99</v>
      </c>
      <c r="AA816">
        <v>213</v>
      </c>
      <c r="AB816">
        <f>(conversation_summary_by_conversation_2025_08_03T20_27_01[[#This Row],[total_api_cost_usd]]/10000)*5.58</f>
        <v>0.118854</v>
      </c>
      <c r="AC816">
        <v>10</v>
      </c>
      <c r="AD816">
        <f>(conversation_summary_by_conversation_2025_08_03T20_27_01[[#This Row],[total_processing_cost_usd]]/10000)*5.58</f>
        <v>5.5799999999999999E-3</v>
      </c>
      <c r="AE816">
        <f>conversation_summary_by_conversation_2025_08_03T20_27_01[[#This Row],[total_api_cost]]+conversation_summary_by_conversation_2025_08_03T20_27_01[[#This Row],[totao_processing_cost]]</f>
        <v>0.124434</v>
      </c>
      <c r="AF816" s="2" t="s">
        <v>38</v>
      </c>
      <c r="AG816" s="2" t="s">
        <v>39</v>
      </c>
      <c r="AH816" s="2" t="s">
        <v>33</v>
      </c>
    </row>
    <row r="817" spans="1:34">
      <c r="A817" s="2" t="s">
        <v>891</v>
      </c>
      <c r="B817" s="2" t="s">
        <v>41</v>
      </c>
      <c r="C817" s="2" t="s">
        <v>42</v>
      </c>
      <c r="D817" s="2" t="s">
        <v>30</v>
      </c>
      <c r="E817" s="2" t="s">
        <v>31</v>
      </c>
      <c r="F817" s="2" t="s">
        <v>32</v>
      </c>
      <c r="G817">
        <v>551190000004</v>
      </c>
      <c r="H817">
        <v>90000</v>
      </c>
      <c r="I817">
        <f>conversation_summary_by_conversation_2025_08_03T20_27_01[[#This Row],[duration_minutes]]/10000</f>
        <v>9</v>
      </c>
      <c r="J817" s="2" t="s">
        <v>33</v>
      </c>
      <c r="K817" s="2" t="s">
        <v>33</v>
      </c>
      <c r="L817" s="2" t="s">
        <v>33</v>
      </c>
      <c r="M817" s="6">
        <f ca="1">TODAY()-conversation_summary_by_conversation_2025_08_03T20_27_01[[#This Row],[conversation_start]]</f>
        <v>23.598611111112405</v>
      </c>
      <c r="N81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17" s="6">
        <v>45849.401388888888</v>
      </c>
      <c r="P817" s="3">
        <v>45849.411365740743</v>
      </c>
      <c r="Q817">
        <v>6</v>
      </c>
      <c r="R817">
        <v>3</v>
      </c>
      <c r="S817">
        <v>3</v>
      </c>
      <c r="T817" s="2" t="s">
        <v>53</v>
      </c>
      <c r="U817" s="2" t="s">
        <v>69</v>
      </c>
      <c r="V817" s="2" t="s">
        <v>51</v>
      </c>
      <c r="W817" s="2" t="s">
        <v>102</v>
      </c>
      <c r="X817">
        <v>9200</v>
      </c>
      <c r="Y817">
        <f>conversation_summary_by_conversation_2025_08_03T20_27_01[[#This Row],[avg_confidence_score]]/10000</f>
        <v>0.92</v>
      </c>
      <c r="Z817">
        <v>182</v>
      </c>
      <c r="AA817">
        <v>264</v>
      </c>
      <c r="AB817">
        <f>(conversation_summary_by_conversation_2025_08_03T20_27_01[[#This Row],[total_api_cost_usd]]/10000)*5.58</f>
        <v>0.147312</v>
      </c>
      <c r="AC817">
        <v>30</v>
      </c>
      <c r="AD817">
        <f>(conversation_summary_by_conversation_2025_08_03T20_27_01[[#This Row],[total_processing_cost_usd]]/10000)*5.58</f>
        <v>1.6740000000000001E-2</v>
      </c>
      <c r="AE817">
        <f>conversation_summary_by_conversation_2025_08_03T20_27_01[[#This Row],[total_api_cost]]+conversation_summary_by_conversation_2025_08_03T20_27_01[[#This Row],[totao_processing_cost]]</f>
        <v>0.164052</v>
      </c>
      <c r="AF817" s="2" t="s">
        <v>38</v>
      </c>
      <c r="AG817" s="2" t="s">
        <v>39</v>
      </c>
      <c r="AH817" s="2" t="s">
        <v>33</v>
      </c>
    </row>
    <row r="818" spans="1:34">
      <c r="A818" s="2" t="s">
        <v>892</v>
      </c>
      <c r="B818" s="2" t="s">
        <v>28</v>
      </c>
      <c r="C818" s="2" t="s">
        <v>29</v>
      </c>
      <c r="D818" s="2" t="s">
        <v>30</v>
      </c>
      <c r="E818" s="2" t="s">
        <v>71</v>
      </c>
      <c r="F818" s="2" t="s">
        <v>72</v>
      </c>
      <c r="G818">
        <v>551190000003</v>
      </c>
      <c r="H818">
        <v>50000</v>
      </c>
      <c r="I818">
        <f>conversation_summary_by_conversation_2025_08_03T20_27_01[[#This Row],[duration_minutes]]/10000</f>
        <v>5</v>
      </c>
      <c r="J818" s="2" t="s">
        <v>33</v>
      </c>
      <c r="K818" s="2" t="s">
        <v>33</v>
      </c>
      <c r="L818" s="2" t="s">
        <v>33</v>
      </c>
      <c r="M818" s="6">
        <f ca="1">TODAY()-conversation_summary_by_conversation_2025_08_03T20_27_01[[#This Row],[conversation_start]]</f>
        <v>23.588888888887595</v>
      </c>
      <c r="N81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18" s="6">
        <v>45849.411111111112</v>
      </c>
      <c r="P818" s="3">
        <v>45849.414583333331</v>
      </c>
      <c r="Q818">
        <v>3</v>
      </c>
      <c r="R818">
        <v>2</v>
      </c>
      <c r="S818">
        <v>1</v>
      </c>
      <c r="T818" s="2" t="s">
        <v>56</v>
      </c>
      <c r="U818" s="2" t="s">
        <v>57</v>
      </c>
      <c r="V818" s="2" t="s">
        <v>58</v>
      </c>
      <c r="W818" s="2" t="s">
        <v>59</v>
      </c>
      <c r="X818">
        <v>9250</v>
      </c>
      <c r="Y818">
        <f>conversation_summary_by_conversation_2025_08_03T20_27_01[[#This Row],[avg_confidence_score]]/10000</f>
        <v>0.92500000000000004</v>
      </c>
      <c r="Z818">
        <v>127</v>
      </c>
      <c r="AA818">
        <v>102</v>
      </c>
      <c r="AB818">
        <f>(conversation_summary_by_conversation_2025_08_03T20_27_01[[#This Row],[total_api_cost_usd]]/10000)*5.58</f>
        <v>5.6916000000000008E-2</v>
      </c>
      <c r="AC818">
        <v>15</v>
      </c>
      <c r="AD818">
        <f>(conversation_summary_by_conversation_2025_08_03T20_27_01[[#This Row],[total_processing_cost_usd]]/10000)*5.58</f>
        <v>8.3700000000000007E-3</v>
      </c>
      <c r="AE818">
        <f>conversation_summary_by_conversation_2025_08_03T20_27_01[[#This Row],[total_api_cost]]+conversation_summary_by_conversation_2025_08_03T20_27_01[[#This Row],[totao_processing_cost]]</f>
        <v>6.5286000000000011E-2</v>
      </c>
      <c r="AF818" s="2" t="s">
        <v>38</v>
      </c>
      <c r="AG818" s="2" t="s">
        <v>39</v>
      </c>
      <c r="AH818" s="2" t="s">
        <v>33</v>
      </c>
    </row>
    <row r="819" spans="1:34">
      <c r="A819" s="2" t="s">
        <v>893</v>
      </c>
      <c r="B819" s="2" t="s">
        <v>83</v>
      </c>
      <c r="C819" s="2" t="s">
        <v>84</v>
      </c>
      <c r="D819" s="2" t="s">
        <v>48</v>
      </c>
      <c r="E819" s="2" t="s">
        <v>74</v>
      </c>
      <c r="F819" s="2" t="s">
        <v>75</v>
      </c>
      <c r="G819">
        <v>551190000000</v>
      </c>
      <c r="H819">
        <v>50000</v>
      </c>
      <c r="I819">
        <f>conversation_summary_by_conversation_2025_08_03T20_27_01[[#This Row],[duration_minutes]]/10000</f>
        <v>5</v>
      </c>
      <c r="J819" s="2" t="s">
        <v>33</v>
      </c>
      <c r="K819" s="2" t="s">
        <v>33</v>
      </c>
      <c r="L819" s="2" t="s">
        <v>33</v>
      </c>
      <c r="M819" s="6">
        <f ca="1">TODAY()-conversation_summary_by_conversation_2025_08_03T20_27_01[[#This Row],[conversation_start]]</f>
        <v>23.39375000000291</v>
      </c>
      <c r="N81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19" s="6">
        <v>45849.606249999997</v>
      </c>
      <c r="P819" s="3">
        <v>45849.608217592591</v>
      </c>
      <c r="Q819">
        <v>3</v>
      </c>
      <c r="R819">
        <v>2</v>
      </c>
      <c r="S819">
        <v>1</v>
      </c>
      <c r="T819" s="2" t="s">
        <v>61</v>
      </c>
      <c r="U819" s="2" t="s">
        <v>62</v>
      </c>
      <c r="V819" s="2" t="s">
        <v>63</v>
      </c>
      <c r="W819" s="2" t="s">
        <v>59</v>
      </c>
      <c r="X819">
        <v>8800</v>
      </c>
      <c r="Y819">
        <f>conversation_summary_by_conversation_2025_08_03T20_27_01[[#This Row],[avg_confidence_score]]/10000</f>
        <v>0.88</v>
      </c>
      <c r="Z819">
        <v>110</v>
      </c>
      <c r="AA819">
        <v>195</v>
      </c>
      <c r="AB819">
        <f>(conversation_summary_by_conversation_2025_08_03T20_27_01[[#This Row],[total_api_cost_usd]]/10000)*5.58</f>
        <v>0.10881</v>
      </c>
      <c r="AC819">
        <v>10</v>
      </c>
      <c r="AD819">
        <f>(conversation_summary_by_conversation_2025_08_03T20_27_01[[#This Row],[total_processing_cost_usd]]/10000)*5.58</f>
        <v>5.5799999999999999E-3</v>
      </c>
      <c r="AE819">
        <f>conversation_summary_by_conversation_2025_08_03T20_27_01[[#This Row],[total_api_cost]]+conversation_summary_by_conversation_2025_08_03T20_27_01[[#This Row],[totao_processing_cost]]</f>
        <v>0.11439000000000001</v>
      </c>
      <c r="AF819" s="2" t="s">
        <v>38</v>
      </c>
      <c r="AG819" s="2" t="s">
        <v>39</v>
      </c>
      <c r="AH819" s="2" t="s">
        <v>33</v>
      </c>
    </row>
    <row r="820" spans="1:34">
      <c r="A820" s="2" t="s">
        <v>894</v>
      </c>
      <c r="B820" s="2" t="s">
        <v>28</v>
      </c>
      <c r="C820" s="2" t="s">
        <v>29</v>
      </c>
      <c r="D820" s="2" t="s">
        <v>30</v>
      </c>
      <c r="E820" s="2" t="s">
        <v>71</v>
      </c>
      <c r="F820" s="2" t="s">
        <v>72</v>
      </c>
      <c r="G820">
        <v>551190000003</v>
      </c>
      <c r="H820">
        <v>90000</v>
      </c>
      <c r="I820">
        <f>conversation_summary_by_conversation_2025_08_03T20_27_01[[#This Row],[duration_minutes]]/10000</f>
        <v>9</v>
      </c>
      <c r="J820" s="2" t="s">
        <v>33</v>
      </c>
      <c r="K820" s="2" t="s">
        <v>33</v>
      </c>
      <c r="L820" s="2" t="s">
        <v>33</v>
      </c>
      <c r="M820" s="6">
        <f ca="1">TODAY()-conversation_summary_by_conversation_2025_08_03T20_27_01[[#This Row],[conversation_start]]</f>
        <v>23.365277777775191</v>
      </c>
      <c r="N82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20" s="6">
        <v>45849.634722222225</v>
      </c>
      <c r="P820" s="3">
        <v>45849.64503472222</v>
      </c>
      <c r="Q820">
        <v>6</v>
      </c>
      <c r="R820">
        <v>3</v>
      </c>
      <c r="S820">
        <v>3</v>
      </c>
      <c r="T820" s="2" t="s">
        <v>53</v>
      </c>
      <c r="U820" s="2" t="s">
        <v>69</v>
      </c>
      <c r="V820" s="2" t="s">
        <v>51</v>
      </c>
      <c r="W820" s="2" t="s">
        <v>37</v>
      </c>
      <c r="X820">
        <v>9200</v>
      </c>
      <c r="Y820">
        <f>conversation_summary_by_conversation_2025_08_03T20_27_01[[#This Row],[avg_confidence_score]]/10000</f>
        <v>0.92</v>
      </c>
      <c r="Z820">
        <v>174</v>
      </c>
      <c r="AA820">
        <v>234</v>
      </c>
      <c r="AB820">
        <f>(conversation_summary_by_conversation_2025_08_03T20_27_01[[#This Row],[total_api_cost_usd]]/10000)*5.58</f>
        <v>0.13057199999999999</v>
      </c>
      <c r="AC820">
        <v>40</v>
      </c>
      <c r="AD820">
        <f>(conversation_summary_by_conversation_2025_08_03T20_27_01[[#This Row],[total_processing_cost_usd]]/10000)*5.58</f>
        <v>2.232E-2</v>
      </c>
      <c r="AE820">
        <f>conversation_summary_by_conversation_2025_08_03T20_27_01[[#This Row],[total_api_cost]]+conversation_summary_by_conversation_2025_08_03T20_27_01[[#This Row],[totao_processing_cost]]</f>
        <v>0.152892</v>
      </c>
      <c r="AF820" s="2" t="s">
        <v>38</v>
      </c>
      <c r="AG820" s="2" t="s">
        <v>39</v>
      </c>
      <c r="AH820" s="2" t="s">
        <v>33</v>
      </c>
    </row>
    <row r="821" spans="1:34">
      <c r="A821" s="2" t="s">
        <v>895</v>
      </c>
      <c r="B821" s="2" t="s">
        <v>41</v>
      </c>
      <c r="C821" s="2" t="s">
        <v>42</v>
      </c>
      <c r="D821" s="2" t="s">
        <v>30</v>
      </c>
      <c r="E821" s="2" t="s">
        <v>71</v>
      </c>
      <c r="F821" s="2" t="s">
        <v>72</v>
      </c>
      <c r="G821">
        <v>551190000003</v>
      </c>
      <c r="H821">
        <v>60000</v>
      </c>
      <c r="I821">
        <f>conversation_summary_by_conversation_2025_08_03T20_27_01[[#This Row],[duration_minutes]]/10000</f>
        <v>6</v>
      </c>
      <c r="J821" s="2" t="s">
        <v>33</v>
      </c>
      <c r="K821" s="2" t="s">
        <v>33</v>
      </c>
      <c r="L821" s="2" t="s">
        <v>33</v>
      </c>
      <c r="M821" s="6">
        <f ca="1">TODAY()-conversation_summary_by_conversation_2025_08_03T20_27_01[[#This Row],[conversation_start]]</f>
        <v>23.349305555559113</v>
      </c>
      <c r="N82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21" s="6">
        <v>45849.650694444441</v>
      </c>
      <c r="P821" s="3">
        <v>45849.65483796296</v>
      </c>
      <c r="Q821">
        <v>4</v>
      </c>
      <c r="R821">
        <v>2</v>
      </c>
      <c r="S821">
        <v>2</v>
      </c>
      <c r="T821" s="2" t="s">
        <v>34</v>
      </c>
      <c r="U821" s="2" t="s">
        <v>45</v>
      </c>
      <c r="V821" s="2" t="s">
        <v>36</v>
      </c>
      <c r="W821" s="2" t="s">
        <v>37</v>
      </c>
      <c r="X821">
        <v>9400</v>
      </c>
      <c r="Y821">
        <f>conversation_summary_by_conversation_2025_08_03T20_27_01[[#This Row],[avg_confidence_score]]/10000</f>
        <v>0.94</v>
      </c>
      <c r="Z821">
        <v>135</v>
      </c>
      <c r="AA821">
        <v>299</v>
      </c>
      <c r="AB821">
        <f>(conversation_summary_by_conversation_2025_08_03T20_27_01[[#This Row],[total_api_cost_usd]]/10000)*5.58</f>
        <v>0.16684199999999999</v>
      </c>
      <c r="AC821">
        <v>23</v>
      </c>
      <c r="AD821">
        <f>(conversation_summary_by_conversation_2025_08_03T20_27_01[[#This Row],[total_processing_cost_usd]]/10000)*5.58</f>
        <v>1.2834E-2</v>
      </c>
      <c r="AE821">
        <f>conversation_summary_by_conversation_2025_08_03T20_27_01[[#This Row],[total_api_cost]]+conversation_summary_by_conversation_2025_08_03T20_27_01[[#This Row],[totao_processing_cost]]</f>
        <v>0.179676</v>
      </c>
      <c r="AF821" s="2" t="s">
        <v>38</v>
      </c>
      <c r="AG821" s="2" t="s">
        <v>39</v>
      </c>
      <c r="AH821" s="2" t="s">
        <v>33</v>
      </c>
    </row>
    <row r="822" spans="1:34">
      <c r="A822" s="2" t="s">
        <v>896</v>
      </c>
      <c r="B822" s="2" t="s">
        <v>77</v>
      </c>
      <c r="C822" s="2" t="s">
        <v>78</v>
      </c>
      <c r="D822" s="2" t="s">
        <v>30</v>
      </c>
      <c r="E822" s="2" t="s">
        <v>66</v>
      </c>
      <c r="F822" s="2" t="s">
        <v>67</v>
      </c>
      <c r="G822">
        <v>551190000002</v>
      </c>
      <c r="H822">
        <v>60000</v>
      </c>
      <c r="I822">
        <f>conversation_summary_by_conversation_2025_08_03T20_27_01[[#This Row],[duration_minutes]]/10000</f>
        <v>6</v>
      </c>
      <c r="J822" s="2" t="s">
        <v>33</v>
      </c>
      <c r="K822" s="2" t="s">
        <v>33</v>
      </c>
      <c r="L822" s="2" t="s">
        <v>33</v>
      </c>
      <c r="M822" s="6">
        <f ca="1">TODAY()-conversation_summary_by_conversation_2025_08_03T20_27_01[[#This Row],[conversation_start]]</f>
        <v>23.280555555553292</v>
      </c>
      <c r="N82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22" s="6">
        <v>45849.719444444447</v>
      </c>
      <c r="P822" s="3">
        <v>45849.722349537034</v>
      </c>
      <c r="Q822">
        <v>4</v>
      </c>
      <c r="R822">
        <v>2</v>
      </c>
      <c r="S822">
        <v>2</v>
      </c>
      <c r="T822" s="2" t="s">
        <v>34</v>
      </c>
      <c r="U822" s="2" t="s">
        <v>35</v>
      </c>
      <c r="V822" s="2" t="s">
        <v>36</v>
      </c>
      <c r="W822" s="2" t="s">
        <v>37</v>
      </c>
      <c r="X822">
        <v>9400</v>
      </c>
      <c r="Y822">
        <f>conversation_summary_by_conversation_2025_08_03T20_27_01[[#This Row],[avg_confidence_score]]/10000</f>
        <v>0.94</v>
      </c>
      <c r="Z822">
        <v>144</v>
      </c>
      <c r="AA822">
        <v>269</v>
      </c>
      <c r="AB822">
        <f>(conversation_summary_by_conversation_2025_08_03T20_27_01[[#This Row],[total_api_cost_usd]]/10000)*5.58</f>
        <v>0.15010200000000001</v>
      </c>
      <c r="AC822">
        <v>13</v>
      </c>
      <c r="AD822">
        <f>(conversation_summary_by_conversation_2025_08_03T20_27_01[[#This Row],[total_processing_cost_usd]]/10000)*5.58</f>
        <v>7.254E-3</v>
      </c>
      <c r="AE822">
        <f>conversation_summary_by_conversation_2025_08_03T20_27_01[[#This Row],[total_api_cost]]+conversation_summary_by_conversation_2025_08_03T20_27_01[[#This Row],[totao_processing_cost]]</f>
        <v>0.15735600000000002</v>
      </c>
      <c r="AF822" s="2" t="s">
        <v>38</v>
      </c>
      <c r="AG822" s="2" t="s">
        <v>39</v>
      </c>
      <c r="AH822" s="2" t="s">
        <v>33</v>
      </c>
    </row>
    <row r="823" spans="1:34">
      <c r="A823" s="2" t="s">
        <v>897</v>
      </c>
      <c r="B823" s="2" t="s">
        <v>28</v>
      </c>
      <c r="C823" s="2" t="s">
        <v>29</v>
      </c>
      <c r="D823" s="2" t="s">
        <v>30</v>
      </c>
      <c r="E823" s="2" t="s">
        <v>71</v>
      </c>
      <c r="F823" s="2" t="s">
        <v>72</v>
      </c>
      <c r="G823">
        <v>551190000003</v>
      </c>
      <c r="H823">
        <v>60000</v>
      </c>
      <c r="I823">
        <f>conversation_summary_by_conversation_2025_08_03T20_27_01[[#This Row],[duration_minutes]]/10000</f>
        <v>6</v>
      </c>
      <c r="J823" s="2" t="s">
        <v>33</v>
      </c>
      <c r="K823" s="2" t="s">
        <v>33</v>
      </c>
      <c r="L823" s="2" t="s">
        <v>33</v>
      </c>
      <c r="M823" s="6">
        <f ca="1">TODAY()-conversation_summary_by_conversation_2025_08_03T20_27_01[[#This Row],[conversation_start]]</f>
        <v>23.247916666667152</v>
      </c>
      <c r="N82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23" s="6">
        <v>45849.752083333333</v>
      </c>
      <c r="P823" s="3">
        <v>45849.756261574075</v>
      </c>
      <c r="Q823">
        <v>4</v>
      </c>
      <c r="R823">
        <v>2</v>
      </c>
      <c r="S823">
        <v>2</v>
      </c>
      <c r="T823" s="2" t="s">
        <v>34</v>
      </c>
      <c r="U823" s="2" t="s">
        <v>35</v>
      </c>
      <c r="V823" s="2" t="s">
        <v>36</v>
      </c>
      <c r="W823" s="2" t="s">
        <v>37</v>
      </c>
      <c r="X823">
        <v>9400</v>
      </c>
      <c r="Y823">
        <f>conversation_summary_by_conversation_2025_08_03T20_27_01[[#This Row],[avg_confidence_score]]/10000</f>
        <v>0.94</v>
      </c>
      <c r="Z823">
        <v>177</v>
      </c>
      <c r="AA823">
        <v>270</v>
      </c>
      <c r="AB823">
        <f>(conversation_summary_by_conversation_2025_08_03T20_27_01[[#This Row],[total_api_cost_usd]]/10000)*5.58</f>
        <v>0.15065999999999999</v>
      </c>
      <c r="AC823">
        <v>31</v>
      </c>
      <c r="AD823">
        <f>(conversation_summary_by_conversation_2025_08_03T20_27_01[[#This Row],[total_processing_cost_usd]]/10000)*5.58</f>
        <v>1.7298000000000001E-2</v>
      </c>
      <c r="AE823">
        <f>conversation_summary_by_conversation_2025_08_03T20_27_01[[#This Row],[total_api_cost]]+conversation_summary_by_conversation_2025_08_03T20_27_01[[#This Row],[totao_processing_cost]]</f>
        <v>0.167958</v>
      </c>
      <c r="AF823" s="2" t="s">
        <v>38</v>
      </c>
      <c r="AG823" s="2" t="s">
        <v>39</v>
      </c>
      <c r="AH823" s="2" t="s">
        <v>33</v>
      </c>
    </row>
    <row r="824" spans="1:34">
      <c r="A824" s="2" t="s">
        <v>898</v>
      </c>
      <c r="B824" s="2" t="s">
        <v>77</v>
      </c>
      <c r="C824" s="2" t="s">
        <v>78</v>
      </c>
      <c r="D824" s="2" t="s">
        <v>30</v>
      </c>
      <c r="E824" s="2" t="s">
        <v>71</v>
      </c>
      <c r="F824" s="2" t="s">
        <v>72</v>
      </c>
      <c r="G824">
        <v>551190000003</v>
      </c>
      <c r="H824">
        <v>60000</v>
      </c>
      <c r="I824">
        <f>conversation_summary_by_conversation_2025_08_03T20_27_01[[#This Row],[duration_minutes]]/10000</f>
        <v>6</v>
      </c>
      <c r="J824" s="2" t="s">
        <v>33</v>
      </c>
      <c r="K824" s="2" t="s">
        <v>33</v>
      </c>
      <c r="L824" s="2" t="s">
        <v>33</v>
      </c>
      <c r="M824" s="6">
        <f ca="1">TODAY()-conversation_summary_by_conversation_2025_08_03T20_27_01[[#This Row],[conversation_start]]</f>
        <v>23.229166666664241</v>
      </c>
      <c r="N82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24" s="6">
        <v>45849.770833333336</v>
      </c>
      <c r="P824" s="3">
        <v>45849.772997685184</v>
      </c>
      <c r="Q824">
        <v>4</v>
      </c>
      <c r="R824">
        <v>2</v>
      </c>
      <c r="S824">
        <v>2</v>
      </c>
      <c r="T824" s="2" t="s">
        <v>34</v>
      </c>
      <c r="U824" s="2" t="s">
        <v>45</v>
      </c>
      <c r="V824" s="2" t="s">
        <v>36</v>
      </c>
      <c r="W824" s="2" t="s">
        <v>37</v>
      </c>
      <c r="X824">
        <v>9400</v>
      </c>
      <c r="Y824">
        <f>conversation_summary_by_conversation_2025_08_03T20_27_01[[#This Row],[avg_confidence_score]]/10000</f>
        <v>0.94</v>
      </c>
      <c r="Z824">
        <v>92</v>
      </c>
      <c r="AA824">
        <v>133</v>
      </c>
      <c r="AB824">
        <f>(conversation_summary_by_conversation_2025_08_03T20_27_01[[#This Row],[total_api_cost_usd]]/10000)*5.58</f>
        <v>7.4214000000000002E-2</v>
      </c>
      <c r="AC824">
        <v>27</v>
      </c>
      <c r="AD824">
        <f>(conversation_summary_by_conversation_2025_08_03T20_27_01[[#This Row],[total_processing_cost_usd]]/10000)*5.58</f>
        <v>1.5066000000000001E-2</v>
      </c>
      <c r="AE824">
        <f>conversation_summary_by_conversation_2025_08_03T20_27_01[[#This Row],[total_api_cost]]+conversation_summary_by_conversation_2025_08_03T20_27_01[[#This Row],[totao_processing_cost]]</f>
        <v>8.9279999999999998E-2</v>
      </c>
      <c r="AF824" s="2" t="s">
        <v>38</v>
      </c>
      <c r="AG824" s="2" t="s">
        <v>39</v>
      </c>
      <c r="AH824" s="2" t="s">
        <v>33</v>
      </c>
    </row>
    <row r="825" spans="1:34">
      <c r="A825" s="2" t="s">
        <v>899</v>
      </c>
      <c r="B825" s="2" t="s">
        <v>77</v>
      </c>
      <c r="C825" s="2" t="s">
        <v>78</v>
      </c>
      <c r="D825" s="2" t="s">
        <v>30</v>
      </c>
      <c r="E825" s="2" t="s">
        <v>71</v>
      </c>
      <c r="F825" s="2" t="s">
        <v>72</v>
      </c>
      <c r="G825">
        <v>551190000003</v>
      </c>
      <c r="H825">
        <v>50000</v>
      </c>
      <c r="I825">
        <f>conversation_summary_by_conversation_2025_08_03T20_27_01[[#This Row],[duration_minutes]]/10000</f>
        <v>5</v>
      </c>
      <c r="J825" s="2" t="s">
        <v>33</v>
      </c>
      <c r="K825" s="2" t="s">
        <v>33</v>
      </c>
      <c r="L825" s="2" t="s">
        <v>33</v>
      </c>
      <c r="M825" s="6">
        <f ca="1">TODAY()-conversation_summary_by_conversation_2025_08_03T20_27_01[[#This Row],[conversation_start]]</f>
        <v>23.219444444446708</v>
      </c>
      <c r="N82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25" s="6">
        <v>45849.780555555553</v>
      </c>
      <c r="P825" s="3">
        <v>45849.78465277778</v>
      </c>
      <c r="Q825">
        <v>3</v>
      </c>
      <c r="R825">
        <v>2</v>
      </c>
      <c r="S825">
        <v>1</v>
      </c>
      <c r="T825" s="2" t="s">
        <v>56</v>
      </c>
      <c r="U825" s="2" t="s">
        <v>57</v>
      </c>
      <c r="V825" s="2" t="s">
        <v>58</v>
      </c>
      <c r="W825" s="2" t="s">
        <v>59</v>
      </c>
      <c r="X825">
        <v>9250</v>
      </c>
      <c r="Y825">
        <f>conversation_summary_by_conversation_2025_08_03T20_27_01[[#This Row],[avg_confidence_score]]/10000</f>
        <v>0.92500000000000004</v>
      </c>
      <c r="Z825">
        <v>113</v>
      </c>
      <c r="AA825">
        <v>91</v>
      </c>
      <c r="AB825">
        <f>(conversation_summary_by_conversation_2025_08_03T20_27_01[[#This Row],[total_api_cost_usd]]/10000)*5.58</f>
        <v>5.0778000000000004E-2</v>
      </c>
      <c r="AC825">
        <v>14</v>
      </c>
      <c r="AD825">
        <f>(conversation_summary_by_conversation_2025_08_03T20_27_01[[#This Row],[total_processing_cost_usd]]/10000)*5.58</f>
        <v>7.8120000000000004E-3</v>
      </c>
      <c r="AE825">
        <f>conversation_summary_by_conversation_2025_08_03T20_27_01[[#This Row],[total_api_cost]]+conversation_summary_by_conversation_2025_08_03T20_27_01[[#This Row],[totao_processing_cost]]</f>
        <v>5.8590000000000003E-2</v>
      </c>
      <c r="AF825" s="2" t="s">
        <v>38</v>
      </c>
      <c r="AG825" s="2" t="s">
        <v>39</v>
      </c>
      <c r="AH825" s="2" t="s">
        <v>33</v>
      </c>
    </row>
    <row r="826" spans="1:34">
      <c r="A826" s="2" t="s">
        <v>900</v>
      </c>
      <c r="B826" s="2" t="s">
        <v>47</v>
      </c>
      <c r="C826" s="2" t="s">
        <v>47</v>
      </c>
      <c r="D826" s="2" t="s">
        <v>48</v>
      </c>
      <c r="E826" s="2" t="s">
        <v>31</v>
      </c>
      <c r="F826" s="2" t="s">
        <v>32</v>
      </c>
      <c r="G826">
        <v>551190000004</v>
      </c>
      <c r="H826">
        <v>50000</v>
      </c>
      <c r="I826">
        <f>conversation_summary_by_conversation_2025_08_03T20_27_01[[#This Row],[duration_minutes]]/10000</f>
        <v>5</v>
      </c>
      <c r="J826" s="2" t="s">
        <v>33</v>
      </c>
      <c r="K826" s="2" t="s">
        <v>33</v>
      </c>
      <c r="L826" s="2" t="s">
        <v>33</v>
      </c>
      <c r="M826" s="6">
        <f ca="1">TODAY()-conversation_summary_by_conversation_2025_08_03T20_27_01[[#This Row],[conversation_start]]</f>
        <v>22.618055555554747</v>
      </c>
      <c r="N82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26" s="6">
        <v>45850.381944444445</v>
      </c>
      <c r="P826" s="3">
        <v>45850.38585648148</v>
      </c>
      <c r="Q826">
        <v>3</v>
      </c>
      <c r="R826">
        <v>2</v>
      </c>
      <c r="S826">
        <v>1</v>
      </c>
      <c r="T826" s="2" t="s">
        <v>61</v>
      </c>
      <c r="U826" s="2" t="s">
        <v>62</v>
      </c>
      <c r="V826" s="2" t="s">
        <v>63</v>
      </c>
      <c r="W826" s="2" t="s">
        <v>59</v>
      </c>
      <c r="X826">
        <v>8800</v>
      </c>
      <c r="Y826">
        <f>conversation_summary_by_conversation_2025_08_03T20_27_01[[#This Row],[avg_confidence_score]]/10000</f>
        <v>0.88</v>
      </c>
      <c r="Z826">
        <v>81</v>
      </c>
      <c r="AA826">
        <v>135</v>
      </c>
      <c r="AB826">
        <f>(conversation_summary_by_conversation_2025_08_03T20_27_01[[#This Row],[total_api_cost_usd]]/10000)*5.58</f>
        <v>7.5329999999999994E-2</v>
      </c>
      <c r="AC826">
        <v>22</v>
      </c>
      <c r="AD826">
        <f>(conversation_summary_by_conversation_2025_08_03T20_27_01[[#This Row],[total_processing_cost_usd]]/10000)*5.58</f>
        <v>1.2276E-2</v>
      </c>
      <c r="AE826">
        <f>conversation_summary_by_conversation_2025_08_03T20_27_01[[#This Row],[total_api_cost]]+conversation_summary_by_conversation_2025_08_03T20_27_01[[#This Row],[totao_processing_cost]]</f>
        <v>8.7605999999999989E-2</v>
      </c>
      <c r="AF826" s="2" t="s">
        <v>38</v>
      </c>
      <c r="AG826" s="2" t="s">
        <v>39</v>
      </c>
      <c r="AH826" s="2" t="s">
        <v>33</v>
      </c>
    </row>
    <row r="827" spans="1:34">
      <c r="A827" s="2" t="s">
        <v>901</v>
      </c>
      <c r="B827" s="2" t="s">
        <v>83</v>
      </c>
      <c r="C827" s="2" t="s">
        <v>84</v>
      </c>
      <c r="D827" s="2" t="s">
        <v>48</v>
      </c>
      <c r="E827" s="2" t="s">
        <v>31</v>
      </c>
      <c r="F827" s="2" t="s">
        <v>32</v>
      </c>
      <c r="G827">
        <v>551190000004</v>
      </c>
      <c r="H827">
        <v>50000</v>
      </c>
      <c r="I827">
        <f>conversation_summary_by_conversation_2025_08_03T20_27_01[[#This Row],[duration_minutes]]/10000</f>
        <v>5</v>
      </c>
      <c r="J827" s="2" t="s">
        <v>33</v>
      </c>
      <c r="K827" s="2" t="s">
        <v>33</v>
      </c>
      <c r="L827" s="2" t="s">
        <v>33</v>
      </c>
      <c r="M827" s="6">
        <f ca="1">TODAY()-conversation_summary_by_conversation_2025_08_03T20_27_01[[#This Row],[conversation_start]]</f>
        <v>22.615277777775191</v>
      </c>
      <c r="N82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27" s="6">
        <v>45850.384722222225</v>
      </c>
      <c r="P827" s="3">
        <v>45850.386192129627</v>
      </c>
      <c r="Q827">
        <v>3</v>
      </c>
      <c r="R827">
        <v>2</v>
      </c>
      <c r="S827">
        <v>1</v>
      </c>
      <c r="T827" s="2" t="s">
        <v>61</v>
      </c>
      <c r="U827" s="2" t="s">
        <v>62</v>
      </c>
      <c r="V827" s="2" t="s">
        <v>63</v>
      </c>
      <c r="W827" s="2" t="s">
        <v>59</v>
      </c>
      <c r="X827">
        <v>8800</v>
      </c>
      <c r="Y827">
        <f>conversation_summary_by_conversation_2025_08_03T20_27_01[[#This Row],[avg_confidence_score]]/10000</f>
        <v>0.88</v>
      </c>
      <c r="Z827">
        <v>116</v>
      </c>
      <c r="AA827">
        <v>152</v>
      </c>
      <c r="AB827">
        <f>(conversation_summary_by_conversation_2025_08_03T20_27_01[[#This Row],[total_api_cost_usd]]/10000)*5.58</f>
        <v>8.4816000000000003E-2</v>
      </c>
      <c r="AC827">
        <v>16</v>
      </c>
      <c r="AD827">
        <f>(conversation_summary_by_conversation_2025_08_03T20_27_01[[#This Row],[total_processing_cost_usd]]/10000)*5.58</f>
        <v>8.9280000000000002E-3</v>
      </c>
      <c r="AE827">
        <f>conversation_summary_by_conversation_2025_08_03T20_27_01[[#This Row],[total_api_cost]]+conversation_summary_by_conversation_2025_08_03T20_27_01[[#This Row],[totao_processing_cost]]</f>
        <v>9.3744000000000008E-2</v>
      </c>
      <c r="AF827" s="2" t="s">
        <v>38</v>
      </c>
      <c r="AG827" s="2" t="s">
        <v>39</v>
      </c>
      <c r="AH827" s="2" t="s">
        <v>33</v>
      </c>
    </row>
    <row r="828" spans="1:34">
      <c r="A828" s="2" t="s">
        <v>902</v>
      </c>
      <c r="B828" s="2" t="s">
        <v>47</v>
      </c>
      <c r="C828" s="2" t="s">
        <v>47</v>
      </c>
      <c r="D828" s="2" t="s">
        <v>48</v>
      </c>
      <c r="E828" s="2" t="s">
        <v>71</v>
      </c>
      <c r="F828" s="2" t="s">
        <v>72</v>
      </c>
      <c r="G828">
        <v>551190000003</v>
      </c>
      <c r="H828">
        <v>50000</v>
      </c>
      <c r="I828">
        <f>conversation_summary_by_conversation_2025_08_03T20_27_01[[#This Row],[duration_minutes]]/10000</f>
        <v>5</v>
      </c>
      <c r="J828" s="2" t="s">
        <v>33</v>
      </c>
      <c r="K828" s="2" t="s">
        <v>33</v>
      </c>
      <c r="L828" s="2" t="s">
        <v>33</v>
      </c>
      <c r="M828" s="6">
        <f ca="1">TODAY()-conversation_summary_by_conversation_2025_08_03T20_27_01[[#This Row],[conversation_start]]</f>
        <v>22.610416666670062</v>
      </c>
      <c r="N82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28" s="6">
        <v>45850.38958333333</v>
      </c>
      <c r="P828" s="3">
        <v>45850.391423611109</v>
      </c>
      <c r="Q828">
        <v>3</v>
      </c>
      <c r="R828">
        <v>2</v>
      </c>
      <c r="S828">
        <v>1</v>
      </c>
      <c r="T828" s="2" t="s">
        <v>61</v>
      </c>
      <c r="U828" s="2" t="s">
        <v>133</v>
      </c>
      <c r="V828" s="2" t="s">
        <v>63</v>
      </c>
      <c r="W828" s="2" t="s">
        <v>59</v>
      </c>
      <c r="X828">
        <v>8800</v>
      </c>
      <c r="Y828">
        <f>conversation_summary_by_conversation_2025_08_03T20_27_01[[#This Row],[avg_confidence_score]]/10000</f>
        <v>0.88</v>
      </c>
      <c r="Z828">
        <v>97</v>
      </c>
      <c r="AA828">
        <v>168</v>
      </c>
      <c r="AB828">
        <f>(conversation_summary_by_conversation_2025_08_03T20_27_01[[#This Row],[total_api_cost_usd]]/10000)*5.58</f>
        <v>9.3743999999999994E-2</v>
      </c>
      <c r="AC828">
        <v>19</v>
      </c>
      <c r="AD828">
        <f>(conversation_summary_by_conversation_2025_08_03T20_27_01[[#This Row],[total_processing_cost_usd]]/10000)*5.58</f>
        <v>1.0602E-2</v>
      </c>
      <c r="AE828">
        <f>conversation_summary_by_conversation_2025_08_03T20_27_01[[#This Row],[total_api_cost]]+conversation_summary_by_conversation_2025_08_03T20_27_01[[#This Row],[totao_processing_cost]]</f>
        <v>0.10434599999999999</v>
      </c>
      <c r="AF828" s="2" t="s">
        <v>38</v>
      </c>
      <c r="AG828" s="2" t="s">
        <v>39</v>
      </c>
      <c r="AH828" s="2" t="s">
        <v>33</v>
      </c>
    </row>
    <row r="829" spans="1:34">
      <c r="A829" s="2" t="s">
        <v>903</v>
      </c>
      <c r="B829" s="2" t="s">
        <v>28</v>
      </c>
      <c r="C829" s="2" t="s">
        <v>29</v>
      </c>
      <c r="D829" s="2" t="s">
        <v>30</v>
      </c>
      <c r="E829" s="2" t="s">
        <v>43</v>
      </c>
      <c r="F829" s="2" t="s">
        <v>44</v>
      </c>
      <c r="G829">
        <v>551190000001</v>
      </c>
      <c r="H829">
        <v>50000</v>
      </c>
      <c r="I829">
        <f>conversation_summary_by_conversation_2025_08_03T20_27_01[[#This Row],[duration_minutes]]/10000</f>
        <v>5</v>
      </c>
      <c r="J829" s="2" t="s">
        <v>33</v>
      </c>
      <c r="K829" s="2" t="s">
        <v>33</v>
      </c>
      <c r="L829" s="2" t="s">
        <v>33</v>
      </c>
      <c r="M829" s="6">
        <f ca="1">TODAY()-conversation_summary_by_conversation_2025_08_03T20_27_01[[#This Row],[conversation_start]]</f>
        <v>22.59375</v>
      </c>
      <c r="N82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29" s="6">
        <v>45850.40625</v>
      </c>
      <c r="P829" s="3">
        <v>45850.408668981479</v>
      </c>
      <c r="Q829">
        <v>3</v>
      </c>
      <c r="R829">
        <v>2</v>
      </c>
      <c r="S829">
        <v>1</v>
      </c>
      <c r="T829" s="2" t="s">
        <v>56</v>
      </c>
      <c r="U829" s="2" t="s">
        <v>57</v>
      </c>
      <c r="V829" s="2" t="s">
        <v>58</v>
      </c>
      <c r="W829" s="2" t="s">
        <v>59</v>
      </c>
      <c r="X829">
        <v>9250</v>
      </c>
      <c r="Y829">
        <f>conversation_summary_by_conversation_2025_08_03T20_27_01[[#This Row],[avg_confidence_score]]/10000</f>
        <v>0.92500000000000004</v>
      </c>
      <c r="Z829">
        <v>135</v>
      </c>
      <c r="AA829">
        <v>134</v>
      </c>
      <c r="AB829">
        <f>(conversation_summary_by_conversation_2025_08_03T20_27_01[[#This Row],[total_api_cost_usd]]/10000)*5.58</f>
        <v>7.4772000000000005E-2</v>
      </c>
      <c r="AC829">
        <v>20</v>
      </c>
      <c r="AD829">
        <f>(conversation_summary_by_conversation_2025_08_03T20_27_01[[#This Row],[total_processing_cost_usd]]/10000)*5.58</f>
        <v>1.116E-2</v>
      </c>
      <c r="AE829">
        <f>conversation_summary_by_conversation_2025_08_03T20_27_01[[#This Row],[total_api_cost]]+conversation_summary_by_conversation_2025_08_03T20_27_01[[#This Row],[totao_processing_cost]]</f>
        <v>8.5932000000000008E-2</v>
      </c>
      <c r="AF829" s="2" t="s">
        <v>38</v>
      </c>
      <c r="AG829" s="2" t="s">
        <v>39</v>
      </c>
      <c r="AH829" s="2" t="s">
        <v>33</v>
      </c>
    </row>
    <row r="830" spans="1:34">
      <c r="A830" s="2" t="s">
        <v>904</v>
      </c>
      <c r="B830" s="2" t="s">
        <v>47</v>
      </c>
      <c r="C830" s="2" t="s">
        <v>47</v>
      </c>
      <c r="D830" s="2" t="s">
        <v>48</v>
      </c>
      <c r="E830" s="2" t="s">
        <v>31</v>
      </c>
      <c r="F830" s="2" t="s">
        <v>32</v>
      </c>
      <c r="G830">
        <v>551190000004</v>
      </c>
      <c r="H830">
        <v>90000</v>
      </c>
      <c r="I830">
        <f>conversation_summary_by_conversation_2025_08_03T20_27_01[[#This Row],[duration_minutes]]/10000</f>
        <v>9</v>
      </c>
      <c r="J830" s="2" t="s">
        <v>33</v>
      </c>
      <c r="K830" s="2" t="s">
        <v>33</v>
      </c>
      <c r="L830" s="2" t="s">
        <v>33</v>
      </c>
      <c r="M830" s="6">
        <f ca="1">TODAY()-conversation_summary_by_conversation_2025_08_03T20_27_01[[#This Row],[conversation_start]]</f>
        <v>22.571527777778101</v>
      </c>
      <c r="N83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30" s="6">
        <v>45850.428472222222</v>
      </c>
      <c r="P830" s="3">
        <v>45850.436585648145</v>
      </c>
      <c r="Q830">
        <v>6</v>
      </c>
      <c r="R830">
        <v>3</v>
      </c>
      <c r="S830">
        <v>3</v>
      </c>
      <c r="T830" s="2" t="s">
        <v>49</v>
      </c>
      <c r="U830" s="2" t="s">
        <v>50</v>
      </c>
      <c r="V830" s="2" t="s">
        <v>51</v>
      </c>
      <c r="W830" s="2" t="s">
        <v>37</v>
      </c>
      <c r="X830">
        <v>9167</v>
      </c>
      <c r="Y830">
        <f>conversation_summary_by_conversation_2025_08_03T20_27_01[[#This Row],[avg_confidence_score]]/10000</f>
        <v>0.91669999999999996</v>
      </c>
      <c r="Z830">
        <v>192</v>
      </c>
      <c r="AA830">
        <v>304</v>
      </c>
      <c r="AB830">
        <f>(conversation_summary_by_conversation_2025_08_03T20_27_01[[#This Row],[total_api_cost_usd]]/10000)*5.58</f>
        <v>0.16963200000000001</v>
      </c>
      <c r="AC830">
        <v>36</v>
      </c>
      <c r="AD830">
        <f>(conversation_summary_by_conversation_2025_08_03T20_27_01[[#This Row],[total_processing_cost_usd]]/10000)*5.58</f>
        <v>2.0087999999999998E-2</v>
      </c>
      <c r="AE830">
        <f>conversation_summary_by_conversation_2025_08_03T20_27_01[[#This Row],[total_api_cost]]+conversation_summary_by_conversation_2025_08_03T20_27_01[[#This Row],[totao_processing_cost]]</f>
        <v>0.18972</v>
      </c>
      <c r="AF830" s="2" t="s">
        <v>38</v>
      </c>
      <c r="AG830" s="2" t="s">
        <v>39</v>
      </c>
      <c r="AH830" s="2" t="s">
        <v>33</v>
      </c>
    </row>
    <row r="831" spans="1:34">
      <c r="A831" s="2" t="s">
        <v>905</v>
      </c>
      <c r="B831" s="2" t="s">
        <v>41</v>
      </c>
      <c r="C831" s="2" t="s">
        <v>42</v>
      </c>
      <c r="D831" s="2" t="s">
        <v>30</v>
      </c>
      <c r="E831" s="2" t="s">
        <v>71</v>
      </c>
      <c r="F831" s="2" t="s">
        <v>72</v>
      </c>
      <c r="G831">
        <v>551190000003</v>
      </c>
      <c r="H831">
        <v>50000</v>
      </c>
      <c r="I831">
        <f>conversation_summary_by_conversation_2025_08_03T20_27_01[[#This Row],[duration_minutes]]/10000</f>
        <v>5</v>
      </c>
      <c r="J831" s="2" t="s">
        <v>33</v>
      </c>
      <c r="K831" s="2" t="s">
        <v>33</v>
      </c>
      <c r="L831" s="2" t="s">
        <v>33</v>
      </c>
      <c r="M831" s="6">
        <f ca="1">TODAY()-conversation_summary_by_conversation_2025_08_03T20_27_01[[#This Row],[conversation_start]]</f>
        <v>22.515972222223354</v>
      </c>
      <c r="N83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31" s="6">
        <v>45850.484027777777</v>
      </c>
      <c r="P831" s="3">
        <v>45850.485798611109</v>
      </c>
      <c r="Q831">
        <v>3</v>
      </c>
      <c r="R831">
        <v>2</v>
      </c>
      <c r="S831">
        <v>1</v>
      </c>
      <c r="T831" s="2" t="s">
        <v>56</v>
      </c>
      <c r="U831" s="2" t="s">
        <v>57</v>
      </c>
      <c r="V831" s="2" t="s">
        <v>58</v>
      </c>
      <c r="W831" s="2" t="s">
        <v>59</v>
      </c>
      <c r="X831">
        <v>9250</v>
      </c>
      <c r="Y831">
        <f>conversation_summary_by_conversation_2025_08_03T20_27_01[[#This Row],[avg_confidence_score]]/10000</f>
        <v>0.92500000000000004</v>
      </c>
      <c r="Z831">
        <v>105</v>
      </c>
      <c r="AA831">
        <v>119</v>
      </c>
      <c r="AB831">
        <f>(conversation_summary_by_conversation_2025_08_03T20_27_01[[#This Row],[total_api_cost_usd]]/10000)*5.58</f>
        <v>6.6402000000000003E-2</v>
      </c>
      <c r="AC831">
        <v>6</v>
      </c>
      <c r="AD831">
        <f>(conversation_summary_by_conversation_2025_08_03T20_27_01[[#This Row],[total_processing_cost_usd]]/10000)*5.58</f>
        <v>3.3479999999999998E-3</v>
      </c>
      <c r="AE831">
        <f>conversation_summary_by_conversation_2025_08_03T20_27_01[[#This Row],[total_api_cost]]+conversation_summary_by_conversation_2025_08_03T20_27_01[[#This Row],[totao_processing_cost]]</f>
        <v>6.9750000000000006E-2</v>
      </c>
      <c r="AF831" s="2" t="s">
        <v>38</v>
      </c>
      <c r="AG831" s="2" t="s">
        <v>39</v>
      </c>
      <c r="AH831" s="2" t="s">
        <v>33</v>
      </c>
    </row>
    <row r="832" spans="1:34">
      <c r="A832" s="2" t="s">
        <v>906</v>
      </c>
      <c r="B832" s="2" t="s">
        <v>83</v>
      </c>
      <c r="C832" s="2" t="s">
        <v>84</v>
      </c>
      <c r="D832" s="2" t="s">
        <v>48</v>
      </c>
      <c r="E832" s="2" t="s">
        <v>31</v>
      </c>
      <c r="F832" s="2" t="s">
        <v>32</v>
      </c>
      <c r="G832">
        <v>551190000004</v>
      </c>
      <c r="H832">
        <v>50000</v>
      </c>
      <c r="I832">
        <f>conversation_summary_by_conversation_2025_08_03T20_27_01[[#This Row],[duration_minutes]]/10000</f>
        <v>5</v>
      </c>
      <c r="J832" s="2" t="s">
        <v>33</v>
      </c>
      <c r="K832" s="2" t="s">
        <v>33</v>
      </c>
      <c r="L832" s="2" t="s">
        <v>33</v>
      </c>
      <c r="M832" s="6">
        <f ca="1">TODAY()-conversation_summary_by_conversation_2025_08_03T20_27_01[[#This Row],[conversation_start]]</f>
        <v>22.510416666664241</v>
      </c>
      <c r="N83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32" s="6">
        <v>45850.489583333336</v>
      </c>
      <c r="P832" s="3">
        <v>45850.49355324074</v>
      </c>
      <c r="Q832">
        <v>3</v>
      </c>
      <c r="R832">
        <v>2</v>
      </c>
      <c r="S832">
        <v>1</v>
      </c>
      <c r="T832" s="2" t="s">
        <v>61</v>
      </c>
      <c r="U832" s="2" t="s">
        <v>62</v>
      </c>
      <c r="V832" s="2" t="s">
        <v>63</v>
      </c>
      <c r="W832" s="2" t="s">
        <v>59</v>
      </c>
      <c r="X832">
        <v>8800</v>
      </c>
      <c r="Y832">
        <f>conversation_summary_by_conversation_2025_08_03T20_27_01[[#This Row],[avg_confidence_score]]/10000</f>
        <v>0.88</v>
      </c>
      <c r="Z832">
        <v>84</v>
      </c>
      <c r="AA832">
        <v>156</v>
      </c>
      <c r="AB832">
        <f>(conversation_summary_by_conversation_2025_08_03T20_27_01[[#This Row],[total_api_cost_usd]]/10000)*5.58</f>
        <v>8.7048E-2</v>
      </c>
      <c r="AC832">
        <v>15</v>
      </c>
      <c r="AD832">
        <f>(conversation_summary_by_conversation_2025_08_03T20_27_01[[#This Row],[total_processing_cost_usd]]/10000)*5.58</f>
        <v>8.3700000000000007E-3</v>
      </c>
      <c r="AE832">
        <f>conversation_summary_by_conversation_2025_08_03T20_27_01[[#This Row],[total_api_cost]]+conversation_summary_by_conversation_2025_08_03T20_27_01[[#This Row],[totao_processing_cost]]</f>
        <v>9.5418000000000003E-2</v>
      </c>
      <c r="AF832" s="2" t="s">
        <v>38</v>
      </c>
      <c r="AG832" s="2" t="s">
        <v>39</v>
      </c>
      <c r="AH832" s="2" t="s">
        <v>33</v>
      </c>
    </row>
    <row r="833" spans="1:34">
      <c r="A833" s="2" t="s">
        <v>907</v>
      </c>
      <c r="B833" s="2" t="s">
        <v>41</v>
      </c>
      <c r="C833" s="2" t="s">
        <v>42</v>
      </c>
      <c r="D833" s="2" t="s">
        <v>30</v>
      </c>
      <c r="E833" s="2" t="s">
        <v>74</v>
      </c>
      <c r="F833" s="2" t="s">
        <v>75</v>
      </c>
      <c r="G833">
        <v>551190000000</v>
      </c>
      <c r="H833">
        <v>60000</v>
      </c>
      <c r="I833">
        <f>conversation_summary_by_conversation_2025_08_03T20_27_01[[#This Row],[duration_minutes]]/10000</f>
        <v>6</v>
      </c>
      <c r="J833" s="2" t="s">
        <v>33</v>
      </c>
      <c r="K833" s="2" t="s">
        <v>33</v>
      </c>
      <c r="L833" s="2" t="s">
        <v>33</v>
      </c>
      <c r="M833" s="6">
        <f ca="1">TODAY()-conversation_summary_by_conversation_2025_08_03T20_27_01[[#This Row],[conversation_start]]</f>
        <v>22.378472222218988</v>
      </c>
      <c r="N83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33" s="6">
        <v>45850.621527777781</v>
      </c>
      <c r="P833" s="3">
        <v>45850.625474537039</v>
      </c>
      <c r="Q833">
        <v>4</v>
      </c>
      <c r="R833">
        <v>2</v>
      </c>
      <c r="S833">
        <v>2</v>
      </c>
      <c r="T833" s="2" t="s">
        <v>34</v>
      </c>
      <c r="U833" s="2" t="s">
        <v>35</v>
      </c>
      <c r="V833" s="2" t="s">
        <v>36</v>
      </c>
      <c r="W833" s="2" t="s">
        <v>37</v>
      </c>
      <c r="X833">
        <v>9400</v>
      </c>
      <c r="Y833">
        <f>conversation_summary_by_conversation_2025_08_03T20_27_01[[#This Row],[avg_confidence_score]]/10000</f>
        <v>0.94</v>
      </c>
      <c r="Z833">
        <v>153</v>
      </c>
      <c r="AA833">
        <v>237</v>
      </c>
      <c r="AB833">
        <f>(conversation_summary_by_conversation_2025_08_03T20_27_01[[#This Row],[total_api_cost_usd]]/10000)*5.58</f>
        <v>0.132246</v>
      </c>
      <c r="AC833">
        <v>23</v>
      </c>
      <c r="AD833">
        <f>(conversation_summary_by_conversation_2025_08_03T20_27_01[[#This Row],[total_processing_cost_usd]]/10000)*5.58</f>
        <v>1.2834E-2</v>
      </c>
      <c r="AE833">
        <f>conversation_summary_by_conversation_2025_08_03T20_27_01[[#This Row],[total_api_cost]]+conversation_summary_by_conversation_2025_08_03T20_27_01[[#This Row],[totao_processing_cost]]</f>
        <v>0.14508000000000001</v>
      </c>
      <c r="AF833" s="2" t="s">
        <v>38</v>
      </c>
      <c r="AG833" s="2" t="s">
        <v>39</v>
      </c>
      <c r="AH833" s="2" t="s">
        <v>33</v>
      </c>
    </row>
    <row r="834" spans="1:34">
      <c r="A834" s="2" t="s">
        <v>908</v>
      </c>
      <c r="B834" s="2" t="s">
        <v>77</v>
      </c>
      <c r="C834" s="2" t="s">
        <v>78</v>
      </c>
      <c r="D834" s="2" t="s">
        <v>30</v>
      </c>
      <c r="E834" s="2" t="s">
        <v>71</v>
      </c>
      <c r="F834" s="2" t="s">
        <v>72</v>
      </c>
      <c r="G834">
        <v>551190000003</v>
      </c>
      <c r="H834">
        <v>60000</v>
      </c>
      <c r="I834">
        <f>conversation_summary_by_conversation_2025_08_03T20_27_01[[#This Row],[duration_minutes]]/10000</f>
        <v>6</v>
      </c>
      <c r="J834" s="2" t="s">
        <v>33</v>
      </c>
      <c r="K834" s="2" t="s">
        <v>33</v>
      </c>
      <c r="L834" s="2" t="s">
        <v>33</v>
      </c>
      <c r="M834" s="6">
        <f ca="1">TODAY()-conversation_summary_by_conversation_2025_08_03T20_27_01[[#This Row],[conversation_start]]</f>
        <v>22.272222222221899</v>
      </c>
      <c r="N83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34" s="6">
        <v>45850.727777777778</v>
      </c>
      <c r="P834" s="3">
        <v>45850.733553240738</v>
      </c>
      <c r="Q834">
        <v>4</v>
      </c>
      <c r="R834">
        <v>2</v>
      </c>
      <c r="S834">
        <v>2</v>
      </c>
      <c r="T834" s="2" t="s">
        <v>34</v>
      </c>
      <c r="U834" s="2" t="s">
        <v>35</v>
      </c>
      <c r="V834" s="2" t="s">
        <v>36</v>
      </c>
      <c r="W834" s="2" t="s">
        <v>37</v>
      </c>
      <c r="X834">
        <v>9400</v>
      </c>
      <c r="Y834">
        <f>conversation_summary_by_conversation_2025_08_03T20_27_01[[#This Row],[avg_confidence_score]]/10000</f>
        <v>0.94</v>
      </c>
      <c r="Z834">
        <v>119</v>
      </c>
      <c r="AA834">
        <v>102</v>
      </c>
      <c r="AB834">
        <f>(conversation_summary_by_conversation_2025_08_03T20_27_01[[#This Row],[total_api_cost_usd]]/10000)*5.58</f>
        <v>5.6916000000000008E-2</v>
      </c>
      <c r="AC834">
        <v>15</v>
      </c>
      <c r="AD834">
        <f>(conversation_summary_by_conversation_2025_08_03T20_27_01[[#This Row],[total_processing_cost_usd]]/10000)*5.58</f>
        <v>8.3700000000000007E-3</v>
      </c>
      <c r="AE834">
        <f>conversation_summary_by_conversation_2025_08_03T20_27_01[[#This Row],[total_api_cost]]+conversation_summary_by_conversation_2025_08_03T20_27_01[[#This Row],[totao_processing_cost]]</f>
        <v>6.5286000000000011E-2</v>
      </c>
      <c r="AF834" s="2" t="s">
        <v>38</v>
      </c>
      <c r="AG834" s="2" t="s">
        <v>39</v>
      </c>
      <c r="AH834" s="2" t="s">
        <v>33</v>
      </c>
    </row>
    <row r="835" spans="1:34">
      <c r="A835" s="2" t="s">
        <v>909</v>
      </c>
      <c r="B835" s="2" t="s">
        <v>83</v>
      </c>
      <c r="C835" s="2" t="s">
        <v>84</v>
      </c>
      <c r="D835" s="2" t="s">
        <v>48</v>
      </c>
      <c r="E835" s="2" t="s">
        <v>74</v>
      </c>
      <c r="F835" s="2" t="s">
        <v>75</v>
      </c>
      <c r="G835">
        <v>551190000000</v>
      </c>
      <c r="H835">
        <v>90000</v>
      </c>
      <c r="I835">
        <f>conversation_summary_by_conversation_2025_08_03T20_27_01[[#This Row],[duration_minutes]]/10000</f>
        <v>9</v>
      </c>
      <c r="J835" s="2" t="s">
        <v>33</v>
      </c>
      <c r="K835" s="2" t="s">
        <v>33</v>
      </c>
      <c r="L835" s="2" t="s">
        <v>33</v>
      </c>
      <c r="M835" s="6">
        <f ca="1">TODAY()-conversation_summary_by_conversation_2025_08_03T20_27_01[[#This Row],[conversation_start]]</f>
        <v>22.227777777778101</v>
      </c>
      <c r="N83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35" s="6">
        <v>45850.772222222222</v>
      </c>
      <c r="P835" s="3">
        <v>45850.782233796293</v>
      </c>
      <c r="Q835">
        <v>6</v>
      </c>
      <c r="R835">
        <v>3</v>
      </c>
      <c r="S835">
        <v>3</v>
      </c>
      <c r="T835" s="2" t="s">
        <v>49</v>
      </c>
      <c r="U835" s="2" t="s">
        <v>50</v>
      </c>
      <c r="V835" s="2" t="s">
        <v>51</v>
      </c>
      <c r="W835" s="2" t="s">
        <v>37</v>
      </c>
      <c r="X835">
        <v>9167</v>
      </c>
      <c r="Y835">
        <f>conversation_summary_by_conversation_2025_08_03T20_27_01[[#This Row],[avg_confidence_score]]/10000</f>
        <v>0.91669999999999996</v>
      </c>
      <c r="Z835">
        <v>256</v>
      </c>
      <c r="AA835">
        <v>289</v>
      </c>
      <c r="AB835">
        <f>(conversation_summary_by_conversation_2025_08_03T20_27_01[[#This Row],[total_api_cost_usd]]/10000)*5.58</f>
        <v>0.16126199999999999</v>
      </c>
      <c r="AC835">
        <v>25</v>
      </c>
      <c r="AD835">
        <f>(conversation_summary_by_conversation_2025_08_03T20_27_01[[#This Row],[total_processing_cost_usd]]/10000)*5.58</f>
        <v>1.3950000000000001E-2</v>
      </c>
      <c r="AE835">
        <f>conversation_summary_by_conversation_2025_08_03T20_27_01[[#This Row],[total_api_cost]]+conversation_summary_by_conversation_2025_08_03T20_27_01[[#This Row],[totao_processing_cost]]</f>
        <v>0.17521199999999998</v>
      </c>
      <c r="AF835" s="2" t="s">
        <v>38</v>
      </c>
      <c r="AG835" s="2" t="s">
        <v>39</v>
      </c>
      <c r="AH835" s="2" t="s">
        <v>33</v>
      </c>
    </row>
    <row r="836" spans="1:34">
      <c r="A836" s="2" t="s">
        <v>910</v>
      </c>
      <c r="B836" s="2" t="s">
        <v>83</v>
      </c>
      <c r="C836" s="2" t="s">
        <v>84</v>
      </c>
      <c r="D836" s="2" t="s">
        <v>48</v>
      </c>
      <c r="E836" s="2" t="s">
        <v>74</v>
      </c>
      <c r="F836" s="2" t="s">
        <v>75</v>
      </c>
      <c r="G836">
        <v>551190000000</v>
      </c>
      <c r="H836">
        <v>90000</v>
      </c>
      <c r="I836">
        <f>conversation_summary_by_conversation_2025_08_03T20_27_01[[#This Row],[duration_minutes]]/10000</f>
        <v>9</v>
      </c>
      <c r="J836" s="2" t="s">
        <v>33</v>
      </c>
      <c r="K836" s="2" t="s">
        <v>33</v>
      </c>
      <c r="L836" s="2" t="s">
        <v>33</v>
      </c>
      <c r="M836" s="6">
        <f ca="1">TODAY()-conversation_summary_by_conversation_2025_08_03T20_27_01[[#This Row],[conversation_start]]</f>
        <v>22.167361111110949</v>
      </c>
      <c r="N83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36" s="6">
        <v>45850.832638888889</v>
      </c>
      <c r="P836" s="3">
        <v>45850.84101851852</v>
      </c>
      <c r="Q836">
        <v>6</v>
      </c>
      <c r="R836">
        <v>3</v>
      </c>
      <c r="S836">
        <v>3</v>
      </c>
      <c r="T836" s="2" t="s">
        <v>49</v>
      </c>
      <c r="U836" s="2" t="s">
        <v>50</v>
      </c>
      <c r="V836" s="2" t="s">
        <v>51</v>
      </c>
      <c r="W836" s="2" t="s">
        <v>37</v>
      </c>
      <c r="X836">
        <v>9167</v>
      </c>
      <c r="Y836">
        <f>conversation_summary_by_conversation_2025_08_03T20_27_01[[#This Row],[avg_confidence_score]]/10000</f>
        <v>0.91669999999999996</v>
      </c>
      <c r="Z836">
        <v>194</v>
      </c>
      <c r="AA836">
        <v>341</v>
      </c>
      <c r="AB836">
        <f>(conversation_summary_by_conversation_2025_08_03T20_27_01[[#This Row],[total_api_cost_usd]]/10000)*5.58</f>
        <v>0.190278</v>
      </c>
      <c r="AC836">
        <v>31</v>
      </c>
      <c r="AD836">
        <f>(conversation_summary_by_conversation_2025_08_03T20_27_01[[#This Row],[total_processing_cost_usd]]/10000)*5.58</f>
        <v>1.7298000000000001E-2</v>
      </c>
      <c r="AE836">
        <f>conversation_summary_by_conversation_2025_08_03T20_27_01[[#This Row],[total_api_cost]]+conversation_summary_by_conversation_2025_08_03T20_27_01[[#This Row],[totao_processing_cost]]</f>
        <v>0.20757600000000001</v>
      </c>
      <c r="AF836" s="2" t="s">
        <v>38</v>
      </c>
      <c r="AG836" s="2" t="s">
        <v>39</v>
      </c>
      <c r="AH836" s="2" t="s">
        <v>33</v>
      </c>
    </row>
    <row r="837" spans="1:34">
      <c r="A837" s="2" t="s">
        <v>911</v>
      </c>
      <c r="B837" s="2" t="s">
        <v>47</v>
      </c>
      <c r="C837" s="2" t="s">
        <v>47</v>
      </c>
      <c r="D837" s="2" t="s">
        <v>48</v>
      </c>
      <c r="E837" s="2" t="s">
        <v>31</v>
      </c>
      <c r="F837" s="2" t="s">
        <v>32</v>
      </c>
      <c r="G837">
        <v>551190000004</v>
      </c>
      <c r="H837">
        <v>50000</v>
      </c>
      <c r="I837">
        <f>conversation_summary_by_conversation_2025_08_03T20_27_01[[#This Row],[duration_minutes]]/10000</f>
        <v>5</v>
      </c>
      <c r="J837" s="2" t="s">
        <v>33</v>
      </c>
      <c r="K837" s="2" t="s">
        <v>33</v>
      </c>
      <c r="L837" s="2" t="s">
        <v>33</v>
      </c>
      <c r="M837" s="6">
        <f ca="1">TODAY()-conversation_summary_by_conversation_2025_08_03T20_27_01[[#This Row],[conversation_start]]</f>
        <v>21.64375000000291</v>
      </c>
      <c r="N83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37" s="6">
        <v>45851.356249999997</v>
      </c>
      <c r="P837" s="3">
        <v>45851.358275462961</v>
      </c>
      <c r="Q837">
        <v>3</v>
      </c>
      <c r="R837">
        <v>2</v>
      </c>
      <c r="S837">
        <v>1</v>
      </c>
      <c r="T837" s="2" t="s">
        <v>61</v>
      </c>
      <c r="U837" s="2" t="s">
        <v>62</v>
      </c>
      <c r="V837" s="2" t="s">
        <v>63</v>
      </c>
      <c r="W837" s="2" t="s">
        <v>59</v>
      </c>
      <c r="X837">
        <v>8800</v>
      </c>
      <c r="Y837">
        <f>conversation_summary_by_conversation_2025_08_03T20_27_01[[#This Row],[avg_confidence_score]]/10000</f>
        <v>0.88</v>
      </c>
      <c r="Z837">
        <v>100</v>
      </c>
      <c r="AA837">
        <v>94</v>
      </c>
      <c r="AB837">
        <f>(conversation_summary_by_conversation_2025_08_03T20_27_01[[#This Row],[total_api_cost_usd]]/10000)*5.58</f>
        <v>5.2452000000000006E-2</v>
      </c>
      <c r="AC837">
        <v>16</v>
      </c>
      <c r="AD837">
        <f>(conversation_summary_by_conversation_2025_08_03T20_27_01[[#This Row],[total_processing_cost_usd]]/10000)*5.58</f>
        <v>8.9280000000000002E-3</v>
      </c>
      <c r="AE837">
        <f>conversation_summary_by_conversation_2025_08_03T20_27_01[[#This Row],[total_api_cost]]+conversation_summary_by_conversation_2025_08_03T20_27_01[[#This Row],[totao_processing_cost]]</f>
        <v>6.1380000000000004E-2</v>
      </c>
      <c r="AF837" s="2" t="s">
        <v>38</v>
      </c>
      <c r="AG837" s="2" t="s">
        <v>39</v>
      </c>
      <c r="AH837" s="2" t="s">
        <v>33</v>
      </c>
    </row>
    <row r="838" spans="1:34">
      <c r="A838" s="2" t="s">
        <v>912</v>
      </c>
      <c r="B838" s="2" t="s">
        <v>83</v>
      </c>
      <c r="C838" s="2" t="s">
        <v>84</v>
      </c>
      <c r="D838" s="2" t="s">
        <v>48</v>
      </c>
      <c r="E838" s="2" t="s">
        <v>71</v>
      </c>
      <c r="F838" s="2" t="s">
        <v>72</v>
      </c>
      <c r="G838">
        <v>551190000003</v>
      </c>
      <c r="H838">
        <v>50000</v>
      </c>
      <c r="I838">
        <f>conversation_summary_by_conversation_2025_08_03T20_27_01[[#This Row],[duration_minutes]]/10000</f>
        <v>5</v>
      </c>
      <c r="J838" s="2" t="s">
        <v>33</v>
      </c>
      <c r="K838" s="2" t="s">
        <v>33</v>
      </c>
      <c r="L838" s="2" t="s">
        <v>33</v>
      </c>
      <c r="M838" s="6">
        <f ca="1">TODAY()-conversation_summary_by_conversation_2025_08_03T20_27_01[[#This Row],[conversation_start]]</f>
        <v>21.583333333335759</v>
      </c>
      <c r="N83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38" s="6">
        <v>45851.416666666664</v>
      </c>
      <c r="P838" s="3">
        <v>45851.420428240737</v>
      </c>
      <c r="Q838">
        <v>3</v>
      </c>
      <c r="R838">
        <v>2</v>
      </c>
      <c r="S838">
        <v>1</v>
      </c>
      <c r="T838" s="2" t="s">
        <v>61</v>
      </c>
      <c r="U838" s="2" t="s">
        <v>62</v>
      </c>
      <c r="V838" s="2" t="s">
        <v>63</v>
      </c>
      <c r="W838" s="2" t="s">
        <v>59</v>
      </c>
      <c r="X838">
        <v>8800</v>
      </c>
      <c r="Y838">
        <f>conversation_summary_by_conversation_2025_08_03T20_27_01[[#This Row],[avg_confidence_score]]/10000</f>
        <v>0.88</v>
      </c>
      <c r="Z838">
        <v>117</v>
      </c>
      <c r="AA838">
        <v>217</v>
      </c>
      <c r="AB838">
        <f>(conversation_summary_by_conversation_2025_08_03T20_27_01[[#This Row],[total_api_cost_usd]]/10000)*5.58</f>
        <v>0.121086</v>
      </c>
      <c r="AC838">
        <v>21</v>
      </c>
      <c r="AD838">
        <f>(conversation_summary_by_conversation_2025_08_03T20_27_01[[#This Row],[total_processing_cost_usd]]/10000)*5.58</f>
        <v>1.1717999999999999E-2</v>
      </c>
      <c r="AE838">
        <f>conversation_summary_by_conversation_2025_08_03T20_27_01[[#This Row],[total_api_cost]]+conversation_summary_by_conversation_2025_08_03T20_27_01[[#This Row],[totao_processing_cost]]</f>
        <v>0.13280400000000001</v>
      </c>
      <c r="AF838" s="2" t="s">
        <v>38</v>
      </c>
      <c r="AG838" s="2" t="s">
        <v>39</v>
      </c>
      <c r="AH838" s="2" t="s">
        <v>33</v>
      </c>
    </row>
    <row r="839" spans="1:34">
      <c r="A839" s="2" t="s">
        <v>913</v>
      </c>
      <c r="B839" s="2" t="s">
        <v>83</v>
      </c>
      <c r="C839" s="2" t="s">
        <v>84</v>
      </c>
      <c r="D839" s="2" t="s">
        <v>48</v>
      </c>
      <c r="E839" s="2" t="s">
        <v>71</v>
      </c>
      <c r="F839" s="2" t="s">
        <v>72</v>
      </c>
      <c r="G839">
        <v>551190000003</v>
      </c>
      <c r="H839">
        <v>50000</v>
      </c>
      <c r="I839">
        <f>conversation_summary_by_conversation_2025_08_03T20_27_01[[#This Row],[duration_minutes]]/10000</f>
        <v>5</v>
      </c>
      <c r="J839" s="2" t="s">
        <v>33</v>
      </c>
      <c r="K839" s="2" t="s">
        <v>33</v>
      </c>
      <c r="L839" s="2" t="s">
        <v>33</v>
      </c>
      <c r="M839" s="6">
        <f ca="1">TODAY()-conversation_summary_by_conversation_2025_08_03T20_27_01[[#This Row],[conversation_start]]</f>
        <v>21.550694444442343</v>
      </c>
      <c r="N83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39" s="6">
        <v>45851.449305555558</v>
      </c>
      <c r="P839" s="3">
        <v>45851.452847222223</v>
      </c>
      <c r="Q839">
        <v>3</v>
      </c>
      <c r="R839">
        <v>2</v>
      </c>
      <c r="S839">
        <v>1</v>
      </c>
      <c r="T839" s="2" t="s">
        <v>61</v>
      </c>
      <c r="U839" s="2" t="s">
        <v>62</v>
      </c>
      <c r="V839" s="2" t="s">
        <v>63</v>
      </c>
      <c r="W839" s="2" t="s">
        <v>59</v>
      </c>
      <c r="X839">
        <v>8800</v>
      </c>
      <c r="Y839">
        <f>conversation_summary_by_conversation_2025_08_03T20_27_01[[#This Row],[avg_confidence_score]]/10000</f>
        <v>0.88</v>
      </c>
      <c r="Z839">
        <v>97</v>
      </c>
      <c r="AA839">
        <v>231</v>
      </c>
      <c r="AB839">
        <f>(conversation_summary_by_conversation_2025_08_03T20_27_01[[#This Row],[total_api_cost_usd]]/10000)*5.58</f>
        <v>0.12889799999999998</v>
      </c>
      <c r="AC839">
        <v>19</v>
      </c>
      <c r="AD839">
        <f>(conversation_summary_by_conversation_2025_08_03T20_27_01[[#This Row],[total_processing_cost_usd]]/10000)*5.58</f>
        <v>1.0602E-2</v>
      </c>
      <c r="AE839">
        <f>conversation_summary_by_conversation_2025_08_03T20_27_01[[#This Row],[total_api_cost]]+conversation_summary_by_conversation_2025_08_03T20_27_01[[#This Row],[totao_processing_cost]]</f>
        <v>0.13949999999999999</v>
      </c>
      <c r="AF839" s="2" t="s">
        <v>38</v>
      </c>
      <c r="AG839" s="2" t="s">
        <v>39</v>
      </c>
      <c r="AH839" s="2" t="s">
        <v>33</v>
      </c>
    </row>
    <row r="840" spans="1:34">
      <c r="A840" s="2" t="s">
        <v>914</v>
      </c>
      <c r="B840" s="2" t="s">
        <v>28</v>
      </c>
      <c r="C840" s="2" t="s">
        <v>29</v>
      </c>
      <c r="D840" s="2" t="s">
        <v>30</v>
      </c>
      <c r="E840" s="2" t="s">
        <v>31</v>
      </c>
      <c r="F840" s="2" t="s">
        <v>32</v>
      </c>
      <c r="G840">
        <v>551190000004</v>
      </c>
      <c r="H840">
        <v>50000</v>
      </c>
      <c r="I840">
        <f>conversation_summary_by_conversation_2025_08_03T20_27_01[[#This Row],[duration_minutes]]/10000</f>
        <v>5</v>
      </c>
      <c r="J840" s="2" t="s">
        <v>33</v>
      </c>
      <c r="K840" s="2" t="s">
        <v>33</v>
      </c>
      <c r="L840" s="2" t="s">
        <v>33</v>
      </c>
      <c r="M840" s="6">
        <f ca="1">TODAY()-conversation_summary_by_conversation_2025_08_03T20_27_01[[#This Row],[conversation_start]]</f>
        <v>21.392361111109494</v>
      </c>
      <c r="N84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40" s="6">
        <v>45851.607638888891</v>
      </c>
      <c r="P840" s="3">
        <v>45851.609756944446</v>
      </c>
      <c r="Q840">
        <v>3</v>
      </c>
      <c r="R840">
        <v>2</v>
      </c>
      <c r="S840">
        <v>1</v>
      </c>
      <c r="T840" s="2" t="s">
        <v>56</v>
      </c>
      <c r="U840" s="2" t="s">
        <v>57</v>
      </c>
      <c r="V840" s="2" t="s">
        <v>58</v>
      </c>
      <c r="W840" s="2" t="s">
        <v>59</v>
      </c>
      <c r="X840">
        <v>9250</v>
      </c>
      <c r="Y840">
        <f>conversation_summary_by_conversation_2025_08_03T20_27_01[[#This Row],[avg_confidence_score]]/10000</f>
        <v>0.92500000000000004</v>
      </c>
      <c r="Z840">
        <v>86</v>
      </c>
      <c r="AA840">
        <v>219</v>
      </c>
      <c r="AB840">
        <f>(conversation_summary_by_conversation_2025_08_03T20_27_01[[#This Row],[total_api_cost_usd]]/10000)*5.58</f>
        <v>0.12220199999999999</v>
      </c>
      <c r="AC840">
        <v>18</v>
      </c>
      <c r="AD840">
        <f>(conversation_summary_by_conversation_2025_08_03T20_27_01[[#This Row],[total_processing_cost_usd]]/10000)*5.58</f>
        <v>1.0043999999999999E-2</v>
      </c>
      <c r="AE840">
        <f>conversation_summary_by_conversation_2025_08_03T20_27_01[[#This Row],[total_api_cost]]+conversation_summary_by_conversation_2025_08_03T20_27_01[[#This Row],[totao_processing_cost]]</f>
        <v>0.132246</v>
      </c>
      <c r="AF840" s="2" t="s">
        <v>38</v>
      </c>
      <c r="AG840" s="2" t="s">
        <v>39</v>
      </c>
      <c r="AH840" s="2" t="s">
        <v>33</v>
      </c>
    </row>
    <row r="841" spans="1:34">
      <c r="A841" s="2" t="s">
        <v>915</v>
      </c>
      <c r="B841" s="2" t="s">
        <v>77</v>
      </c>
      <c r="C841" s="2" t="s">
        <v>78</v>
      </c>
      <c r="D841" s="2" t="s">
        <v>30</v>
      </c>
      <c r="E841" s="2" t="s">
        <v>74</v>
      </c>
      <c r="F841" s="2" t="s">
        <v>75</v>
      </c>
      <c r="G841">
        <v>551190000000</v>
      </c>
      <c r="H841">
        <v>90000</v>
      </c>
      <c r="I841">
        <f>conversation_summary_by_conversation_2025_08_03T20_27_01[[#This Row],[duration_minutes]]/10000</f>
        <v>9</v>
      </c>
      <c r="J841" s="2" t="s">
        <v>33</v>
      </c>
      <c r="K841" s="2" t="s">
        <v>33</v>
      </c>
      <c r="L841" s="2" t="s">
        <v>33</v>
      </c>
      <c r="M841" s="6">
        <f ca="1">TODAY()-conversation_summary_by_conversation_2025_08_03T20_27_01[[#This Row],[conversation_start]]</f>
        <v>21.363194444442343</v>
      </c>
      <c r="N84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41" s="6">
        <v>45851.636805555558</v>
      </c>
      <c r="P841" s="3">
        <v>45851.645752314813</v>
      </c>
      <c r="Q841">
        <v>6</v>
      </c>
      <c r="R841">
        <v>3</v>
      </c>
      <c r="S841">
        <v>3</v>
      </c>
      <c r="T841" s="2" t="s">
        <v>53</v>
      </c>
      <c r="U841" s="2" t="s">
        <v>69</v>
      </c>
      <c r="V841" s="2" t="s">
        <v>51</v>
      </c>
      <c r="W841" s="2" t="s">
        <v>37</v>
      </c>
      <c r="X841">
        <v>9200</v>
      </c>
      <c r="Y841">
        <f>conversation_summary_by_conversation_2025_08_03T20_27_01[[#This Row],[avg_confidence_score]]/10000</f>
        <v>0.92</v>
      </c>
      <c r="Z841">
        <v>216</v>
      </c>
      <c r="AA841">
        <v>392</v>
      </c>
      <c r="AB841">
        <f>(conversation_summary_by_conversation_2025_08_03T20_27_01[[#This Row],[total_api_cost_usd]]/10000)*5.58</f>
        <v>0.21873599999999999</v>
      </c>
      <c r="AC841">
        <v>36</v>
      </c>
      <c r="AD841">
        <f>(conversation_summary_by_conversation_2025_08_03T20_27_01[[#This Row],[total_processing_cost_usd]]/10000)*5.58</f>
        <v>2.0087999999999998E-2</v>
      </c>
      <c r="AE841">
        <f>conversation_summary_by_conversation_2025_08_03T20_27_01[[#This Row],[total_api_cost]]+conversation_summary_by_conversation_2025_08_03T20_27_01[[#This Row],[totao_processing_cost]]</f>
        <v>0.23882399999999998</v>
      </c>
      <c r="AF841" s="2" t="s">
        <v>38</v>
      </c>
      <c r="AG841" s="2" t="s">
        <v>39</v>
      </c>
      <c r="AH841" s="2" t="s">
        <v>33</v>
      </c>
    </row>
    <row r="842" spans="1:34">
      <c r="A842" s="2" t="s">
        <v>916</v>
      </c>
      <c r="B842" s="2" t="s">
        <v>28</v>
      </c>
      <c r="C842" s="2" t="s">
        <v>29</v>
      </c>
      <c r="D842" s="2" t="s">
        <v>30</v>
      </c>
      <c r="E842" s="2" t="s">
        <v>66</v>
      </c>
      <c r="F842" s="2" t="s">
        <v>67</v>
      </c>
      <c r="G842">
        <v>551190000002</v>
      </c>
      <c r="H842">
        <v>90000</v>
      </c>
      <c r="I842">
        <f>conversation_summary_by_conversation_2025_08_03T20_27_01[[#This Row],[duration_minutes]]/10000</f>
        <v>9</v>
      </c>
      <c r="J842" s="2" t="s">
        <v>33</v>
      </c>
      <c r="K842" s="2" t="s">
        <v>33</v>
      </c>
      <c r="L842" s="2" t="s">
        <v>33</v>
      </c>
      <c r="M842" s="6">
        <f ca="1">TODAY()-conversation_summary_by_conversation_2025_08_03T20_27_01[[#This Row],[conversation_start]]</f>
        <v>21.353472222224809</v>
      </c>
      <c r="N84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42" s="6">
        <v>45851.646527777775</v>
      </c>
      <c r="P842" s="3">
        <v>45851.65221064815</v>
      </c>
      <c r="Q842">
        <v>6</v>
      </c>
      <c r="R842">
        <v>3</v>
      </c>
      <c r="S842">
        <v>3</v>
      </c>
      <c r="T842" s="2" t="s">
        <v>53</v>
      </c>
      <c r="U842" s="2" t="s">
        <v>69</v>
      </c>
      <c r="V842" s="2" t="s">
        <v>51</v>
      </c>
      <c r="W842" s="2" t="s">
        <v>37</v>
      </c>
      <c r="X842">
        <v>9200</v>
      </c>
      <c r="Y842">
        <f>conversation_summary_by_conversation_2025_08_03T20_27_01[[#This Row],[avg_confidence_score]]/10000</f>
        <v>0.92</v>
      </c>
      <c r="Z842">
        <v>162</v>
      </c>
      <c r="AA842">
        <v>278</v>
      </c>
      <c r="AB842">
        <f>(conversation_summary_by_conversation_2025_08_03T20_27_01[[#This Row],[total_api_cost_usd]]/10000)*5.58</f>
        <v>0.15512399999999998</v>
      </c>
      <c r="AC842">
        <v>37</v>
      </c>
      <c r="AD842">
        <f>(conversation_summary_by_conversation_2025_08_03T20_27_01[[#This Row],[total_processing_cost_usd]]/10000)*5.58</f>
        <v>2.0646000000000001E-2</v>
      </c>
      <c r="AE842">
        <f>conversation_summary_by_conversation_2025_08_03T20_27_01[[#This Row],[total_api_cost]]+conversation_summary_by_conversation_2025_08_03T20_27_01[[#This Row],[totao_processing_cost]]</f>
        <v>0.17576999999999998</v>
      </c>
      <c r="AF842" s="2" t="s">
        <v>38</v>
      </c>
      <c r="AG842" s="2" t="s">
        <v>39</v>
      </c>
      <c r="AH842" s="2" t="s">
        <v>33</v>
      </c>
    </row>
    <row r="843" spans="1:34">
      <c r="A843" s="2" t="s">
        <v>917</v>
      </c>
      <c r="B843" s="2" t="s">
        <v>41</v>
      </c>
      <c r="C843" s="2" t="s">
        <v>42</v>
      </c>
      <c r="D843" s="2" t="s">
        <v>30</v>
      </c>
      <c r="E843" s="2" t="s">
        <v>74</v>
      </c>
      <c r="F843" s="2" t="s">
        <v>75</v>
      </c>
      <c r="G843">
        <v>551190000000</v>
      </c>
      <c r="H843">
        <v>60000</v>
      </c>
      <c r="I843">
        <f>conversation_summary_by_conversation_2025_08_03T20_27_01[[#This Row],[duration_minutes]]/10000</f>
        <v>6</v>
      </c>
      <c r="J843" s="2" t="s">
        <v>33</v>
      </c>
      <c r="K843" s="2" t="s">
        <v>33</v>
      </c>
      <c r="L843" s="2" t="s">
        <v>33</v>
      </c>
      <c r="M843" s="6">
        <f ca="1">TODAY()-conversation_summary_by_conversation_2025_08_03T20_27_01[[#This Row],[conversation_start]]</f>
        <v>21.313194444446708</v>
      </c>
      <c r="N84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43" s="6">
        <v>45851.686805555553</v>
      </c>
      <c r="P843" s="3">
        <v>45851.692835648151</v>
      </c>
      <c r="Q843">
        <v>4</v>
      </c>
      <c r="R843">
        <v>2</v>
      </c>
      <c r="S843">
        <v>2</v>
      </c>
      <c r="T843" s="2" t="s">
        <v>34</v>
      </c>
      <c r="U843" s="2" t="s">
        <v>35</v>
      </c>
      <c r="V843" s="2" t="s">
        <v>36</v>
      </c>
      <c r="W843" s="2" t="s">
        <v>37</v>
      </c>
      <c r="X843">
        <v>9400</v>
      </c>
      <c r="Y843">
        <f>conversation_summary_by_conversation_2025_08_03T20_27_01[[#This Row],[avg_confidence_score]]/10000</f>
        <v>0.94</v>
      </c>
      <c r="Z843">
        <v>140</v>
      </c>
      <c r="AA843">
        <v>235</v>
      </c>
      <c r="AB843">
        <f>(conversation_summary_by_conversation_2025_08_03T20_27_01[[#This Row],[total_api_cost_usd]]/10000)*5.58</f>
        <v>0.13113</v>
      </c>
      <c r="AC843">
        <v>27</v>
      </c>
      <c r="AD843">
        <f>(conversation_summary_by_conversation_2025_08_03T20_27_01[[#This Row],[total_processing_cost_usd]]/10000)*5.58</f>
        <v>1.5066000000000001E-2</v>
      </c>
      <c r="AE843">
        <f>conversation_summary_by_conversation_2025_08_03T20_27_01[[#This Row],[total_api_cost]]+conversation_summary_by_conversation_2025_08_03T20_27_01[[#This Row],[totao_processing_cost]]</f>
        <v>0.14619599999999999</v>
      </c>
      <c r="AF843" s="2" t="s">
        <v>38</v>
      </c>
      <c r="AG843" s="2" t="s">
        <v>39</v>
      </c>
      <c r="AH843" s="2" t="s">
        <v>33</v>
      </c>
    </row>
    <row r="844" spans="1:34">
      <c r="A844" s="2" t="s">
        <v>918</v>
      </c>
      <c r="B844" s="2" t="s">
        <v>28</v>
      </c>
      <c r="C844" s="2" t="s">
        <v>29</v>
      </c>
      <c r="D844" s="2" t="s">
        <v>30</v>
      </c>
      <c r="E844" s="2" t="s">
        <v>43</v>
      </c>
      <c r="F844" s="2" t="s">
        <v>44</v>
      </c>
      <c r="G844">
        <v>551190000001</v>
      </c>
      <c r="H844">
        <v>60000</v>
      </c>
      <c r="I844">
        <f>conversation_summary_by_conversation_2025_08_03T20_27_01[[#This Row],[duration_minutes]]/10000</f>
        <v>6</v>
      </c>
      <c r="J844" s="2" t="s">
        <v>33</v>
      </c>
      <c r="K844" s="2" t="s">
        <v>33</v>
      </c>
      <c r="L844" s="2" t="s">
        <v>33</v>
      </c>
      <c r="M844" s="6">
        <f ca="1">TODAY()-conversation_summary_by_conversation_2025_08_03T20_27_01[[#This Row],[conversation_start]]</f>
        <v>21.27986111111386</v>
      </c>
      <c r="N84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44" s="6">
        <v>45851.720138888886</v>
      </c>
      <c r="P844" s="3">
        <v>45851.72619212963</v>
      </c>
      <c r="Q844">
        <v>4</v>
      </c>
      <c r="R844">
        <v>2</v>
      </c>
      <c r="S844">
        <v>2</v>
      </c>
      <c r="T844" s="2" t="s">
        <v>34</v>
      </c>
      <c r="U844" s="2" t="s">
        <v>35</v>
      </c>
      <c r="V844" s="2" t="s">
        <v>36</v>
      </c>
      <c r="W844" s="2" t="s">
        <v>37</v>
      </c>
      <c r="X844">
        <v>9400</v>
      </c>
      <c r="Y844">
        <f>conversation_summary_by_conversation_2025_08_03T20_27_01[[#This Row],[avg_confidence_score]]/10000</f>
        <v>0.94</v>
      </c>
      <c r="Z844">
        <v>169</v>
      </c>
      <c r="AA844">
        <v>242</v>
      </c>
      <c r="AB844">
        <f>(conversation_summary_by_conversation_2025_08_03T20_27_01[[#This Row],[total_api_cost_usd]]/10000)*5.58</f>
        <v>0.13503599999999999</v>
      </c>
      <c r="AC844">
        <v>19</v>
      </c>
      <c r="AD844">
        <f>(conversation_summary_by_conversation_2025_08_03T20_27_01[[#This Row],[total_processing_cost_usd]]/10000)*5.58</f>
        <v>1.0602E-2</v>
      </c>
      <c r="AE844">
        <f>conversation_summary_by_conversation_2025_08_03T20_27_01[[#This Row],[total_api_cost]]+conversation_summary_by_conversation_2025_08_03T20_27_01[[#This Row],[totao_processing_cost]]</f>
        <v>0.14563799999999999</v>
      </c>
      <c r="AF844" s="2" t="s">
        <v>38</v>
      </c>
      <c r="AG844" s="2" t="s">
        <v>39</v>
      </c>
      <c r="AH844" s="2" t="s">
        <v>33</v>
      </c>
    </row>
    <row r="845" spans="1:34">
      <c r="A845" s="2" t="s">
        <v>919</v>
      </c>
      <c r="B845" s="2" t="s">
        <v>28</v>
      </c>
      <c r="C845" s="2" t="s">
        <v>29</v>
      </c>
      <c r="D845" s="2" t="s">
        <v>30</v>
      </c>
      <c r="E845" s="2" t="s">
        <v>74</v>
      </c>
      <c r="F845" s="2" t="s">
        <v>75</v>
      </c>
      <c r="G845">
        <v>551190000000</v>
      </c>
      <c r="H845">
        <v>60000</v>
      </c>
      <c r="I845">
        <f>conversation_summary_by_conversation_2025_08_03T20_27_01[[#This Row],[duration_minutes]]/10000</f>
        <v>6</v>
      </c>
      <c r="J845" s="2" t="s">
        <v>33</v>
      </c>
      <c r="K845" s="2" t="s">
        <v>33</v>
      </c>
      <c r="L845" s="2" t="s">
        <v>33</v>
      </c>
      <c r="M845" s="6">
        <f ca="1">TODAY()-conversation_summary_by_conversation_2025_08_03T20_27_01[[#This Row],[conversation_start]]</f>
        <v>21.211805555554747</v>
      </c>
      <c r="N84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45" s="6">
        <v>45851.788194444445</v>
      </c>
      <c r="P845" s="3">
        <v>45851.792129629626</v>
      </c>
      <c r="Q845">
        <v>4</v>
      </c>
      <c r="R845">
        <v>2</v>
      </c>
      <c r="S845">
        <v>2</v>
      </c>
      <c r="T845" s="2" t="s">
        <v>34</v>
      </c>
      <c r="U845" s="2" t="s">
        <v>35</v>
      </c>
      <c r="V845" s="2" t="s">
        <v>36</v>
      </c>
      <c r="W845" s="2" t="s">
        <v>37</v>
      </c>
      <c r="X845">
        <v>9400</v>
      </c>
      <c r="Y845">
        <f>conversation_summary_by_conversation_2025_08_03T20_27_01[[#This Row],[avg_confidence_score]]/10000</f>
        <v>0.94</v>
      </c>
      <c r="Z845">
        <v>131</v>
      </c>
      <c r="AA845">
        <v>237</v>
      </c>
      <c r="AB845">
        <f>(conversation_summary_by_conversation_2025_08_03T20_27_01[[#This Row],[total_api_cost_usd]]/10000)*5.58</f>
        <v>0.132246</v>
      </c>
      <c r="AC845">
        <v>27</v>
      </c>
      <c r="AD845">
        <f>(conversation_summary_by_conversation_2025_08_03T20_27_01[[#This Row],[total_processing_cost_usd]]/10000)*5.58</f>
        <v>1.5066000000000001E-2</v>
      </c>
      <c r="AE845">
        <f>conversation_summary_by_conversation_2025_08_03T20_27_01[[#This Row],[total_api_cost]]+conversation_summary_by_conversation_2025_08_03T20_27_01[[#This Row],[totao_processing_cost]]</f>
        <v>0.147312</v>
      </c>
      <c r="AF845" s="2" t="s">
        <v>38</v>
      </c>
      <c r="AG845" s="2" t="s">
        <v>39</v>
      </c>
      <c r="AH845" s="2" t="s">
        <v>33</v>
      </c>
    </row>
    <row r="846" spans="1:34">
      <c r="A846" s="2" t="s">
        <v>920</v>
      </c>
      <c r="B846" s="2" t="s">
        <v>28</v>
      </c>
      <c r="C846" s="2" t="s">
        <v>29</v>
      </c>
      <c r="D846" s="2" t="s">
        <v>30</v>
      </c>
      <c r="E846" s="2" t="s">
        <v>43</v>
      </c>
      <c r="F846" s="2" t="s">
        <v>44</v>
      </c>
      <c r="G846">
        <v>551190000001</v>
      </c>
      <c r="H846">
        <v>50000</v>
      </c>
      <c r="I846">
        <f>conversation_summary_by_conversation_2025_08_03T20_27_01[[#This Row],[duration_minutes]]/10000</f>
        <v>5</v>
      </c>
      <c r="J846" s="2" t="s">
        <v>33</v>
      </c>
      <c r="K846" s="2" t="s">
        <v>33</v>
      </c>
      <c r="L846" s="2" t="s">
        <v>33</v>
      </c>
      <c r="M846" s="6">
        <f ca="1">TODAY()-conversation_summary_by_conversation_2025_08_03T20_27_01[[#This Row],[conversation_start]]</f>
        <v>21.206944444442343</v>
      </c>
      <c r="N84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46" s="6">
        <v>45851.793055555558</v>
      </c>
      <c r="P846" s="3">
        <v>45851.796134259261</v>
      </c>
      <c r="Q846">
        <v>3</v>
      </c>
      <c r="R846">
        <v>2</v>
      </c>
      <c r="S846">
        <v>1</v>
      </c>
      <c r="T846" s="2" t="s">
        <v>56</v>
      </c>
      <c r="U846" s="2" t="s">
        <v>57</v>
      </c>
      <c r="V846" s="2" t="s">
        <v>58</v>
      </c>
      <c r="W846" s="2" t="s">
        <v>59</v>
      </c>
      <c r="X846">
        <v>9250</v>
      </c>
      <c r="Y846">
        <f>conversation_summary_by_conversation_2025_08_03T20_27_01[[#This Row],[avg_confidence_score]]/10000</f>
        <v>0.92500000000000004</v>
      </c>
      <c r="Z846">
        <v>135</v>
      </c>
      <c r="AA846">
        <v>77</v>
      </c>
      <c r="AB846">
        <f>(conversation_summary_by_conversation_2025_08_03T20_27_01[[#This Row],[total_api_cost_usd]]/10000)*5.58</f>
        <v>4.2966000000000004E-2</v>
      </c>
      <c r="AC846">
        <v>18</v>
      </c>
      <c r="AD846">
        <f>(conversation_summary_by_conversation_2025_08_03T20_27_01[[#This Row],[total_processing_cost_usd]]/10000)*5.58</f>
        <v>1.0043999999999999E-2</v>
      </c>
      <c r="AE846">
        <f>conversation_summary_by_conversation_2025_08_03T20_27_01[[#This Row],[total_api_cost]]+conversation_summary_by_conversation_2025_08_03T20_27_01[[#This Row],[totao_processing_cost]]</f>
        <v>5.3010000000000002E-2</v>
      </c>
      <c r="AF846" s="2" t="s">
        <v>38</v>
      </c>
      <c r="AG846" s="2" t="s">
        <v>39</v>
      </c>
      <c r="AH846" s="2" t="s">
        <v>33</v>
      </c>
    </row>
    <row r="847" spans="1:34">
      <c r="A847" s="2" t="s">
        <v>921</v>
      </c>
      <c r="B847" s="2" t="s">
        <v>47</v>
      </c>
      <c r="C847" s="2" t="s">
        <v>47</v>
      </c>
      <c r="D847" s="2" t="s">
        <v>48</v>
      </c>
      <c r="E847" s="2" t="s">
        <v>66</v>
      </c>
      <c r="F847" s="2" t="s">
        <v>67</v>
      </c>
      <c r="G847">
        <v>551190000002</v>
      </c>
      <c r="H847">
        <v>50000</v>
      </c>
      <c r="I847">
        <f>conversation_summary_by_conversation_2025_08_03T20_27_01[[#This Row],[duration_minutes]]/10000</f>
        <v>5</v>
      </c>
      <c r="J847" s="2" t="s">
        <v>33</v>
      </c>
      <c r="K847" s="2" t="s">
        <v>33</v>
      </c>
      <c r="L847" s="2" t="s">
        <v>33</v>
      </c>
      <c r="M847" s="6">
        <f ca="1">TODAY()-conversation_summary_by_conversation_2025_08_03T20_27_01[[#This Row],[conversation_start]]</f>
        <v>21.181944444440887</v>
      </c>
      <c r="N84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47" s="6">
        <v>45851.818055555559</v>
      </c>
      <c r="P847" s="3">
        <v>45851.821817129632</v>
      </c>
      <c r="Q847">
        <v>3</v>
      </c>
      <c r="R847">
        <v>2</v>
      </c>
      <c r="S847">
        <v>1</v>
      </c>
      <c r="T847" s="2" t="s">
        <v>61</v>
      </c>
      <c r="U847" s="2" t="s">
        <v>62</v>
      </c>
      <c r="V847" s="2" t="s">
        <v>63</v>
      </c>
      <c r="W847" s="2" t="s">
        <v>59</v>
      </c>
      <c r="X847">
        <v>8800</v>
      </c>
      <c r="Y847">
        <f>conversation_summary_by_conversation_2025_08_03T20_27_01[[#This Row],[avg_confidence_score]]/10000</f>
        <v>0.88</v>
      </c>
      <c r="Z847">
        <v>125</v>
      </c>
      <c r="AA847">
        <v>184</v>
      </c>
      <c r="AB847">
        <f>(conversation_summary_by_conversation_2025_08_03T20_27_01[[#This Row],[total_api_cost_usd]]/10000)*5.58</f>
        <v>0.102672</v>
      </c>
      <c r="AC847">
        <v>13</v>
      </c>
      <c r="AD847">
        <f>(conversation_summary_by_conversation_2025_08_03T20_27_01[[#This Row],[total_processing_cost_usd]]/10000)*5.58</f>
        <v>7.254E-3</v>
      </c>
      <c r="AE847">
        <f>conversation_summary_by_conversation_2025_08_03T20_27_01[[#This Row],[total_api_cost]]+conversation_summary_by_conversation_2025_08_03T20_27_01[[#This Row],[totao_processing_cost]]</f>
        <v>0.109926</v>
      </c>
      <c r="AF847" s="2" t="s">
        <v>38</v>
      </c>
      <c r="AG847" s="2" t="s">
        <v>39</v>
      </c>
      <c r="AH847" s="2" t="s">
        <v>33</v>
      </c>
    </row>
    <row r="848" spans="1:34">
      <c r="A848" s="2" t="s">
        <v>922</v>
      </c>
      <c r="B848" s="2" t="s">
        <v>47</v>
      </c>
      <c r="C848" s="2" t="s">
        <v>47</v>
      </c>
      <c r="D848" s="2" t="s">
        <v>48</v>
      </c>
      <c r="E848" s="2" t="s">
        <v>43</v>
      </c>
      <c r="F848" s="2" t="s">
        <v>44</v>
      </c>
      <c r="G848">
        <v>551190000001</v>
      </c>
      <c r="H848">
        <v>90000</v>
      </c>
      <c r="I848">
        <f>conversation_summary_by_conversation_2025_08_03T20_27_01[[#This Row],[duration_minutes]]/10000</f>
        <v>9</v>
      </c>
      <c r="J848" s="2" t="s">
        <v>33</v>
      </c>
      <c r="K848" s="2" t="s">
        <v>33</v>
      </c>
      <c r="L848" s="2" t="s">
        <v>33</v>
      </c>
      <c r="M848" s="6">
        <f ca="1">TODAY()-conversation_summary_by_conversation_2025_08_03T20_27_01[[#This Row],[conversation_start]]</f>
        <v>20.65625</v>
      </c>
      <c r="N84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48" s="6">
        <v>45852.34375</v>
      </c>
      <c r="P848" s="3">
        <v>45852.351215277777</v>
      </c>
      <c r="Q848">
        <v>6</v>
      </c>
      <c r="R848">
        <v>3</v>
      </c>
      <c r="S848">
        <v>3</v>
      </c>
      <c r="T848" s="2" t="s">
        <v>49</v>
      </c>
      <c r="U848" s="2" t="s">
        <v>90</v>
      </c>
      <c r="V848" s="2" t="s">
        <v>51</v>
      </c>
      <c r="W848" s="2" t="s">
        <v>37</v>
      </c>
      <c r="X848">
        <v>9167</v>
      </c>
      <c r="Y848">
        <f>conversation_summary_by_conversation_2025_08_03T20_27_01[[#This Row],[avg_confidence_score]]/10000</f>
        <v>0.91669999999999996</v>
      </c>
      <c r="Z848">
        <v>232</v>
      </c>
      <c r="AA848">
        <v>315</v>
      </c>
      <c r="AB848">
        <f>(conversation_summary_by_conversation_2025_08_03T20_27_01[[#This Row],[total_api_cost_usd]]/10000)*5.58</f>
        <v>0.17577000000000001</v>
      </c>
      <c r="AC848">
        <v>42</v>
      </c>
      <c r="AD848">
        <f>(conversation_summary_by_conversation_2025_08_03T20_27_01[[#This Row],[total_processing_cost_usd]]/10000)*5.58</f>
        <v>2.3435999999999998E-2</v>
      </c>
      <c r="AE848">
        <f>conversation_summary_by_conversation_2025_08_03T20_27_01[[#This Row],[total_api_cost]]+conversation_summary_by_conversation_2025_08_03T20_27_01[[#This Row],[totao_processing_cost]]</f>
        <v>0.19920599999999999</v>
      </c>
      <c r="AF848" s="2" t="s">
        <v>38</v>
      </c>
      <c r="AG848" s="2" t="s">
        <v>39</v>
      </c>
      <c r="AH848" s="2" t="s">
        <v>33</v>
      </c>
    </row>
    <row r="849" spans="1:34">
      <c r="A849" s="2" t="s">
        <v>923</v>
      </c>
      <c r="B849" s="2" t="s">
        <v>83</v>
      </c>
      <c r="C849" s="2" t="s">
        <v>84</v>
      </c>
      <c r="D849" s="2" t="s">
        <v>48</v>
      </c>
      <c r="E849" s="2" t="s">
        <v>66</v>
      </c>
      <c r="F849" s="2" t="s">
        <v>67</v>
      </c>
      <c r="G849">
        <v>551190000002</v>
      </c>
      <c r="H849">
        <v>50000</v>
      </c>
      <c r="I849">
        <f>conversation_summary_by_conversation_2025_08_03T20_27_01[[#This Row],[duration_minutes]]/10000</f>
        <v>5</v>
      </c>
      <c r="J849" s="2" t="s">
        <v>33</v>
      </c>
      <c r="K849" s="2" t="s">
        <v>33</v>
      </c>
      <c r="L849" s="2" t="s">
        <v>33</v>
      </c>
      <c r="M849" s="6">
        <f ca="1">TODAY()-conversation_summary_by_conversation_2025_08_03T20_27_01[[#This Row],[conversation_start]]</f>
        <v>20.652083333334303</v>
      </c>
      <c r="N84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49" s="6">
        <v>45852.347916666666</v>
      </c>
      <c r="P849" s="3">
        <v>45852.350173611114</v>
      </c>
      <c r="Q849">
        <v>3</v>
      </c>
      <c r="R849">
        <v>2</v>
      </c>
      <c r="S849">
        <v>1</v>
      </c>
      <c r="T849" s="2" t="s">
        <v>61</v>
      </c>
      <c r="U849" s="2" t="s">
        <v>62</v>
      </c>
      <c r="V849" s="2" t="s">
        <v>63</v>
      </c>
      <c r="W849" s="2" t="s">
        <v>59</v>
      </c>
      <c r="X849">
        <v>8800</v>
      </c>
      <c r="Y849">
        <f>conversation_summary_by_conversation_2025_08_03T20_27_01[[#This Row],[avg_confidence_score]]/10000</f>
        <v>0.88</v>
      </c>
      <c r="Z849">
        <v>155</v>
      </c>
      <c r="AA849">
        <v>250</v>
      </c>
      <c r="AB849">
        <f>(conversation_summary_by_conversation_2025_08_03T20_27_01[[#This Row],[total_api_cost_usd]]/10000)*5.58</f>
        <v>0.13950000000000001</v>
      </c>
      <c r="AC849">
        <v>14</v>
      </c>
      <c r="AD849">
        <f>(conversation_summary_by_conversation_2025_08_03T20_27_01[[#This Row],[total_processing_cost_usd]]/10000)*5.58</f>
        <v>7.8120000000000004E-3</v>
      </c>
      <c r="AE849">
        <f>conversation_summary_by_conversation_2025_08_03T20_27_01[[#This Row],[total_api_cost]]+conversation_summary_by_conversation_2025_08_03T20_27_01[[#This Row],[totao_processing_cost]]</f>
        <v>0.14731200000000003</v>
      </c>
      <c r="AF849" s="2" t="s">
        <v>38</v>
      </c>
      <c r="AG849" s="2" t="s">
        <v>39</v>
      </c>
      <c r="AH849" s="2" t="s">
        <v>33</v>
      </c>
    </row>
    <row r="850" spans="1:34">
      <c r="A850" s="2" t="s">
        <v>924</v>
      </c>
      <c r="B850" s="2" t="s">
        <v>77</v>
      </c>
      <c r="C850" s="2" t="s">
        <v>78</v>
      </c>
      <c r="D850" s="2" t="s">
        <v>30</v>
      </c>
      <c r="E850" s="2" t="s">
        <v>71</v>
      </c>
      <c r="F850" s="2" t="s">
        <v>72</v>
      </c>
      <c r="G850">
        <v>551190000003</v>
      </c>
      <c r="H850">
        <v>50000</v>
      </c>
      <c r="I850">
        <f>conversation_summary_by_conversation_2025_08_03T20_27_01[[#This Row],[duration_minutes]]/10000</f>
        <v>5</v>
      </c>
      <c r="J850" s="2" t="s">
        <v>33</v>
      </c>
      <c r="K850" s="2" t="s">
        <v>33</v>
      </c>
      <c r="L850" s="2" t="s">
        <v>33</v>
      </c>
      <c r="M850" s="6">
        <f ca="1">TODAY()-conversation_summary_by_conversation_2025_08_03T20_27_01[[#This Row],[conversation_start]]</f>
        <v>20.574305555557657</v>
      </c>
      <c r="N85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50" s="6">
        <v>45852.425694444442</v>
      </c>
      <c r="P850" s="3">
        <v>45852.427939814814</v>
      </c>
      <c r="Q850">
        <v>3</v>
      </c>
      <c r="R850">
        <v>2</v>
      </c>
      <c r="S850">
        <v>1</v>
      </c>
      <c r="T850" s="2" t="s">
        <v>56</v>
      </c>
      <c r="U850" s="2" t="s">
        <v>57</v>
      </c>
      <c r="V850" s="2" t="s">
        <v>58</v>
      </c>
      <c r="W850" s="2" t="s">
        <v>59</v>
      </c>
      <c r="X850">
        <v>9250</v>
      </c>
      <c r="Y850">
        <f>conversation_summary_by_conversation_2025_08_03T20_27_01[[#This Row],[avg_confidence_score]]/10000</f>
        <v>0.92500000000000004</v>
      </c>
      <c r="Z850">
        <v>129</v>
      </c>
      <c r="AA850">
        <v>171</v>
      </c>
      <c r="AB850">
        <f>(conversation_summary_by_conversation_2025_08_03T20_27_01[[#This Row],[total_api_cost_usd]]/10000)*5.58</f>
        <v>9.5418000000000003E-2</v>
      </c>
      <c r="AC850">
        <v>8</v>
      </c>
      <c r="AD850">
        <f>(conversation_summary_by_conversation_2025_08_03T20_27_01[[#This Row],[total_processing_cost_usd]]/10000)*5.58</f>
        <v>4.4640000000000001E-3</v>
      </c>
      <c r="AE850">
        <f>conversation_summary_by_conversation_2025_08_03T20_27_01[[#This Row],[total_api_cost]]+conversation_summary_by_conversation_2025_08_03T20_27_01[[#This Row],[totao_processing_cost]]</f>
        <v>9.9881999999999999E-2</v>
      </c>
      <c r="AF850" s="2" t="s">
        <v>38</v>
      </c>
      <c r="AG850" s="2" t="s">
        <v>39</v>
      </c>
      <c r="AH850" s="2" t="s">
        <v>33</v>
      </c>
    </row>
    <row r="851" spans="1:34">
      <c r="A851" s="2" t="s">
        <v>925</v>
      </c>
      <c r="B851" s="2" t="s">
        <v>28</v>
      </c>
      <c r="C851" s="2" t="s">
        <v>29</v>
      </c>
      <c r="D851" s="2" t="s">
        <v>30</v>
      </c>
      <c r="E851" s="2" t="s">
        <v>31</v>
      </c>
      <c r="F851" s="2" t="s">
        <v>32</v>
      </c>
      <c r="G851">
        <v>551190000004</v>
      </c>
      <c r="H851">
        <v>60000</v>
      </c>
      <c r="I851">
        <f>conversation_summary_by_conversation_2025_08_03T20_27_01[[#This Row],[duration_minutes]]/10000</f>
        <v>6</v>
      </c>
      <c r="J851" s="2" t="s">
        <v>33</v>
      </c>
      <c r="K851" s="2" t="s">
        <v>33</v>
      </c>
      <c r="L851" s="2" t="s">
        <v>33</v>
      </c>
      <c r="M851" s="6">
        <f ca="1">TODAY()-conversation_summary_by_conversation_2025_08_03T20_27_01[[#This Row],[conversation_start]]</f>
        <v>20.509722222224809</v>
      </c>
      <c r="N85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51" s="6">
        <v>45852.490277777775</v>
      </c>
      <c r="P851" s="3">
        <v>45852.493298611109</v>
      </c>
      <c r="Q851">
        <v>4</v>
      </c>
      <c r="R851">
        <v>2</v>
      </c>
      <c r="S851">
        <v>2</v>
      </c>
      <c r="T851" s="2" t="s">
        <v>34</v>
      </c>
      <c r="U851" s="2" t="s">
        <v>35</v>
      </c>
      <c r="V851" s="2" t="s">
        <v>36</v>
      </c>
      <c r="W851" s="2" t="s">
        <v>37</v>
      </c>
      <c r="X851">
        <v>9400</v>
      </c>
      <c r="Y851">
        <f>conversation_summary_by_conversation_2025_08_03T20_27_01[[#This Row],[avg_confidence_score]]/10000</f>
        <v>0.94</v>
      </c>
      <c r="Z851">
        <v>156</v>
      </c>
      <c r="AA851">
        <v>146</v>
      </c>
      <c r="AB851">
        <f>(conversation_summary_by_conversation_2025_08_03T20_27_01[[#This Row],[total_api_cost_usd]]/10000)*5.58</f>
        <v>8.1467999999999999E-2</v>
      </c>
      <c r="AC851">
        <v>22</v>
      </c>
      <c r="AD851">
        <f>(conversation_summary_by_conversation_2025_08_03T20_27_01[[#This Row],[total_processing_cost_usd]]/10000)*5.58</f>
        <v>1.2276E-2</v>
      </c>
      <c r="AE851">
        <f>conversation_summary_by_conversation_2025_08_03T20_27_01[[#This Row],[total_api_cost]]+conversation_summary_by_conversation_2025_08_03T20_27_01[[#This Row],[totao_processing_cost]]</f>
        <v>9.3743999999999994E-2</v>
      </c>
      <c r="AF851" s="2" t="s">
        <v>38</v>
      </c>
      <c r="AG851" s="2" t="s">
        <v>39</v>
      </c>
      <c r="AH851" s="2" t="s">
        <v>33</v>
      </c>
    </row>
    <row r="852" spans="1:34">
      <c r="A852" s="2" t="s">
        <v>926</v>
      </c>
      <c r="B852" s="2" t="s">
        <v>41</v>
      </c>
      <c r="C852" s="2" t="s">
        <v>42</v>
      </c>
      <c r="D852" s="2" t="s">
        <v>30</v>
      </c>
      <c r="E852" s="2" t="s">
        <v>66</v>
      </c>
      <c r="F852" s="2" t="s">
        <v>67</v>
      </c>
      <c r="G852">
        <v>551190000002</v>
      </c>
      <c r="H852">
        <v>90000</v>
      </c>
      <c r="I852">
        <f>conversation_summary_by_conversation_2025_08_03T20_27_01[[#This Row],[duration_minutes]]/10000</f>
        <v>9</v>
      </c>
      <c r="J852" s="2" t="s">
        <v>33</v>
      </c>
      <c r="K852" s="2" t="s">
        <v>33</v>
      </c>
      <c r="L852" s="2" t="s">
        <v>33</v>
      </c>
      <c r="M852" s="6">
        <f ca="1">TODAY()-conversation_summary_by_conversation_2025_08_03T20_27_01[[#This Row],[conversation_start]]</f>
        <v>20.508333333331393</v>
      </c>
      <c r="N85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52" s="6">
        <v>45852.491666666669</v>
      </c>
      <c r="P852" s="3">
        <v>45852.49722222222</v>
      </c>
      <c r="Q852">
        <v>6</v>
      </c>
      <c r="R852">
        <v>3</v>
      </c>
      <c r="S852">
        <v>3</v>
      </c>
      <c r="T852" s="2" t="s">
        <v>53</v>
      </c>
      <c r="U852" s="2" t="s">
        <v>69</v>
      </c>
      <c r="V852" s="2" t="s">
        <v>51</v>
      </c>
      <c r="W852" s="2" t="s">
        <v>102</v>
      </c>
      <c r="X852">
        <v>9200</v>
      </c>
      <c r="Y852">
        <f>conversation_summary_by_conversation_2025_08_03T20_27_01[[#This Row],[avg_confidence_score]]/10000</f>
        <v>0.92</v>
      </c>
      <c r="Z852">
        <v>295</v>
      </c>
      <c r="AA852">
        <v>302</v>
      </c>
      <c r="AB852">
        <f>(conversation_summary_by_conversation_2025_08_03T20_27_01[[#This Row],[total_api_cost_usd]]/10000)*5.58</f>
        <v>0.168516</v>
      </c>
      <c r="AC852">
        <v>22</v>
      </c>
      <c r="AD852">
        <f>(conversation_summary_by_conversation_2025_08_03T20_27_01[[#This Row],[total_processing_cost_usd]]/10000)*5.58</f>
        <v>1.2276E-2</v>
      </c>
      <c r="AE852">
        <f>conversation_summary_by_conversation_2025_08_03T20_27_01[[#This Row],[total_api_cost]]+conversation_summary_by_conversation_2025_08_03T20_27_01[[#This Row],[totao_processing_cost]]</f>
        <v>0.18079200000000001</v>
      </c>
      <c r="AF852" s="2" t="s">
        <v>38</v>
      </c>
      <c r="AG852" s="2" t="s">
        <v>39</v>
      </c>
      <c r="AH852" s="2" t="s">
        <v>33</v>
      </c>
    </row>
    <row r="853" spans="1:34">
      <c r="A853" s="2" t="s">
        <v>927</v>
      </c>
      <c r="B853" s="2" t="s">
        <v>47</v>
      </c>
      <c r="C853" s="2" t="s">
        <v>47</v>
      </c>
      <c r="D853" s="2" t="s">
        <v>48</v>
      </c>
      <c r="E853" s="2" t="s">
        <v>43</v>
      </c>
      <c r="F853" s="2" t="s">
        <v>44</v>
      </c>
      <c r="G853">
        <v>551190000001</v>
      </c>
      <c r="H853">
        <v>50000</v>
      </c>
      <c r="I853">
        <f>conversation_summary_by_conversation_2025_08_03T20_27_01[[#This Row],[duration_minutes]]/10000</f>
        <v>5</v>
      </c>
      <c r="J853" s="2" t="s">
        <v>33</v>
      </c>
      <c r="K853" s="2" t="s">
        <v>33</v>
      </c>
      <c r="L853" s="2" t="s">
        <v>33</v>
      </c>
      <c r="M853" s="6">
        <f ca="1">TODAY()-conversation_summary_by_conversation_2025_08_03T20_27_01[[#This Row],[conversation_start]]</f>
        <v>20.500694444446708</v>
      </c>
      <c r="N85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53" s="6">
        <v>45852.499305555553</v>
      </c>
      <c r="P853" s="3">
        <v>45852.502118055556</v>
      </c>
      <c r="Q853">
        <v>3</v>
      </c>
      <c r="R853">
        <v>2</v>
      </c>
      <c r="S853">
        <v>1</v>
      </c>
      <c r="T853" s="2" t="s">
        <v>61</v>
      </c>
      <c r="U853" s="2" t="s">
        <v>62</v>
      </c>
      <c r="V853" s="2" t="s">
        <v>63</v>
      </c>
      <c r="W853" s="2" t="s">
        <v>59</v>
      </c>
      <c r="X853">
        <v>8800</v>
      </c>
      <c r="Y853">
        <f>conversation_summary_by_conversation_2025_08_03T20_27_01[[#This Row],[avg_confidence_score]]/10000</f>
        <v>0.88</v>
      </c>
      <c r="Z853">
        <v>115</v>
      </c>
      <c r="AA853">
        <v>238</v>
      </c>
      <c r="AB853">
        <f>(conversation_summary_by_conversation_2025_08_03T20_27_01[[#This Row],[total_api_cost_usd]]/10000)*5.58</f>
        <v>0.13280400000000001</v>
      </c>
      <c r="AC853">
        <v>17</v>
      </c>
      <c r="AD853">
        <f>(conversation_summary_by_conversation_2025_08_03T20_27_01[[#This Row],[total_processing_cost_usd]]/10000)*5.58</f>
        <v>9.4859999999999996E-3</v>
      </c>
      <c r="AE853">
        <f>conversation_summary_by_conversation_2025_08_03T20_27_01[[#This Row],[total_api_cost]]+conversation_summary_by_conversation_2025_08_03T20_27_01[[#This Row],[totao_processing_cost]]</f>
        <v>0.14229</v>
      </c>
      <c r="AF853" s="2" t="s">
        <v>38</v>
      </c>
      <c r="AG853" s="2" t="s">
        <v>39</v>
      </c>
      <c r="AH853" s="2" t="s">
        <v>33</v>
      </c>
    </row>
    <row r="854" spans="1:34">
      <c r="A854" s="2" t="s">
        <v>928</v>
      </c>
      <c r="B854" s="2" t="s">
        <v>41</v>
      </c>
      <c r="C854" s="2" t="s">
        <v>42</v>
      </c>
      <c r="D854" s="2" t="s">
        <v>30</v>
      </c>
      <c r="E854" s="2" t="s">
        <v>31</v>
      </c>
      <c r="F854" s="2" t="s">
        <v>32</v>
      </c>
      <c r="G854">
        <v>551190000004</v>
      </c>
      <c r="H854">
        <v>90000</v>
      </c>
      <c r="I854">
        <f>conversation_summary_by_conversation_2025_08_03T20_27_01[[#This Row],[duration_minutes]]/10000</f>
        <v>9</v>
      </c>
      <c r="J854" s="2" t="s">
        <v>33</v>
      </c>
      <c r="K854" s="2" t="s">
        <v>33</v>
      </c>
      <c r="L854" s="2" t="s">
        <v>33</v>
      </c>
      <c r="M854" s="6">
        <f ca="1">TODAY()-conversation_summary_by_conversation_2025_08_03T20_27_01[[#This Row],[conversation_start]]</f>
        <v>20.363194444442343</v>
      </c>
      <c r="N85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54" s="6">
        <v>45852.636805555558</v>
      </c>
      <c r="P854" s="3">
        <v>45852.640497685185</v>
      </c>
      <c r="Q854">
        <v>6</v>
      </c>
      <c r="R854">
        <v>3</v>
      </c>
      <c r="S854">
        <v>3</v>
      </c>
      <c r="T854" s="2" t="s">
        <v>53</v>
      </c>
      <c r="U854" s="2" t="s">
        <v>69</v>
      </c>
      <c r="V854" s="2" t="s">
        <v>51</v>
      </c>
      <c r="W854" s="2" t="s">
        <v>102</v>
      </c>
      <c r="X854">
        <v>9200</v>
      </c>
      <c r="Y854">
        <f>conversation_summary_by_conversation_2025_08_03T20_27_01[[#This Row],[avg_confidence_score]]/10000</f>
        <v>0.92</v>
      </c>
      <c r="Z854">
        <v>285</v>
      </c>
      <c r="AA854">
        <v>336</v>
      </c>
      <c r="AB854">
        <f>(conversation_summary_by_conversation_2025_08_03T20_27_01[[#This Row],[total_api_cost_usd]]/10000)*5.58</f>
        <v>0.18748799999999999</v>
      </c>
      <c r="AC854">
        <v>18</v>
      </c>
      <c r="AD854">
        <f>(conversation_summary_by_conversation_2025_08_03T20_27_01[[#This Row],[total_processing_cost_usd]]/10000)*5.58</f>
        <v>1.0043999999999999E-2</v>
      </c>
      <c r="AE854">
        <f>conversation_summary_by_conversation_2025_08_03T20_27_01[[#This Row],[total_api_cost]]+conversation_summary_by_conversation_2025_08_03T20_27_01[[#This Row],[totao_processing_cost]]</f>
        <v>0.19753199999999999</v>
      </c>
      <c r="AF854" s="2" t="s">
        <v>38</v>
      </c>
      <c r="AG854" s="2" t="s">
        <v>39</v>
      </c>
      <c r="AH854" s="2" t="s">
        <v>33</v>
      </c>
    </row>
    <row r="855" spans="1:34">
      <c r="A855" s="2" t="s">
        <v>929</v>
      </c>
      <c r="B855" s="2" t="s">
        <v>77</v>
      </c>
      <c r="C855" s="2" t="s">
        <v>78</v>
      </c>
      <c r="D855" s="2" t="s">
        <v>30</v>
      </c>
      <c r="E855" s="2" t="s">
        <v>74</v>
      </c>
      <c r="F855" s="2" t="s">
        <v>75</v>
      </c>
      <c r="G855">
        <v>551190000000</v>
      </c>
      <c r="H855">
        <v>50000</v>
      </c>
      <c r="I855">
        <f>conversation_summary_by_conversation_2025_08_03T20_27_01[[#This Row],[duration_minutes]]/10000</f>
        <v>5</v>
      </c>
      <c r="J855" s="2" t="s">
        <v>33</v>
      </c>
      <c r="K855" s="2" t="s">
        <v>33</v>
      </c>
      <c r="L855" s="2" t="s">
        <v>33</v>
      </c>
      <c r="M855" s="6">
        <f ca="1">TODAY()-conversation_summary_by_conversation_2025_08_03T20_27_01[[#This Row],[conversation_start]]</f>
        <v>20.331944444442343</v>
      </c>
      <c r="N85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55" s="6">
        <v>45852.668055555558</v>
      </c>
      <c r="P855" s="3">
        <v>45852.671481481484</v>
      </c>
      <c r="Q855">
        <v>3</v>
      </c>
      <c r="R855">
        <v>2</v>
      </c>
      <c r="S855">
        <v>1</v>
      </c>
      <c r="T855" s="2" t="s">
        <v>56</v>
      </c>
      <c r="U855" s="2" t="s">
        <v>57</v>
      </c>
      <c r="V855" s="2" t="s">
        <v>58</v>
      </c>
      <c r="W855" s="2" t="s">
        <v>59</v>
      </c>
      <c r="X855">
        <v>9250</v>
      </c>
      <c r="Y855">
        <f>conversation_summary_by_conversation_2025_08_03T20_27_01[[#This Row],[avg_confidence_score]]/10000</f>
        <v>0.92500000000000004</v>
      </c>
      <c r="Z855">
        <v>128</v>
      </c>
      <c r="AA855">
        <v>88</v>
      </c>
      <c r="AB855">
        <f>(conversation_summary_by_conversation_2025_08_03T20_27_01[[#This Row],[total_api_cost_usd]]/10000)*5.58</f>
        <v>4.9104000000000002E-2</v>
      </c>
      <c r="AC855">
        <v>8</v>
      </c>
      <c r="AD855">
        <f>(conversation_summary_by_conversation_2025_08_03T20_27_01[[#This Row],[total_processing_cost_usd]]/10000)*5.58</f>
        <v>4.4640000000000001E-3</v>
      </c>
      <c r="AE855">
        <f>conversation_summary_by_conversation_2025_08_03T20_27_01[[#This Row],[total_api_cost]]+conversation_summary_by_conversation_2025_08_03T20_27_01[[#This Row],[totao_processing_cost]]</f>
        <v>5.3568000000000005E-2</v>
      </c>
      <c r="AF855" s="2" t="s">
        <v>38</v>
      </c>
      <c r="AG855" s="2" t="s">
        <v>39</v>
      </c>
      <c r="AH855" s="2" t="s">
        <v>33</v>
      </c>
    </row>
    <row r="856" spans="1:34">
      <c r="A856" s="2" t="s">
        <v>930</v>
      </c>
      <c r="B856" s="2" t="s">
        <v>77</v>
      </c>
      <c r="C856" s="2" t="s">
        <v>78</v>
      </c>
      <c r="D856" s="2" t="s">
        <v>30</v>
      </c>
      <c r="E856" s="2" t="s">
        <v>71</v>
      </c>
      <c r="F856" s="2" t="s">
        <v>72</v>
      </c>
      <c r="G856">
        <v>551190000003</v>
      </c>
      <c r="H856">
        <v>90000</v>
      </c>
      <c r="I856">
        <f>conversation_summary_by_conversation_2025_08_03T20_27_01[[#This Row],[duration_minutes]]/10000</f>
        <v>9</v>
      </c>
      <c r="J856" s="2" t="s">
        <v>33</v>
      </c>
      <c r="K856" s="2" t="s">
        <v>33</v>
      </c>
      <c r="L856" s="2" t="s">
        <v>33</v>
      </c>
      <c r="M856" s="6">
        <f ca="1">TODAY()-conversation_summary_by_conversation_2025_08_03T20_27_01[[#This Row],[conversation_start]]</f>
        <v>20.278472222220444</v>
      </c>
      <c r="N85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56" s="6">
        <v>45852.72152777778</v>
      </c>
      <c r="P856" s="3">
        <v>45852.730578703704</v>
      </c>
      <c r="Q856">
        <v>6</v>
      </c>
      <c r="R856">
        <v>3</v>
      </c>
      <c r="S856">
        <v>3</v>
      </c>
      <c r="T856" s="2" t="s">
        <v>53</v>
      </c>
      <c r="U856" s="2" t="s">
        <v>69</v>
      </c>
      <c r="V856" s="2" t="s">
        <v>51</v>
      </c>
      <c r="W856" s="2" t="s">
        <v>37</v>
      </c>
      <c r="X856">
        <v>9200</v>
      </c>
      <c r="Y856">
        <f>conversation_summary_by_conversation_2025_08_03T20_27_01[[#This Row],[avg_confidence_score]]/10000</f>
        <v>0.92</v>
      </c>
      <c r="Z856">
        <v>224</v>
      </c>
      <c r="AA856">
        <v>390</v>
      </c>
      <c r="AB856">
        <f>(conversation_summary_by_conversation_2025_08_03T20_27_01[[#This Row],[total_api_cost_usd]]/10000)*5.58</f>
        <v>0.21762000000000001</v>
      </c>
      <c r="AC856">
        <v>22</v>
      </c>
      <c r="AD856">
        <f>(conversation_summary_by_conversation_2025_08_03T20_27_01[[#This Row],[total_processing_cost_usd]]/10000)*5.58</f>
        <v>1.2276E-2</v>
      </c>
      <c r="AE856">
        <f>conversation_summary_by_conversation_2025_08_03T20_27_01[[#This Row],[total_api_cost]]+conversation_summary_by_conversation_2025_08_03T20_27_01[[#This Row],[totao_processing_cost]]</f>
        <v>0.22989600000000002</v>
      </c>
      <c r="AF856" s="2" t="s">
        <v>38</v>
      </c>
      <c r="AG856" s="2" t="s">
        <v>39</v>
      </c>
      <c r="AH856" s="2" t="s">
        <v>33</v>
      </c>
    </row>
    <row r="857" spans="1:34">
      <c r="A857" s="2" t="s">
        <v>931</v>
      </c>
      <c r="B857" s="2" t="s">
        <v>41</v>
      </c>
      <c r="C857" s="2" t="s">
        <v>42</v>
      </c>
      <c r="D857" s="2" t="s">
        <v>30</v>
      </c>
      <c r="E857" s="2" t="s">
        <v>31</v>
      </c>
      <c r="F857" s="2" t="s">
        <v>32</v>
      </c>
      <c r="G857">
        <v>551190000004</v>
      </c>
      <c r="H857">
        <v>50000</v>
      </c>
      <c r="I857">
        <f>conversation_summary_by_conversation_2025_08_03T20_27_01[[#This Row],[duration_minutes]]/10000</f>
        <v>5</v>
      </c>
      <c r="J857" s="2" t="s">
        <v>33</v>
      </c>
      <c r="K857" s="2" t="s">
        <v>33</v>
      </c>
      <c r="L857" s="2" t="s">
        <v>33</v>
      </c>
      <c r="M857" s="6">
        <f ca="1">TODAY()-conversation_summary_by_conversation_2025_08_03T20_27_01[[#This Row],[conversation_start]]</f>
        <v>20.243055555554747</v>
      </c>
      <c r="N85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57" s="6">
        <v>45852.756944444445</v>
      </c>
      <c r="P857" s="3">
        <v>45852.758877314816</v>
      </c>
      <c r="Q857">
        <v>3</v>
      </c>
      <c r="R857">
        <v>2</v>
      </c>
      <c r="S857">
        <v>1</v>
      </c>
      <c r="T857" s="2" t="s">
        <v>56</v>
      </c>
      <c r="U857" s="2" t="s">
        <v>127</v>
      </c>
      <c r="V857" s="2" t="s">
        <v>58</v>
      </c>
      <c r="W857" s="2" t="s">
        <v>59</v>
      </c>
      <c r="X857">
        <v>9250</v>
      </c>
      <c r="Y857">
        <f>conversation_summary_by_conversation_2025_08_03T20_27_01[[#This Row],[avg_confidence_score]]/10000</f>
        <v>0.92500000000000004</v>
      </c>
      <c r="Z857">
        <v>93</v>
      </c>
      <c r="AA857">
        <v>151</v>
      </c>
      <c r="AB857">
        <f>(conversation_summary_by_conversation_2025_08_03T20_27_01[[#This Row],[total_api_cost_usd]]/10000)*5.58</f>
        <v>8.4258E-2</v>
      </c>
      <c r="AC857">
        <v>13</v>
      </c>
      <c r="AD857">
        <f>(conversation_summary_by_conversation_2025_08_03T20_27_01[[#This Row],[total_processing_cost_usd]]/10000)*5.58</f>
        <v>7.254E-3</v>
      </c>
      <c r="AE857">
        <f>conversation_summary_by_conversation_2025_08_03T20_27_01[[#This Row],[total_api_cost]]+conversation_summary_by_conversation_2025_08_03T20_27_01[[#This Row],[totao_processing_cost]]</f>
        <v>9.1511999999999996E-2</v>
      </c>
      <c r="AF857" s="2" t="s">
        <v>38</v>
      </c>
      <c r="AG857" s="2" t="s">
        <v>39</v>
      </c>
      <c r="AH857" s="2" t="s">
        <v>33</v>
      </c>
    </row>
    <row r="858" spans="1:34">
      <c r="A858" s="2" t="s">
        <v>932</v>
      </c>
      <c r="B858" s="2" t="s">
        <v>41</v>
      </c>
      <c r="C858" s="2" t="s">
        <v>42</v>
      </c>
      <c r="D858" s="2" t="s">
        <v>30</v>
      </c>
      <c r="E858" s="2" t="s">
        <v>66</v>
      </c>
      <c r="F858" s="2" t="s">
        <v>67</v>
      </c>
      <c r="G858">
        <v>551190000002</v>
      </c>
      <c r="H858">
        <v>90000</v>
      </c>
      <c r="I858">
        <f>conversation_summary_by_conversation_2025_08_03T20_27_01[[#This Row],[duration_minutes]]/10000</f>
        <v>9</v>
      </c>
      <c r="J858" s="2" t="s">
        <v>33</v>
      </c>
      <c r="K858" s="2" t="s">
        <v>33</v>
      </c>
      <c r="L858" s="2" t="s">
        <v>33</v>
      </c>
      <c r="M858" s="6">
        <f ca="1">TODAY()-conversation_summary_by_conversation_2025_08_03T20_27_01[[#This Row],[conversation_start]]</f>
        <v>20.224305555559113</v>
      </c>
      <c r="N85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58" s="6">
        <v>45852.775694444441</v>
      </c>
      <c r="P858" s="3">
        <v>45852.784375000003</v>
      </c>
      <c r="Q858">
        <v>6</v>
      </c>
      <c r="R858">
        <v>3</v>
      </c>
      <c r="S858">
        <v>3</v>
      </c>
      <c r="T858" s="2" t="s">
        <v>53</v>
      </c>
      <c r="U858" s="2" t="s">
        <v>69</v>
      </c>
      <c r="V858" s="2" t="s">
        <v>51</v>
      </c>
      <c r="W858" s="2" t="s">
        <v>102</v>
      </c>
      <c r="X858">
        <v>9200</v>
      </c>
      <c r="Y858">
        <f>conversation_summary_by_conversation_2025_08_03T20_27_01[[#This Row],[avg_confidence_score]]/10000</f>
        <v>0.92</v>
      </c>
      <c r="Z858">
        <v>247</v>
      </c>
      <c r="AA858">
        <v>322</v>
      </c>
      <c r="AB858">
        <f>(conversation_summary_by_conversation_2025_08_03T20_27_01[[#This Row],[total_api_cost_usd]]/10000)*5.58</f>
        <v>0.179676</v>
      </c>
      <c r="AC858">
        <v>36</v>
      </c>
      <c r="AD858">
        <f>(conversation_summary_by_conversation_2025_08_03T20_27_01[[#This Row],[total_processing_cost_usd]]/10000)*5.58</f>
        <v>2.0087999999999998E-2</v>
      </c>
      <c r="AE858">
        <f>conversation_summary_by_conversation_2025_08_03T20_27_01[[#This Row],[total_api_cost]]+conversation_summary_by_conversation_2025_08_03T20_27_01[[#This Row],[totao_processing_cost]]</f>
        <v>0.199764</v>
      </c>
      <c r="AF858" s="2" t="s">
        <v>38</v>
      </c>
      <c r="AG858" s="2" t="s">
        <v>39</v>
      </c>
      <c r="AH858" s="2" t="s">
        <v>33</v>
      </c>
    </row>
    <row r="859" spans="1:34">
      <c r="A859" s="2" t="s">
        <v>933</v>
      </c>
      <c r="B859" s="2" t="s">
        <v>41</v>
      </c>
      <c r="C859" s="2" t="s">
        <v>42</v>
      </c>
      <c r="D859" s="2" t="s">
        <v>30</v>
      </c>
      <c r="E859" s="2" t="s">
        <v>66</v>
      </c>
      <c r="F859" s="2" t="s">
        <v>67</v>
      </c>
      <c r="G859">
        <v>551190000002</v>
      </c>
      <c r="H859">
        <v>90000</v>
      </c>
      <c r="I859">
        <f>conversation_summary_by_conversation_2025_08_03T20_27_01[[#This Row],[duration_minutes]]/10000</f>
        <v>9</v>
      </c>
      <c r="J859" s="2" t="s">
        <v>33</v>
      </c>
      <c r="K859" s="2" t="s">
        <v>33</v>
      </c>
      <c r="L859" s="2" t="s">
        <v>33</v>
      </c>
      <c r="M859" s="6">
        <f ca="1">TODAY()-conversation_summary_by_conversation_2025_08_03T20_27_01[[#This Row],[conversation_start]]</f>
        <v>20.192361111112405</v>
      </c>
      <c r="N85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59" s="6">
        <v>45852.807638888888</v>
      </c>
      <c r="P859" s="3">
        <v>45852.817372685182</v>
      </c>
      <c r="Q859">
        <v>6</v>
      </c>
      <c r="R859">
        <v>3</v>
      </c>
      <c r="S859">
        <v>3</v>
      </c>
      <c r="T859" s="2" t="s">
        <v>53</v>
      </c>
      <c r="U859" s="2" t="s">
        <v>69</v>
      </c>
      <c r="V859" s="2" t="s">
        <v>51</v>
      </c>
      <c r="W859" s="2" t="s">
        <v>37</v>
      </c>
      <c r="X859">
        <v>9200</v>
      </c>
      <c r="Y859">
        <f>conversation_summary_by_conversation_2025_08_03T20_27_01[[#This Row],[avg_confidence_score]]/10000</f>
        <v>0.92</v>
      </c>
      <c r="Z859">
        <v>229</v>
      </c>
      <c r="AA859">
        <v>398</v>
      </c>
      <c r="AB859">
        <f>(conversation_summary_by_conversation_2025_08_03T20_27_01[[#This Row],[total_api_cost_usd]]/10000)*5.58</f>
        <v>0.222084</v>
      </c>
      <c r="AC859">
        <v>14</v>
      </c>
      <c r="AD859">
        <f>(conversation_summary_by_conversation_2025_08_03T20_27_01[[#This Row],[total_processing_cost_usd]]/10000)*5.58</f>
        <v>7.8120000000000004E-3</v>
      </c>
      <c r="AE859">
        <f>conversation_summary_by_conversation_2025_08_03T20_27_01[[#This Row],[total_api_cost]]+conversation_summary_by_conversation_2025_08_03T20_27_01[[#This Row],[totao_processing_cost]]</f>
        <v>0.22989600000000002</v>
      </c>
      <c r="AF859" s="2" t="s">
        <v>38</v>
      </c>
      <c r="AG859" s="2" t="s">
        <v>39</v>
      </c>
      <c r="AH859" s="2" t="s">
        <v>33</v>
      </c>
    </row>
    <row r="860" spans="1:34">
      <c r="A860" s="2" t="s">
        <v>934</v>
      </c>
      <c r="B860" s="2" t="s">
        <v>41</v>
      </c>
      <c r="C860" s="2" t="s">
        <v>42</v>
      </c>
      <c r="D860" s="2" t="s">
        <v>30</v>
      </c>
      <c r="E860" s="2" t="s">
        <v>66</v>
      </c>
      <c r="F860" s="2" t="s">
        <v>67</v>
      </c>
      <c r="G860">
        <v>551190000002</v>
      </c>
      <c r="H860">
        <v>50000</v>
      </c>
      <c r="I860">
        <f>conversation_summary_by_conversation_2025_08_03T20_27_01[[#This Row],[duration_minutes]]/10000</f>
        <v>5</v>
      </c>
      <c r="J860" s="2" t="s">
        <v>33</v>
      </c>
      <c r="K860" s="2" t="s">
        <v>33</v>
      </c>
      <c r="L860" s="2" t="s">
        <v>33</v>
      </c>
      <c r="M860" s="6">
        <f ca="1">TODAY()-conversation_summary_by_conversation_2025_08_03T20_27_01[[#This Row],[conversation_start]]</f>
        <v>19.597916666665697</v>
      </c>
      <c r="N86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60" s="6">
        <v>45853.402083333334</v>
      </c>
      <c r="P860" s="3">
        <v>45853.405335648145</v>
      </c>
      <c r="Q860">
        <v>3</v>
      </c>
      <c r="R860">
        <v>2</v>
      </c>
      <c r="S860">
        <v>1</v>
      </c>
      <c r="T860" s="2" t="s">
        <v>56</v>
      </c>
      <c r="U860" s="2" t="s">
        <v>57</v>
      </c>
      <c r="V860" s="2" t="s">
        <v>58</v>
      </c>
      <c r="W860" s="2" t="s">
        <v>59</v>
      </c>
      <c r="X860">
        <v>9250</v>
      </c>
      <c r="Y860">
        <f>conversation_summary_by_conversation_2025_08_03T20_27_01[[#This Row],[avg_confidence_score]]/10000</f>
        <v>0.92500000000000004</v>
      </c>
      <c r="Z860">
        <v>95</v>
      </c>
      <c r="AA860">
        <v>242</v>
      </c>
      <c r="AB860">
        <f>(conversation_summary_by_conversation_2025_08_03T20_27_01[[#This Row],[total_api_cost_usd]]/10000)*5.58</f>
        <v>0.13503599999999999</v>
      </c>
      <c r="AC860">
        <v>16</v>
      </c>
      <c r="AD860">
        <f>(conversation_summary_by_conversation_2025_08_03T20_27_01[[#This Row],[total_processing_cost_usd]]/10000)*5.58</f>
        <v>8.9280000000000002E-3</v>
      </c>
      <c r="AE860">
        <f>conversation_summary_by_conversation_2025_08_03T20_27_01[[#This Row],[total_api_cost]]+conversation_summary_by_conversation_2025_08_03T20_27_01[[#This Row],[totao_processing_cost]]</f>
        <v>0.14396399999999998</v>
      </c>
      <c r="AF860" s="2" t="s">
        <v>38</v>
      </c>
      <c r="AG860" s="2" t="s">
        <v>39</v>
      </c>
      <c r="AH860" s="2" t="s">
        <v>33</v>
      </c>
    </row>
    <row r="861" spans="1:34">
      <c r="A861" s="2" t="s">
        <v>935</v>
      </c>
      <c r="B861" s="2" t="s">
        <v>77</v>
      </c>
      <c r="C861" s="2" t="s">
        <v>78</v>
      </c>
      <c r="D861" s="2" t="s">
        <v>30</v>
      </c>
      <c r="E861" s="2" t="s">
        <v>43</v>
      </c>
      <c r="F861" s="2" t="s">
        <v>44</v>
      </c>
      <c r="G861">
        <v>551190000001</v>
      </c>
      <c r="H861">
        <v>90000</v>
      </c>
      <c r="I861">
        <f>conversation_summary_by_conversation_2025_08_03T20_27_01[[#This Row],[duration_minutes]]/10000</f>
        <v>9</v>
      </c>
      <c r="J861" s="2" t="s">
        <v>33</v>
      </c>
      <c r="K861" s="2" t="s">
        <v>33</v>
      </c>
      <c r="L861" s="2" t="s">
        <v>33</v>
      </c>
      <c r="M861" s="6">
        <f ca="1">TODAY()-conversation_summary_by_conversation_2025_08_03T20_27_01[[#This Row],[conversation_start]]</f>
        <v>19.579861111109494</v>
      </c>
      <c r="N86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61" s="6">
        <v>45853.420138888891</v>
      </c>
      <c r="P861" s="3">
        <v>45853.426192129627</v>
      </c>
      <c r="Q861">
        <v>6</v>
      </c>
      <c r="R861">
        <v>3</v>
      </c>
      <c r="S861">
        <v>3</v>
      </c>
      <c r="T861" s="2" t="s">
        <v>53</v>
      </c>
      <c r="U861" s="2" t="s">
        <v>236</v>
      </c>
      <c r="V861" s="2" t="s">
        <v>51</v>
      </c>
      <c r="W861" s="2" t="s">
        <v>37</v>
      </c>
      <c r="X861">
        <v>9200</v>
      </c>
      <c r="Y861">
        <f>conversation_summary_by_conversation_2025_08_03T20_27_01[[#This Row],[avg_confidence_score]]/10000</f>
        <v>0.92</v>
      </c>
      <c r="Z861">
        <v>181</v>
      </c>
      <c r="AA861">
        <v>246</v>
      </c>
      <c r="AB861">
        <f>(conversation_summary_by_conversation_2025_08_03T20_27_01[[#This Row],[total_api_cost_usd]]/10000)*5.58</f>
        <v>0.137268</v>
      </c>
      <c r="AC861">
        <v>20</v>
      </c>
      <c r="AD861">
        <f>(conversation_summary_by_conversation_2025_08_03T20_27_01[[#This Row],[total_processing_cost_usd]]/10000)*5.58</f>
        <v>1.116E-2</v>
      </c>
      <c r="AE861">
        <f>conversation_summary_by_conversation_2025_08_03T20_27_01[[#This Row],[total_api_cost]]+conversation_summary_by_conversation_2025_08_03T20_27_01[[#This Row],[totao_processing_cost]]</f>
        <v>0.148428</v>
      </c>
      <c r="AF861" s="2" t="s">
        <v>38</v>
      </c>
      <c r="AG861" s="2" t="s">
        <v>39</v>
      </c>
      <c r="AH861" s="2" t="s">
        <v>33</v>
      </c>
    </row>
    <row r="862" spans="1:34">
      <c r="A862" s="2" t="s">
        <v>936</v>
      </c>
      <c r="B862" s="2" t="s">
        <v>83</v>
      </c>
      <c r="C862" s="2" t="s">
        <v>84</v>
      </c>
      <c r="D862" s="2" t="s">
        <v>48</v>
      </c>
      <c r="E862" s="2" t="s">
        <v>66</v>
      </c>
      <c r="F862" s="2" t="s">
        <v>67</v>
      </c>
      <c r="G862">
        <v>551190000002</v>
      </c>
      <c r="H862">
        <v>90000</v>
      </c>
      <c r="I862">
        <f>conversation_summary_by_conversation_2025_08_03T20_27_01[[#This Row],[duration_minutes]]/10000</f>
        <v>9</v>
      </c>
      <c r="J862" s="2" t="s">
        <v>33</v>
      </c>
      <c r="K862" s="2" t="s">
        <v>33</v>
      </c>
      <c r="L862" s="2" t="s">
        <v>33</v>
      </c>
      <c r="M862" s="6">
        <f ca="1">TODAY()-conversation_summary_by_conversation_2025_08_03T20_27_01[[#This Row],[conversation_start]]</f>
        <v>19.57499999999709</v>
      </c>
      <c r="N86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62" s="6">
        <v>45853.425000000003</v>
      </c>
      <c r="P862" s="3">
        <v>45853.432199074072</v>
      </c>
      <c r="Q862">
        <v>6</v>
      </c>
      <c r="R862">
        <v>3</v>
      </c>
      <c r="S862">
        <v>3</v>
      </c>
      <c r="T862" s="2" t="s">
        <v>49</v>
      </c>
      <c r="U862" s="2" t="s">
        <v>90</v>
      </c>
      <c r="V862" s="2" t="s">
        <v>51</v>
      </c>
      <c r="W862" s="2" t="s">
        <v>37</v>
      </c>
      <c r="X862">
        <v>9167</v>
      </c>
      <c r="Y862">
        <f>conversation_summary_by_conversation_2025_08_03T20_27_01[[#This Row],[avg_confidence_score]]/10000</f>
        <v>0.91669999999999996</v>
      </c>
      <c r="Z862">
        <v>261</v>
      </c>
      <c r="AA862">
        <v>332</v>
      </c>
      <c r="AB862">
        <f>(conversation_summary_by_conversation_2025_08_03T20_27_01[[#This Row],[total_api_cost_usd]]/10000)*5.58</f>
        <v>0.185256</v>
      </c>
      <c r="AC862">
        <v>34</v>
      </c>
      <c r="AD862">
        <f>(conversation_summary_by_conversation_2025_08_03T20_27_01[[#This Row],[total_processing_cost_usd]]/10000)*5.58</f>
        <v>1.8971999999999999E-2</v>
      </c>
      <c r="AE862">
        <f>conversation_summary_by_conversation_2025_08_03T20_27_01[[#This Row],[total_api_cost]]+conversation_summary_by_conversation_2025_08_03T20_27_01[[#This Row],[totao_processing_cost]]</f>
        <v>0.20422799999999999</v>
      </c>
      <c r="AF862" s="2" t="s">
        <v>38</v>
      </c>
      <c r="AG862" s="2" t="s">
        <v>39</v>
      </c>
      <c r="AH862" s="2" t="s">
        <v>33</v>
      </c>
    </row>
    <row r="863" spans="1:34">
      <c r="A863" s="2" t="s">
        <v>937</v>
      </c>
      <c r="B863" s="2" t="s">
        <v>28</v>
      </c>
      <c r="C863" s="2" t="s">
        <v>29</v>
      </c>
      <c r="D863" s="2" t="s">
        <v>30</v>
      </c>
      <c r="E863" s="2" t="s">
        <v>74</v>
      </c>
      <c r="F863" s="2" t="s">
        <v>75</v>
      </c>
      <c r="G863">
        <v>551190000000</v>
      </c>
      <c r="H863">
        <v>60000</v>
      </c>
      <c r="I863">
        <f>conversation_summary_by_conversation_2025_08_03T20_27_01[[#This Row],[duration_minutes]]/10000</f>
        <v>6</v>
      </c>
      <c r="J863" s="2" t="s">
        <v>33</v>
      </c>
      <c r="K863" s="2" t="s">
        <v>33</v>
      </c>
      <c r="L863" s="2" t="s">
        <v>33</v>
      </c>
      <c r="M863" s="6">
        <f ca="1">TODAY()-conversation_summary_by_conversation_2025_08_03T20_27_01[[#This Row],[conversation_start]]</f>
        <v>19.570833333331393</v>
      </c>
      <c r="N86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63" s="6">
        <v>45853.429166666669</v>
      </c>
      <c r="P863" s="3">
        <v>45853.432349537034</v>
      </c>
      <c r="Q863">
        <v>4</v>
      </c>
      <c r="R863">
        <v>2</v>
      </c>
      <c r="S863">
        <v>2</v>
      </c>
      <c r="T863" s="2" t="s">
        <v>34</v>
      </c>
      <c r="U863" s="2" t="s">
        <v>35</v>
      </c>
      <c r="V863" s="2" t="s">
        <v>36</v>
      </c>
      <c r="W863" s="2" t="s">
        <v>37</v>
      </c>
      <c r="X863">
        <v>9400</v>
      </c>
      <c r="Y863">
        <f>conversation_summary_by_conversation_2025_08_03T20_27_01[[#This Row],[avg_confidence_score]]/10000</f>
        <v>0.94</v>
      </c>
      <c r="Z863">
        <v>151</v>
      </c>
      <c r="AA863">
        <v>259</v>
      </c>
      <c r="AB863">
        <f>(conversation_summary_by_conversation_2025_08_03T20_27_01[[#This Row],[total_api_cost_usd]]/10000)*5.58</f>
        <v>0.14452200000000001</v>
      </c>
      <c r="AC863">
        <v>15</v>
      </c>
      <c r="AD863">
        <f>(conversation_summary_by_conversation_2025_08_03T20_27_01[[#This Row],[total_processing_cost_usd]]/10000)*5.58</f>
        <v>8.3700000000000007E-3</v>
      </c>
      <c r="AE863">
        <f>conversation_summary_by_conversation_2025_08_03T20_27_01[[#This Row],[total_api_cost]]+conversation_summary_by_conversation_2025_08_03T20_27_01[[#This Row],[totao_processing_cost]]</f>
        <v>0.152892</v>
      </c>
      <c r="AF863" s="2" t="s">
        <v>38</v>
      </c>
      <c r="AG863" s="2" t="s">
        <v>39</v>
      </c>
      <c r="AH863" s="2" t="s">
        <v>33</v>
      </c>
    </row>
    <row r="864" spans="1:34">
      <c r="A864" s="2" t="s">
        <v>938</v>
      </c>
      <c r="B864" s="2" t="s">
        <v>28</v>
      </c>
      <c r="C864" s="2" t="s">
        <v>29</v>
      </c>
      <c r="D864" s="2" t="s">
        <v>30</v>
      </c>
      <c r="E864" s="2" t="s">
        <v>74</v>
      </c>
      <c r="F864" s="2" t="s">
        <v>75</v>
      </c>
      <c r="G864">
        <v>551190000000</v>
      </c>
      <c r="H864">
        <v>90000</v>
      </c>
      <c r="I864">
        <f>conversation_summary_by_conversation_2025_08_03T20_27_01[[#This Row],[duration_minutes]]/10000</f>
        <v>9</v>
      </c>
      <c r="J864" s="2" t="s">
        <v>33</v>
      </c>
      <c r="K864" s="2" t="s">
        <v>33</v>
      </c>
      <c r="L864" s="2" t="s">
        <v>33</v>
      </c>
      <c r="M864" s="6">
        <f ca="1">TODAY()-conversation_summary_by_conversation_2025_08_03T20_27_01[[#This Row],[conversation_start]]</f>
        <v>19.568749999998545</v>
      </c>
      <c r="N86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64" s="6">
        <v>45853.431250000001</v>
      </c>
      <c r="P864" s="3">
        <v>45853.438449074078</v>
      </c>
      <c r="Q864">
        <v>6</v>
      </c>
      <c r="R864">
        <v>3</v>
      </c>
      <c r="S864">
        <v>3</v>
      </c>
      <c r="T864" s="2" t="s">
        <v>53</v>
      </c>
      <c r="U864" s="2" t="s">
        <v>69</v>
      </c>
      <c r="V864" s="2" t="s">
        <v>51</v>
      </c>
      <c r="W864" s="2" t="s">
        <v>37</v>
      </c>
      <c r="X864">
        <v>9200</v>
      </c>
      <c r="Y864">
        <f>conversation_summary_by_conversation_2025_08_03T20_27_01[[#This Row],[avg_confidence_score]]/10000</f>
        <v>0.92</v>
      </c>
      <c r="Z864">
        <v>137</v>
      </c>
      <c r="AA864">
        <v>346</v>
      </c>
      <c r="AB864">
        <f>(conversation_summary_by_conversation_2025_08_03T20_27_01[[#This Row],[total_api_cost_usd]]/10000)*5.58</f>
        <v>0.19306799999999999</v>
      </c>
      <c r="AC864">
        <v>42</v>
      </c>
      <c r="AD864">
        <f>(conversation_summary_by_conversation_2025_08_03T20_27_01[[#This Row],[total_processing_cost_usd]]/10000)*5.58</f>
        <v>2.3435999999999998E-2</v>
      </c>
      <c r="AE864">
        <f>conversation_summary_by_conversation_2025_08_03T20_27_01[[#This Row],[total_api_cost]]+conversation_summary_by_conversation_2025_08_03T20_27_01[[#This Row],[totao_processing_cost]]</f>
        <v>0.21650399999999997</v>
      </c>
      <c r="AF864" s="2" t="s">
        <v>38</v>
      </c>
      <c r="AG864" s="2" t="s">
        <v>39</v>
      </c>
      <c r="AH864" s="2" t="s">
        <v>33</v>
      </c>
    </row>
    <row r="865" spans="1:34">
      <c r="A865" s="2" t="s">
        <v>939</v>
      </c>
      <c r="B865" s="2" t="s">
        <v>83</v>
      </c>
      <c r="C865" s="2" t="s">
        <v>84</v>
      </c>
      <c r="D865" s="2" t="s">
        <v>48</v>
      </c>
      <c r="E865" s="2" t="s">
        <v>43</v>
      </c>
      <c r="F865" s="2" t="s">
        <v>44</v>
      </c>
      <c r="G865">
        <v>551190000001</v>
      </c>
      <c r="H865">
        <v>90000</v>
      </c>
      <c r="I865">
        <f>conversation_summary_by_conversation_2025_08_03T20_27_01[[#This Row],[duration_minutes]]/10000</f>
        <v>9</v>
      </c>
      <c r="J865" s="2" t="s">
        <v>33</v>
      </c>
      <c r="K865" s="2" t="s">
        <v>33</v>
      </c>
      <c r="L865" s="2" t="s">
        <v>33</v>
      </c>
      <c r="M865" s="6">
        <f ca="1">TODAY()-conversation_summary_by_conversation_2025_08_03T20_27_01[[#This Row],[conversation_start]]</f>
        <v>19.542361111110949</v>
      </c>
      <c r="N86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65" s="6">
        <v>45853.457638888889</v>
      </c>
      <c r="P865" s="3">
        <v>45853.464872685188</v>
      </c>
      <c r="Q865">
        <v>6</v>
      </c>
      <c r="R865">
        <v>3</v>
      </c>
      <c r="S865">
        <v>3</v>
      </c>
      <c r="T865" s="2" t="s">
        <v>49</v>
      </c>
      <c r="U865" s="2" t="s">
        <v>90</v>
      </c>
      <c r="V865" s="2" t="s">
        <v>51</v>
      </c>
      <c r="W865" s="2" t="s">
        <v>37</v>
      </c>
      <c r="X865">
        <v>9167</v>
      </c>
      <c r="Y865">
        <f>conversation_summary_by_conversation_2025_08_03T20_27_01[[#This Row],[avg_confidence_score]]/10000</f>
        <v>0.91669999999999996</v>
      </c>
      <c r="Z865">
        <v>199</v>
      </c>
      <c r="AA865">
        <v>438</v>
      </c>
      <c r="AB865">
        <f>(conversation_summary_by_conversation_2025_08_03T20_27_01[[#This Row],[total_api_cost_usd]]/10000)*5.58</f>
        <v>0.24440399999999998</v>
      </c>
      <c r="AC865">
        <v>24</v>
      </c>
      <c r="AD865">
        <f>(conversation_summary_by_conversation_2025_08_03T20_27_01[[#This Row],[total_processing_cost_usd]]/10000)*5.58</f>
        <v>1.3391999999999999E-2</v>
      </c>
      <c r="AE865">
        <f>conversation_summary_by_conversation_2025_08_03T20_27_01[[#This Row],[total_api_cost]]+conversation_summary_by_conversation_2025_08_03T20_27_01[[#This Row],[totao_processing_cost]]</f>
        <v>0.25779599999999997</v>
      </c>
      <c r="AF865" s="2" t="s">
        <v>38</v>
      </c>
      <c r="AG865" s="2" t="s">
        <v>39</v>
      </c>
      <c r="AH865" s="2" t="s">
        <v>33</v>
      </c>
    </row>
    <row r="866" spans="1:34">
      <c r="A866" s="2" t="s">
        <v>940</v>
      </c>
      <c r="B866" s="2" t="s">
        <v>83</v>
      </c>
      <c r="C866" s="2" t="s">
        <v>84</v>
      </c>
      <c r="D866" s="2" t="s">
        <v>48</v>
      </c>
      <c r="E866" s="2" t="s">
        <v>71</v>
      </c>
      <c r="F866" s="2" t="s">
        <v>72</v>
      </c>
      <c r="G866">
        <v>551190000003</v>
      </c>
      <c r="H866">
        <v>50000</v>
      </c>
      <c r="I866">
        <f>conversation_summary_by_conversation_2025_08_03T20_27_01[[#This Row],[duration_minutes]]/10000</f>
        <v>5</v>
      </c>
      <c r="J866" s="2" t="s">
        <v>33</v>
      </c>
      <c r="K866" s="2" t="s">
        <v>33</v>
      </c>
      <c r="L866" s="2" t="s">
        <v>33</v>
      </c>
      <c r="M866" s="6">
        <f ca="1">TODAY()-conversation_summary_by_conversation_2025_08_03T20_27_01[[#This Row],[conversation_start]]</f>
        <v>19.375</v>
      </c>
      <c r="N86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66" s="6">
        <v>45853.625</v>
      </c>
      <c r="P866" s="3">
        <v>45853.628576388888</v>
      </c>
      <c r="Q866">
        <v>3</v>
      </c>
      <c r="R866">
        <v>2</v>
      </c>
      <c r="S866">
        <v>1</v>
      </c>
      <c r="T866" s="2" t="s">
        <v>61</v>
      </c>
      <c r="U866" s="2" t="s">
        <v>62</v>
      </c>
      <c r="V866" s="2" t="s">
        <v>63</v>
      </c>
      <c r="W866" s="2" t="s">
        <v>59</v>
      </c>
      <c r="X866">
        <v>8800</v>
      </c>
      <c r="Y866">
        <f>conversation_summary_by_conversation_2025_08_03T20_27_01[[#This Row],[avg_confidence_score]]/10000</f>
        <v>0.88</v>
      </c>
      <c r="Z866">
        <v>91</v>
      </c>
      <c r="AA866">
        <v>88</v>
      </c>
      <c r="AB866">
        <f>(conversation_summary_by_conversation_2025_08_03T20_27_01[[#This Row],[total_api_cost_usd]]/10000)*5.58</f>
        <v>4.9104000000000002E-2</v>
      </c>
      <c r="AC866">
        <v>12</v>
      </c>
      <c r="AD866">
        <f>(conversation_summary_by_conversation_2025_08_03T20_27_01[[#This Row],[total_processing_cost_usd]]/10000)*5.58</f>
        <v>6.6959999999999997E-3</v>
      </c>
      <c r="AE866">
        <f>conversation_summary_by_conversation_2025_08_03T20_27_01[[#This Row],[total_api_cost]]+conversation_summary_by_conversation_2025_08_03T20_27_01[[#This Row],[totao_processing_cost]]</f>
        <v>5.5800000000000002E-2</v>
      </c>
      <c r="AF866" s="2" t="s">
        <v>38</v>
      </c>
      <c r="AG866" s="2" t="s">
        <v>39</v>
      </c>
      <c r="AH866" s="2" t="s">
        <v>33</v>
      </c>
    </row>
    <row r="867" spans="1:34">
      <c r="A867" s="2" t="s">
        <v>941</v>
      </c>
      <c r="B867" s="2" t="s">
        <v>41</v>
      </c>
      <c r="C867" s="2" t="s">
        <v>42</v>
      </c>
      <c r="D867" s="2" t="s">
        <v>30</v>
      </c>
      <c r="E867" s="2" t="s">
        <v>43</v>
      </c>
      <c r="F867" s="2" t="s">
        <v>44</v>
      </c>
      <c r="G867">
        <v>551190000001</v>
      </c>
      <c r="H867">
        <v>90000</v>
      </c>
      <c r="I867">
        <f>conversation_summary_by_conversation_2025_08_03T20_27_01[[#This Row],[duration_minutes]]/10000</f>
        <v>9</v>
      </c>
      <c r="J867" s="2" t="s">
        <v>33</v>
      </c>
      <c r="K867" s="2" t="s">
        <v>33</v>
      </c>
      <c r="L867" s="2" t="s">
        <v>33</v>
      </c>
      <c r="M867" s="6">
        <f ca="1">TODAY()-conversation_summary_by_conversation_2025_08_03T20_27_01[[#This Row],[conversation_start]]</f>
        <v>19.316666666665697</v>
      </c>
      <c r="N86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67" s="6">
        <v>45853.683333333334</v>
      </c>
      <c r="P867" s="3">
        <v>45853.689618055556</v>
      </c>
      <c r="Q867">
        <v>6</v>
      </c>
      <c r="R867">
        <v>3</v>
      </c>
      <c r="S867">
        <v>3</v>
      </c>
      <c r="T867" s="2" t="s">
        <v>53</v>
      </c>
      <c r="U867" s="2" t="s">
        <v>54</v>
      </c>
      <c r="V867" s="2" t="s">
        <v>51</v>
      </c>
      <c r="W867" s="2" t="s">
        <v>37</v>
      </c>
      <c r="X867">
        <v>9200</v>
      </c>
      <c r="Y867">
        <f>conversation_summary_by_conversation_2025_08_03T20_27_01[[#This Row],[avg_confidence_score]]/10000</f>
        <v>0.92</v>
      </c>
      <c r="Z867">
        <v>256</v>
      </c>
      <c r="AA867">
        <v>205</v>
      </c>
      <c r="AB867">
        <f>(conversation_summary_by_conversation_2025_08_03T20_27_01[[#This Row],[total_api_cost_usd]]/10000)*5.58</f>
        <v>0.11439000000000001</v>
      </c>
      <c r="AC867">
        <v>31</v>
      </c>
      <c r="AD867">
        <f>(conversation_summary_by_conversation_2025_08_03T20_27_01[[#This Row],[total_processing_cost_usd]]/10000)*5.58</f>
        <v>1.7298000000000001E-2</v>
      </c>
      <c r="AE867">
        <f>conversation_summary_by_conversation_2025_08_03T20_27_01[[#This Row],[total_api_cost]]+conversation_summary_by_conversation_2025_08_03T20_27_01[[#This Row],[totao_processing_cost]]</f>
        <v>0.131688</v>
      </c>
      <c r="AF867" s="2" t="s">
        <v>38</v>
      </c>
      <c r="AG867" s="2" t="s">
        <v>39</v>
      </c>
      <c r="AH867" s="2" t="s">
        <v>33</v>
      </c>
    </row>
    <row r="868" spans="1:34">
      <c r="A868" s="2" t="s">
        <v>942</v>
      </c>
      <c r="B868" s="2" t="s">
        <v>47</v>
      </c>
      <c r="C868" s="2" t="s">
        <v>47</v>
      </c>
      <c r="D868" s="2" t="s">
        <v>48</v>
      </c>
      <c r="E868" s="2" t="s">
        <v>71</v>
      </c>
      <c r="F868" s="2" t="s">
        <v>72</v>
      </c>
      <c r="G868">
        <v>551190000003</v>
      </c>
      <c r="H868">
        <v>90000</v>
      </c>
      <c r="I868">
        <f>conversation_summary_by_conversation_2025_08_03T20_27_01[[#This Row],[duration_minutes]]/10000</f>
        <v>9</v>
      </c>
      <c r="J868" s="2" t="s">
        <v>33</v>
      </c>
      <c r="K868" s="2" t="s">
        <v>33</v>
      </c>
      <c r="L868" s="2" t="s">
        <v>33</v>
      </c>
      <c r="M868" s="6">
        <f ca="1">TODAY()-conversation_summary_by_conversation_2025_08_03T20_27_01[[#This Row],[conversation_start]]</f>
        <v>19.28263888888614</v>
      </c>
      <c r="N86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68" s="6">
        <v>45853.717361111114</v>
      </c>
      <c r="P868" s="3">
        <v>45853.724085648151</v>
      </c>
      <c r="Q868">
        <v>6</v>
      </c>
      <c r="R868">
        <v>3</v>
      </c>
      <c r="S868">
        <v>3</v>
      </c>
      <c r="T868" s="2" t="s">
        <v>49</v>
      </c>
      <c r="U868" s="2" t="s">
        <v>90</v>
      </c>
      <c r="V868" s="2" t="s">
        <v>51</v>
      </c>
      <c r="W868" s="2" t="s">
        <v>37</v>
      </c>
      <c r="X868">
        <v>9167</v>
      </c>
      <c r="Y868">
        <f>conversation_summary_by_conversation_2025_08_03T20_27_01[[#This Row],[avg_confidence_score]]/10000</f>
        <v>0.91669999999999996</v>
      </c>
      <c r="Z868">
        <v>277</v>
      </c>
      <c r="AA868">
        <v>357</v>
      </c>
      <c r="AB868">
        <f>(conversation_summary_by_conversation_2025_08_03T20_27_01[[#This Row],[total_api_cost_usd]]/10000)*5.58</f>
        <v>0.19920600000000002</v>
      </c>
      <c r="AC868">
        <v>25</v>
      </c>
      <c r="AD868">
        <f>(conversation_summary_by_conversation_2025_08_03T20_27_01[[#This Row],[total_processing_cost_usd]]/10000)*5.58</f>
        <v>1.3950000000000001E-2</v>
      </c>
      <c r="AE868">
        <f>conversation_summary_by_conversation_2025_08_03T20_27_01[[#This Row],[total_api_cost]]+conversation_summary_by_conversation_2025_08_03T20_27_01[[#This Row],[totao_processing_cost]]</f>
        <v>0.21315600000000001</v>
      </c>
      <c r="AF868" s="2" t="s">
        <v>38</v>
      </c>
      <c r="AG868" s="2" t="s">
        <v>39</v>
      </c>
      <c r="AH868" s="2" t="s">
        <v>33</v>
      </c>
    </row>
    <row r="869" spans="1:34">
      <c r="A869" s="2" t="s">
        <v>943</v>
      </c>
      <c r="B869" s="2" t="s">
        <v>83</v>
      </c>
      <c r="C869" s="2" t="s">
        <v>84</v>
      </c>
      <c r="D869" s="2" t="s">
        <v>48</v>
      </c>
      <c r="E869" s="2" t="s">
        <v>74</v>
      </c>
      <c r="F869" s="2" t="s">
        <v>75</v>
      </c>
      <c r="G869">
        <v>551190000000</v>
      </c>
      <c r="H869">
        <v>90000</v>
      </c>
      <c r="I869">
        <f>conversation_summary_by_conversation_2025_08_03T20_27_01[[#This Row],[duration_minutes]]/10000</f>
        <v>9</v>
      </c>
      <c r="J869" s="2" t="s">
        <v>33</v>
      </c>
      <c r="K869" s="2" t="s">
        <v>33</v>
      </c>
      <c r="L869" s="2" t="s">
        <v>33</v>
      </c>
      <c r="M869" s="6">
        <f ca="1">TODAY()-conversation_summary_by_conversation_2025_08_03T20_27_01[[#This Row],[conversation_start]]</f>
        <v>19.273611111108039</v>
      </c>
      <c r="N86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69" s="6">
        <v>45853.726388888892</v>
      </c>
      <c r="P869" s="3">
        <v>45853.735196759262</v>
      </c>
      <c r="Q869">
        <v>6</v>
      </c>
      <c r="R869">
        <v>3</v>
      </c>
      <c r="S869">
        <v>3</v>
      </c>
      <c r="T869" s="2" t="s">
        <v>49</v>
      </c>
      <c r="U869" s="2" t="s">
        <v>50</v>
      </c>
      <c r="V869" s="2" t="s">
        <v>51</v>
      </c>
      <c r="W869" s="2" t="s">
        <v>37</v>
      </c>
      <c r="X869">
        <v>9167</v>
      </c>
      <c r="Y869">
        <f>conversation_summary_by_conversation_2025_08_03T20_27_01[[#This Row],[avg_confidence_score]]/10000</f>
        <v>0.91669999999999996</v>
      </c>
      <c r="Z869">
        <v>231</v>
      </c>
      <c r="AA869">
        <v>142</v>
      </c>
      <c r="AB869">
        <f>(conversation_summary_by_conversation_2025_08_03T20_27_01[[#This Row],[total_api_cost_usd]]/10000)*5.58</f>
        <v>7.9236000000000001E-2</v>
      </c>
      <c r="AC869">
        <v>37</v>
      </c>
      <c r="AD869">
        <f>(conversation_summary_by_conversation_2025_08_03T20_27_01[[#This Row],[total_processing_cost_usd]]/10000)*5.58</f>
        <v>2.0646000000000001E-2</v>
      </c>
      <c r="AE869">
        <f>conversation_summary_by_conversation_2025_08_03T20_27_01[[#This Row],[total_api_cost]]+conversation_summary_by_conversation_2025_08_03T20_27_01[[#This Row],[totao_processing_cost]]</f>
        <v>9.9881999999999999E-2</v>
      </c>
      <c r="AF869" s="2" t="s">
        <v>38</v>
      </c>
      <c r="AG869" s="2" t="s">
        <v>39</v>
      </c>
      <c r="AH869" s="2" t="s">
        <v>33</v>
      </c>
    </row>
    <row r="870" spans="1:34">
      <c r="A870" s="2" t="s">
        <v>944</v>
      </c>
      <c r="B870" s="2" t="s">
        <v>83</v>
      </c>
      <c r="C870" s="2" t="s">
        <v>84</v>
      </c>
      <c r="D870" s="2" t="s">
        <v>48</v>
      </c>
      <c r="E870" s="2" t="s">
        <v>74</v>
      </c>
      <c r="F870" s="2" t="s">
        <v>75</v>
      </c>
      <c r="G870">
        <v>551190000000</v>
      </c>
      <c r="H870">
        <v>50000</v>
      </c>
      <c r="I870">
        <f>conversation_summary_by_conversation_2025_08_03T20_27_01[[#This Row],[duration_minutes]]/10000</f>
        <v>5</v>
      </c>
      <c r="J870" s="2" t="s">
        <v>33</v>
      </c>
      <c r="K870" s="2" t="s">
        <v>33</v>
      </c>
      <c r="L870" s="2" t="s">
        <v>33</v>
      </c>
      <c r="M870" s="6">
        <f ca="1">TODAY()-conversation_summary_by_conversation_2025_08_03T20_27_01[[#This Row],[conversation_start]]</f>
        <v>19.272916666668607</v>
      </c>
      <c r="N87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70" s="6">
        <v>45853.727083333331</v>
      </c>
      <c r="P870" s="3">
        <v>45853.729421296295</v>
      </c>
      <c r="Q870">
        <v>3</v>
      </c>
      <c r="R870">
        <v>2</v>
      </c>
      <c r="S870">
        <v>1</v>
      </c>
      <c r="T870" s="2" t="s">
        <v>61</v>
      </c>
      <c r="U870" s="2" t="s">
        <v>62</v>
      </c>
      <c r="V870" s="2" t="s">
        <v>63</v>
      </c>
      <c r="W870" s="2" t="s">
        <v>59</v>
      </c>
      <c r="X870">
        <v>8800</v>
      </c>
      <c r="Y870">
        <f>conversation_summary_by_conversation_2025_08_03T20_27_01[[#This Row],[avg_confidence_score]]/10000</f>
        <v>0.88</v>
      </c>
      <c r="Z870">
        <v>136</v>
      </c>
      <c r="AA870">
        <v>90</v>
      </c>
      <c r="AB870">
        <f>(conversation_summary_by_conversation_2025_08_03T20_27_01[[#This Row],[total_api_cost_usd]]/10000)*5.58</f>
        <v>5.0219999999999994E-2</v>
      </c>
      <c r="AC870">
        <v>24</v>
      </c>
      <c r="AD870">
        <f>(conversation_summary_by_conversation_2025_08_03T20_27_01[[#This Row],[total_processing_cost_usd]]/10000)*5.58</f>
        <v>1.3391999999999999E-2</v>
      </c>
      <c r="AE870">
        <f>conversation_summary_by_conversation_2025_08_03T20_27_01[[#This Row],[total_api_cost]]+conversation_summary_by_conversation_2025_08_03T20_27_01[[#This Row],[totao_processing_cost]]</f>
        <v>6.3611999999999988E-2</v>
      </c>
      <c r="AF870" s="2" t="s">
        <v>38</v>
      </c>
      <c r="AG870" s="2" t="s">
        <v>39</v>
      </c>
      <c r="AH870" s="2" t="s">
        <v>33</v>
      </c>
    </row>
    <row r="871" spans="1:34">
      <c r="A871" s="2" t="s">
        <v>945</v>
      </c>
      <c r="B871" s="2" t="s">
        <v>47</v>
      </c>
      <c r="C871" s="2" t="s">
        <v>47</v>
      </c>
      <c r="D871" s="2" t="s">
        <v>48</v>
      </c>
      <c r="E871" s="2" t="s">
        <v>71</v>
      </c>
      <c r="F871" s="2" t="s">
        <v>72</v>
      </c>
      <c r="G871">
        <v>551190000003</v>
      </c>
      <c r="H871">
        <v>90000</v>
      </c>
      <c r="I871">
        <f>conversation_summary_by_conversation_2025_08_03T20_27_01[[#This Row],[duration_minutes]]/10000</f>
        <v>9</v>
      </c>
      <c r="J871" s="2" t="s">
        <v>33</v>
      </c>
      <c r="K871" s="2" t="s">
        <v>33</v>
      </c>
      <c r="L871" s="2" t="s">
        <v>33</v>
      </c>
      <c r="M871" s="6">
        <f ca="1">TODAY()-conversation_summary_by_conversation_2025_08_03T20_27_01[[#This Row],[conversation_start]]</f>
        <v>19.236805555556202</v>
      </c>
      <c r="N87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71" s="6">
        <v>45853.763194444444</v>
      </c>
      <c r="P871" s="3">
        <v>45853.771956018521</v>
      </c>
      <c r="Q871">
        <v>6</v>
      </c>
      <c r="R871">
        <v>3</v>
      </c>
      <c r="S871">
        <v>3</v>
      </c>
      <c r="T871" s="2" t="s">
        <v>49</v>
      </c>
      <c r="U871" s="2" t="s">
        <v>50</v>
      </c>
      <c r="V871" s="2" t="s">
        <v>51</v>
      </c>
      <c r="W871" s="2" t="s">
        <v>37</v>
      </c>
      <c r="X871">
        <v>9167</v>
      </c>
      <c r="Y871">
        <f>conversation_summary_by_conversation_2025_08_03T20_27_01[[#This Row],[avg_confidence_score]]/10000</f>
        <v>0.91669999999999996</v>
      </c>
      <c r="Z871">
        <v>230</v>
      </c>
      <c r="AA871">
        <v>310</v>
      </c>
      <c r="AB871">
        <f>(conversation_summary_by_conversation_2025_08_03T20_27_01[[#This Row],[total_api_cost_usd]]/10000)*5.58</f>
        <v>0.17297999999999999</v>
      </c>
      <c r="AC871">
        <v>31</v>
      </c>
      <c r="AD871">
        <f>(conversation_summary_by_conversation_2025_08_03T20_27_01[[#This Row],[total_processing_cost_usd]]/10000)*5.58</f>
        <v>1.7298000000000001E-2</v>
      </c>
      <c r="AE871">
        <f>conversation_summary_by_conversation_2025_08_03T20_27_01[[#This Row],[total_api_cost]]+conversation_summary_by_conversation_2025_08_03T20_27_01[[#This Row],[totao_processing_cost]]</f>
        <v>0.190278</v>
      </c>
      <c r="AF871" s="2" t="s">
        <v>38</v>
      </c>
      <c r="AG871" s="2" t="s">
        <v>39</v>
      </c>
      <c r="AH871" s="2" t="s">
        <v>33</v>
      </c>
    </row>
    <row r="872" spans="1:34">
      <c r="A872" s="2" t="s">
        <v>946</v>
      </c>
      <c r="B872" s="2" t="s">
        <v>83</v>
      </c>
      <c r="C872" s="2" t="s">
        <v>84</v>
      </c>
      <c r="D872" s="2" t="s">
        <v>48</v>
      </c>
      <c r="E872" s="2" t="s">
        <v>74</v>
      </c>
      <c r="F872" s="2" t="s">
        <v>75</v>
      </c>
      <c r="G872">
        <v>551190000000</v>
      </c>
      <c r="H872">
        <v>50000</v>
      </c>
      <c r="I872">
        <f>conversation_summary_by_conversation_2025_08_03T20_27_01[[#This Row],[duration_minutes]]/10000</f>
        <v>5</v>
      </c>
      <c r="J872" s="2" t="s">
        <v>33</v>
      </c>
      <c r="K872" s="2" t="s">
        <v>33</v>
      </c>
      <c r="L872" s="2" t="s">
        <v>33</v>
      </c>
      <c r="M872" s="6">
        <f ca="1">TODAY()-conversation_summary_by_conversation_2025_08_03T20_27_01[[#This Row],[conversation_start]]</f>
        <v>19.207638888889051</v>
      </c>
      <c r="N87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72" s="6">
        <v>45853.792361111111</v>
      </c>
      <c r="P872" s="3">
        <v>45853.794745370367</v>
      </c>
      <c r="Q872">
        <v>3</v>
      </c>
      <c r="R872">
        <v>2</v>
      </c>
      <c r="S872">
        <v>1</v>
      </c>
      <c r="T872" s="2" t="s">
        <v>61</v>
      </c>
      <c r="U872" s="2" t="s">
        <v>62</v>
      </c>
      <c r="V872" s="2" t="s">
        <v>63</v>
      </c>
      <c r="W872" s="2" t="s">
        <v>59</v>
      </c>
      <c r="X872">
        <v>8800</v>
      </c>
      <c r="Y872">
        <f>conversation_summary_by_conversation_2025_08_03T20_27_01[[#This Row],[avg_confidence_score]]/10000</f>
        <v>0.88</v>
      </c>
      <c r="Z872">
        <v>83</v>
      </c>
      <c r="AA872">
        <v>148</v>
      </c>
      <c r="AB872">
        <f>(conversation_summary_by_conversation_2025_08_03T20_27_01[[#This Row],[total_api_cost_usd]]/10000)*5.58</f>
        <v>8.2584000000000005E-2</v>
      </c>
      <c r="AC872">
        <v>7</v>
      </c>
      <c r="AD872">
        <f>(conversation_summary_by_conversation_2025_08_03T20_27_01[[#This Row],[total_processing_cost_usd]]/10000)*5.58</f>
        <v>3.9060000000000002E-3</v>
      </c>
      <c r="AE872">
        <f>conversation_summary_by_conversation_2025_08_03T20_27_01[[#This Row],[total_api_cost]]+conversation_summary_by_conversation_2025_08_03T20_27_01[[#This Row],[totao_processing_cost]]</f>
        <v>8.6490000000000011E-2</v>
      </c>
      <c r="AF872" s="2" t="s">
        <v>38</v>
      </c>
      <c r="AG872" s="2" t="s">
        <v>39</v>
      </c>
      <c r="AH872" s="2" t="s">
        <v>33</v>
      </c>
    </row>
    <row r="873" spans="1:34">
      <c r="A873" s="2" t="s">
        <v>947</v>
      </c>
      <c r="B873" s="2" t="s">
        <v>83</v>
      </c>
      <c r="C873" s="2" t="s">
        <v>84</v>
      </c>
      <c r="D873" s="2" t="s">
        <v>48</v>
      </c>
      <c r="E873" s="2" t="s">
        <v>66</v>
      </c>
      <c r="F873" s="2" t="s">
        <v>67</v>
      </c>
      <c r="G873">
        <v>551190000002</v>
      </c>
      <c r="H873">
        <v>90000</v>
      </c>
      <c r="I873">
        <f>conversation_summary_by_conversation_2025_08_03T20_27_01[[#This Row],[duration_minutes]]/10000</f>
        <v>9</v>
      </c>
      <c r="J873" s="2" t="s">
        <v>33</v>
      </c>
      <c r="K873" s="2" t="s">
        <v>33</v>
      </c>
      <c r="L873" s="2" t="s">
        <v>33</v>
      </c>
      <c r="M873" s="6">
        <f ca="1">TODAY()-conversation_summary_by_conversation_2025_08_03T20_27_01[[#This Row],[conversation_start]]</f>
        <v>18.589583333334303</v>
      </c>
      <c r="N87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73" s="6">
        <v>45854.410416666666</v>
      </c>
      <c r="P873" s="3">
        <v>45854.419942129629</v>
      </c>
      <c r="Q873">
        <v>6</v>
      </c>
      <c r="R873">
        <v>3</v>
      </c>
      <c r="S873">
        <v>3</v>
      </c>
      <c r="T873" s="2" t="s">
        <v>49</v>
      </c>
      <c r="U873" s="2" t="s">
        <v>50</v>
      </c>
      <c r="V873" s="2" t="s">
        <v>51</v>
      </c>
      <c r="W873" s="2" t="s">
        <v>37</v>
      </c>
      <c r="X873">
        <v>9167</v>
      </c>
      <c r="Y873">
        <f>conversation_summary_by_conversation_2025_08_03T20_27_01[[#This Row],[avg_confidence_score]]/10000</f>
        <v>0.91669999999999996</v>
      </c>
      <c r="Z873">
        <v>220</v>
      </c>
      <c r="AA873">
        <v>366</v>
      </c>
      <c r="AB873">
        <f>(conversation_summary_by_conversation_2025_08_03T20_27_01[[#This Row],[total_api_cost_usd]]/10000)*5.58</f>
        <v>0.20422799999999999</v>
      </c>
      <c r="AC873">
        <v>6</v>
      </c>
      <c r="AD873">
        <f>(conversation_summary_by_conversation_2025_08_03T20_27_01[[#This Row],[total_processing_cost_usd]]/10000)*5.58</f>
        <v>3.3479999999999998E-3</v>
      </c>
      <c r="AE873">
        <f>conversation_summary_by_conversation_2025_08_03T20_27_01[[#This Row],[total_api_cost]]+conversation_summary_by_conversation_2025_08_03T20_27_01[[#This Row],[totao_processing_cost]]</f>
        <v>0.20757599999999998</v>
      </c>
      <c r="AF873" s="2" t="s">
        <v>38</v>
      </c>
      <c r="AG873" s="2" t="s">
        <v>39</v>
      </c>
      <c r="AH873" s="2" t="s">
        <v>33</v>
      </c>
    </row>
    <row r="874" spans="1:34">
      <c r="A874" s="2" t="s">
        <v>948</v>
      </c>
      <c r="B874" s="2" t="s">
        <v>47</v>
      </c>
      <c r="C874" s="2" t="s">
        <v>47</v>
      </c>
      <c r="D874" s="2" t="s">
        <v>48</v>
      </c>
      <c r="E874" s="2" t="s">
        <v>74</v>
      </c>
      <c r="F874" s="2" t="s">
        <v>75</v>
      </c>
      <c r="G874">
        <v>551190000000</v>
      </c>
      <c r="H874">
        <v>90000</v>
      </c>
      <c r="I874">
        <f>conversation_summary_by_conversation_2025_08_03T20_27_01[[#This Row],[duration_minutes]]/10000</f>
        <v>9</v>
      </c>
      <c r="J874" s="2" t="s">
        <v>33</v>
      </c>
      <c r="K874" s="2" t="s">
        <v>33</v>
      </c>
      <c r="L874" s="2" t="s">
        <v>33</v>
      </c>
      <c r="M874" s="6">
        <f ca="1">TODAY()-conversation_summary_by_conversation_2025_08_03T20_27_01[[#This Row],[conversation_start]]</f>
        <v>18.547222222223354</v>
      </c>
      <c r="N87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74" s="6">
        <v>45854.452777777777</v>
      </c>
      <c r="P874" s="3">
        <v>45854.459016203706</v>
      </c>
      <c r="Q874">
        <v>6</v>
      </c>
      <c r="R874">
        <v>3</v>
      </c>
      <c r="S874">
        <v>3</v>
      </c>
      <c r="T874" s="2" t="s">
        <v>49</v>
      </c>
      <c r="U874" s="2" t="s">
        <v>118</v>
      </c>
      <c r="V874" s="2" t="s">
        <v>51</v>
      </c>
      <c r="W874" s="2" t="s">
        <v>37</v>
      </c>
      <c r="X874">
        <v>9167</v>
      </c>
      <c r="Y874">
        <f>conversation_summary_by_conversation_2025_08_03T20_27_01[[#This Row],[avg_confidence_score]]/10000</f>
        <v>0.91669999999999996</v>
      </c>
      <c r="Z874">
        <v>271</v>
      </c>
      <c r="AA874">
        <v>290</v>
      </c>
      <c r="AB874">
        <f>(conversation_summary_by_conversation_2025_08_03T20_27_01[[#This Row],[total_api_cost_usd]]/10000)*5.58</f>
        <v>0.16182000000000002</v>
      </c>
      <c r="AC874">
        <v>25</v>
      </c>
      <c r="AD874">
        <f>(conversation_summary_by_conversation_2025_08_03T20_27_01[[#This Row],[total_processing_cost_usd]]/10000)*5.58</f>
        <v>1.3950000000000001E-2</v>
      </c>
      <c r="AE874">
        <f>conversation_summary_by_conversation_2025_08_03T20_27_01[[#This Row],[total_api_cost]]+conversation_summary_by_conversation_2025_08_03T20_27_01[[#This Row],[totao_processing_cost]]</f>
        <v>0.17577000000000001</v>
      </c>
      <c r="AF874" s="2" t="s">
        <v>38</v>
      </c>
      <c r="AG874" s="2" t="s">
        <v>39</v>
      </c>
      <c r="AH874" s="2" t="s">
        <v>33</v>
      </c>
    </row>
    <row r="875" spans="1:34">
      <c r="A875" s="2" t="s">
        <v>949</v>
      </c>
      <c r="B875" s="2" t="s">
        <v>77</v>
      </c>
      <c r="C875" s="2" t="s">
        <v>78</v>
      </c>
      <c r="D875" s="2" t="s">
        <v>30</v>
      </c>
      <c r="E875" s="2" t="s">
        <v>74</v>
      </c>
      <c r="F875" s="2" t="s">
        <v>75</v>
      </c>
      <c r="G875">
        <v>551190000000</v>
      </c>
      <c r="H875">
        <v>90000</v>
      </c>
      <c r="I875">
        <f>conversation_summary_by_conversation_2025_08_03T20_27_01[[#This Row],[duration_minutes]]/10000</f>
        <v>9</v>
      </c>
      <c r="J875" s="2" t="s">
        <v>33</v>
      </c>
      <c r="K875" s="2" t="s">
        <v>33</v>
      </c>
      <c r="L875" s="2" t="s">
        <v>33</v>
      </c>
      <c r="M875" s="6">
        <f ca="1">TODAY()-conversation_summary_by_conversation_2025_08_03T20_27_01[[#This Row],[conversation_start]]</f>
        <v>18.516666666670062</v>
      </c>
      <c r="N87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75" s="6">
        <v>45854.48333333333</v>
      </c>
      <c r="P875" s="3">
        <v>45854.48945601852</v>
      </c>
      <c r="Q875">
        <v>6</v>
      </c>
      <c r="R875">
        <v>3</v>
      </c>
      <c r="S875">
        <v>3</v>
      </c>
      <c r="T875" s="2" t="s">
        <v>53</v>
      </c>
      <c r="U875" s="2" t="s">
        <v>69</v>
      </c>
      <c r="V875" s="2" t="s">
        <v>51</v>
      </c>
      <c r="W875" s="2" t="s">
        <v>37</v>
      </c>
      <c r="X875">
        <v>9200</v>
      </c>
      <c r="Y875">
        <f>conversation_summary_by_conversation_2025_08_03T20_27_01[[#This Row],[avg_confidence_score]]/10000</f>
        <v>0.92</v>
      </c>
      <c r="Z875">
        <v>203</v>
      </c>
      <c r="AA875">
        <v>224</v>
      </c>
      <c r="AB875">
        <f>(conversation_summary_by_conversation_2025_08_03T20_27_01[[#This Row],[total_api_cost_usd]]/10000)*5.58</f>
        <v>0.12499200000000001</v>
      </c>
      <c r="AC875">
        <v>24</v>
      </c>
      <c r="AD875">
        <f>(conversation_summary_by_conversation_2025_08_03T20_27_01[[#This Row],[total_processing_cost_usd]]/10000)*5.58</f>
        <v>1.3391999999999999E-2</v>
      </c>
      <c r="AE875">
        <f>conversation_summary_by_conversation_2025_08_03T20_27_01[[#This Row],[total_api_cost]]+conversation_summary_by_conversation_2025_08_03T20_27_01[[#This Row],[totao_processing_cost]]</f>
        <v>0.13838400000000001</v>
      </c>
      <c r="AF875" s="2" t="s">
        <v>38</v>
      </c>
      <c r="AG875" s="2" t="s">
        <v>39</v>
      </c>
      <c r="AH875" s="2" t="s">
        <v>33</v>
      </c>
    </row>
    <row r="876" spans="1:34">
      <c r="A876" s="2" t="s">
        <v>950</v>
      </c>
      <c r="B876" s="2" t="s">
        <v>28</v>
      </c>
      <c r="C876" s="2" t="s">
        <v>29</v>
      </c>
      <c r="D876" s="2" t="s">
        <v>30</v>
      </c>
      <c r="E876" s="2" t="s">
        <v>66</v>
      </c>
      <c r="F876" s="2" t="s">
        <v>67</v>
      </c>
      <c r="G876">
        <v>551190000002</v>
      </c>
      <c r="H876">
        <v>90000</v>
      </c>
      <c r="I876">
        <f>conversation_summary_by_conversation_2025_08_03T20_27_01[[#This Row],[duration_minutes]]/10000</f>
        <v>9</v>
      </c>
      <c r="J876" s="2" t="s">
        <v>33</v>
      </c>
      <c r="K876" s="2" t="s">
        <v>33</v>
      </c>
      <c r="L876" s="2" t="s">
        <v>33</v>
      </c>
      <c r="M876" s="6">
        <f ca="1">TODAY()-conversation_summary_by_conversation_2025_08_03T20_27_01[[#This Row],[conversation_start]]</f>
        <v>18.409722222218988</v>
      </c>
      <c r="N87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76" s="6">
        <v>45854.590277777781</v>
      </c>
      <c r="P876" s="3">
        <v>45854.599236111113</v>
      </c>
      <c r="Q876">
        <v>6</v>
      </c>
      <c r="R876">
        <v>3</v>
      </c>
      <c r="S876">
        <v>3</v>
      </c>
      <c r="T876" s="2" t="s">
        <v>53</v>
      </c>
      <c r="U876" s="2" t="s">
        <v>69</v>
      </c>
      <c r="V876" s="2" t="s">
        <v>51</v>
      </c>
      <c r="W876" s="2" t="s">
        <v>37</v>
      </c>
      <c r="X876">
        <v>9200</v>
      </c>
      <c r="Y876">
        <f>conversation_summary_by_conversation_2025_08_03T20_27_01[[#This Row],[avg_confidence_score]]/10000</f>
        <v>0.92</v>
      </c>
      <c r="Z876">
        <v>255</v>
      </c>
      <c r="AA876">
        <v>329</v>
      </c>
      <c r="AB876">
        <f>(conversation_summary_by_conversation_2025_08_03T20_27_01[[#This Row],[total_api_cost_usd]]/10000)*5.58</f>
        <v>0.183582</v>
      </c>
      <c r="AC876">
        <v>19</v>
      </c>
      <c r="AD876">
        <f>(conversation_summary_by_conversation_2025_08_03T20_27_01[[#This Row],[total_processing_cost_usd]]/10000)*5.58</f>
        <v>1.0602E-2</v>
      </c>
      <c r="AE876">
        <f>conversation_summary_by_conversation_2025_08_03T20_27_01[[#This Row],[total_api_cost]]+conversation_summary_by_conversation_2025_08_03T20_27_01[[#This Row],[totao_processing_cost]]</f>
        <v>0.194184</v>
      </c>
      <c r="AF876" s="2" t="s">
        <v>38</v>
      </c>
      <c r="AG876" s="2" t="s">
        <v>39</v>
      </c>
      <c r="AH876" s="2" t="s">
        <v>33</v>
      </c>
    </row>
    <row r="877" spans="1:34">
      <c r="A877" s="2" t="s">
        <v>951</v>
      </c>
      <c r="B877" s="2" t="s">
        <v>77</v>
      </c>
      <c r="C877" s="2" t="s">
        <v>78</v>
      </c>
      <c r="D877" s="2" t="s">
        <v>30</v>
      </c>
      <c r="E877" s="2" t="s">
        <v>71</v>
      </c>
      <c r="F877" s="2" t="s">
        <v>72</v>
      </c>
      <c r="G877">
        <v>551190000003</v>
      </c>
      <c r="H877">
        <v>50000</v>
      </c>
      <c r="I877">
        <f>conversation_summary_by_conversation_2025_08_03T20_27_01[[#This Row],[duration_minutes]]/10000</f>
        <v>5</v>
      </c>
      <c r="J877" s="2" t="s">
        <v>33</v>
      </c>
      <c r="K877" s="2" t="s">
        <v>33</v>
      </c>
      <c r="L877" s="2" t="s">
        <v>33</v>
      </c>
      <c r="M877" s="6">
        <f ca="1">TODAY()-conversation_summary_by_conversation_2025_08_03T20_27_01[[#This Row],[conversation_start]]</f>
        <v>18.399305555554747</v>
      </c>
      <c r="N87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77" s="6">
        <v>45854.600694444445</v>
      </c>
      <c r="P877" s="3">
        <v>45854.60260416667</v>
      </c>
      <c r="Q877">
        <v>3</v>
      </c>
      <c r="R877">
        <v>2</v>
      </c>
      <c r="S877">
        <v>1</v>
      </c>
      <c r="T877" s="2" t="s">
        <v>56</v>
      </c>
      <c r="U877" s="2" t="s">
        <v>127</v>
      </c>
      <c r="V877" s="2" t="s">
        <v>58</v>
      </c>
      <c r="W877" s="2" t="s">
        <v>59</v>
      </c>
      <c r="X877">
        <v>9250</v>
      </c>
      <c r="Y877">
        <f>conversation_summary_by_conversation_2025_08_03T20_27_01[[#This Row],[avg_confidence_score]]/10000</f>
        <v>0.92500000000000004</v>
      </c>
      <c r="Z877">
        <v>124</v>
      </c>
      <c r="AA877">
        <v>178</v>
      </c>
      <c r="AB877">
        <f>(conversation_summary_by_conversation_2025_08_03T20_27_01[[#This Row],[total_api_cost_usd]]/10000)*5.58</f>
        <v>9.9323999999999996E-2</v>
      </c>
      <c r="AC877">
        <v>18</v>
      </c>
      <c r="AD877">
        <f>(conversation_summary_by_conversation_2025_08_03T20_27_01[[#This Row],[total_processing_cost_usd]]/10000)*5.58</f>
        <v>1.0043999999999999E-2</v>
      </c>
      <c r="AE877">
        <f>conversation_summary_by_conversation_2025_08_03T20_27_01[[#This Row],[total_api_cost]]+conversation_summary_by_conversation_2025_08_03T20_27_01[[#This Row],[totao_processing_cost]]</f>
        <v>0.10936799999999999</v>
      </c>
      <c r="AF877" s="2" t="s">
        <v>38</v>
      </c>
      <c r="AG877" s="2" t="s">
        <v>39</v>
      </c>
      <c r="AH877" s="2" t="s">
        <v>33</v>
      </c>
    </row>
    <row r="878" spans="1:34">
      <c r="A878" s="2" t="s">
        <v>952</v>
      </c>
      <c r="B878" s="2" t="s">
        <v>77</v>
      </c>
      <c r="C878" s="2" t="s">
        <v>78</v>
      </c>
      <c r="D878" s="2" t="s">
        <v>30</v>
      </c>
      <c r="E878" s="2" t="s">
        <v>43</v>
      </c>
      <c r="F878" s="2" t="s">
        <v>44</v>
      </c>
      <c r="G878">
        <v>551190000001</v>
      </c>
      <c r="H878">
        <v>90000</v>
      </c>
      <c r="I878">
        <f>conversation_summary_by_conversation_2025_08_03T20_27_01[[#This Row],[duration_minutes]]/10000</f>
        <v>9</v>
      </c>
      <c r="J878" s="2" t="s">
        <v>33</v>
      </c>
      <c r="K878" s="2" t="s">
        <v>33</v>
      </c>
      <c r="L878" s="2" t="s">
        <v>33</v>
      </c>
      <c r="M878" s="6">
        <f ca="1">TODAY()-conversation_summary_by_conversation_2025_08_03T20_27_01[[#This Row],[conversation_start]]</f>
        <v>18.399305555554747</v>
      </c>
      <c r="N87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78" s="6">
        <v>45854.600694444445</v>
      </c>
      <c r="P878" s="3">
        <v>45854.610625000001</v>
      </c>
      <c r="Q878">
        <v>6</v>
      </c>
      <c r="R878">
        <v>3</v>
      </c>
      <c r="S878">
        <v>3</v>
      </c>
      <c r="T878" s="2" t="s">
        <v>53</v>
      </c>
      <c r="U878" s="2" t="s">
        <v>69</v>
      </c>
      <c r="V878" s="2" t="s">
        <v>51</v>
      </c>
      <c r="W878" s="2" t="s">
        <v>37</v>
      </c>
      <c r="X878">
        <v>9200</v>
      </c>
      <c r="Y878">
        <f>conversation_summary_by_conversation_2025_08_03T20_27_01[[#This Row],[avg_confidence_score]]/10000</f>
        <v>0.92</v>
      </c>
      <c r="Z878">
        <v>234</v>
      </c>
      <c r="AA878">
        <v>349</v>
      </c>
      <c r="AB878">
        <f>(conversation_summary_by_conversation_2025_08_03T20_27_01[[#This Row],[total_api_cost_usd]]/10000)*5.58</f>
        <v>0.194742</v>
      </c>
      <c r="AC878">
        <v>27</v>
      </c>
      <c r="AD878">
        <f>(conversation_summary_by_conversation_2025_08_03T20_27_01[[#This Row],[total_processing_cost_usd]]/10000)*5.58</f>
        <v>1.5066000000000001E-2</v>
      </c>
      <c r="AE878">
        <f>conversation_summary_by_conversation_2025_08_03T20_27_01[[#This Row],[total_api_cost]]+conversation_summary_by_conversation_2025_08_03T20_27_01[[#This Row],[totao_processing_cost]]</f>
        <v>0.20980799999999999</v>
      </c>
      <c r="AF878" s="2" t="s">
        <v>38</v>
      </c>
      <c r="AG878" s="2" t="s">
        <v>39</v>
      </c>
      <c r="AH878" s="2" t="s">
        <v>33</v>
      </c>
    </row>
    <row r="879" spans="1:34">
      <c r="A879" s="2" t="s">
        <v>953</v>
      </c>
      <c r="B879" s="2" t="s">
        <v>83</v>
      </c>
      <c r="C879" s="2" t="s">
        <v>84</v>
      </c>
      <c r="D879" s="2" t="s">
        <v>48</v>
      </c>
      <c r="E879" s="2" t="s">
        <v>71</v>
      </c>
      <c r="F879" s="2" t="s">
        <v>72</v>
      </c>
      <c r="G879">
        <v>551190000003</v>
      </c>
      <c r="H879">
        <v>90000</v>
      </c>
      <c r="I879">
        <f>conversation_summary_by_conversation_2025_08_03T20_27_01[[#This Row],[duration_minutes]]/10000</f>
        <v>9</v>
      </c>
      <c r="J879" s="2" t="s">
        <v>33</v>
      </c>
      <c r="K879" s="2" t="s">
        <v>33</v>
      </c>
      <c r="L879" s="2" t="s">
        <v>33</v>
      </c>
      <c r="M879" s="6">
        <f ca="1">TODAY()-conversation_summary_by_conversation_2025_08_03T20_27_01[[#This Row],[conversation_start]]</f>
        <v>18.34375</v>
      </c>
      <c r="N87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79" s="6">
        <v>45854.65625</v>
      </c>
      <c r="P879" s="3">
        <v>45854.664155092592</v>
      </c>
      <c r="Q879">
        <v>6</v>
      </c>
      <c r="R879">
        <v>3</v>
      </c>
      <c r="S879">
        <v>3</v>
      </c>
      <c r="T879" s="2" t="s">
        <v>49</v>
      </c>
      <c r="U879" s="2" t="s">
        <v>50</v>
      </c>
      <c r="V879" s="2" t="s">
        <v>51</v>
      </c>
      <c r="W879" s="2" t="s">
        <v>37</v>
      </c>
      <c r="X879">
        <v>9167</v>
      </c>
      <c r="Y879">
        <f>conversation_summary_by_conversation_2025_08_03T20_27_01[[#This Row],[avg_confidence_score]]/10000</f>
        <v>0.91669999999999996</v>
      </c>
      <c r="Z879">
        <v>245</v>
      </c>
      <c r="AA879">
        <v>295</v>
      </c>
      <c r="AB879">
        <f>(conversation_summary_by_conversation_2025_08_03T20_27_01[[#This Row],[total_api_cost_usd]]/10000)*5.58</f>
        <v>0.16461000000000001</v>
      </c>
      <c r="AC879">
        <v>22</v>
      </c>
      <c r="AD879">
        <f>(conversation_summary_by_conversation_2025_08_03T20_27_01[[#This Row],[total_processing_cost_usd]]/10000)*5.58</f>
        <v>1.2276E-2</v>
      </c>
      <c r="AE879">
        <f>conversation_summary_by_conversation_2025_08_03T20_27_01[[#This Row],[total_api_cost]]+conversation_summary_by_conversation_2025_08_03T20_27_01[[#This Row],[totao_processing_cost]]</f>
        <v>0.17688600000000002</v>
      </c>
      <c r="AF879" s="2" t="s">
        <v>38</v>
      </c>
      <c r="AG879" s="2" t="s">
        <v>39</v>
      </c>
      <c r="AH879" s="2" t="s">
        <v>33</v>
      </c>
    </row>
    <row r="880" spans="1:34">
      <c r="A880" s="2" t="s">
        <v>954</v>
      </c>
      <c r="B880" s="2" t="s">
        <v>28</v>
      </c>
      <c r="C880" s="2" t="s">
        <v>29</v>
      </c>
      <c r="D880" s="2" t="s">
        <v>30</v>
      </c>
      <c r="E880" s="2" t="s">
        <v>71</v>
      </c>
      <c r="F880" s="2" t="s">
        <v>72</v>
      </c>
      <c r="G880">
        <v>551190000003</v>
      </c>
      <c r="H880">
        <v>90000</v>
      </c>
      <c r="I880">
        <f>conversation_summary_by_conversation_2025_08_03T20_27_01[[#This Row],[duration_minutes]]/10000</f>
        <v>9</v>
      </c>
      <c r="J880" s="2" t="s">
        <v>33</v>
      </c>
      <c r="K880" s="2" t="s">
        <v>33</v>
      </c>
      <c r="L880" s="2" t="s">
        <v>33</v>
      </c>
      <c r="M880" s="6">
        <f ca="1">TODAY()-conversation_summary_by_conversation_2025_08_03T20_27_01[[#This Row],[conversation_start]]</f>
        <v>18.334722222221899</v>
      </c>
      <c r="N88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80" s="6">
        <v>45854.665277777778</v>
      </c>
      <c r="P880" s="3">
        <v>45854.671979166669</v>
      </c>
      <c r="Q880">
        <v>6</v>
      </c>
      <c r="R880">
        <v>3</v>
      </c>
      <c r="S880">
        <v>3</v>
      </c>
      <c r="T880" s="2" t="s">
        <v>53</v>
      </c>
      <c r="U880" s="2" t="s">
        <v>69</v>
      </c>
      <c r="V880" s="2" t="s">
        <v>51</v>
      </c>
      <c r="W880" s="2" t="s">
        <v>37</v>
      </c>
      <c r="X880">
        <v>9200</v>
      </c>
      <c r="Y880">
        <f>conversation_summary_by_conversation_2025_08_03T20_27_01[[#This Row],[avg_confidence_score]]/10000</f>
        <v>0.92</v>
      </c>
      <c r="Z880">
        <v>211</v>
      </c>
      <c r="AA880">
        <v>150</v>
      </c>
      <c r="AB880">
        <f>(conversation_summary_by_conversation_2025_08_03T20_27_01[[#This Row],[total_api_cost_usd]]/10000)*5.58</f>
        <v>8.3699999999999997E-2</v>
      </c>
      <c r="AC880">
        <v>23</v>
      </c>
      <c r="AD880">
        <f>(conversation_summary_by_conversation_2025_08_03T20_27_01[[#This Row],[total_processing_cost_usd]]/10000)*5.58</f>
        <v>1.2834E-2</v>
      </c>
      <c r="AE880">
        <f>conversation_summary_by_conversation_2025_08_03T20_27_01[[#This Row],[total_api_cost]]+conversation_summary_by_conversation_2025_08_03T20_27_01[[#This Row],[totao_processing_cost]]</f>
        <v>9.6533999999999995E-2</v>
      </c>
      <c r="AF880" s="2" t="s">
        <v>38</v>
      </c>
      <c r="AG880" s="2" t="s">
        <v>39</v>
      </c>
      <c r="AH880" s="2" t="s">
        <v>33</v>
      </c>
    </row>
    <row r="881" spans="1:34">
      <c r="A881" s="2" t="s">
        <v>955</v>
      </c>
      <c r="B881" s="2" t="s">
        <v>77</v>
      </c>
      <c r="C881" s="2" t="s">
        <v>78</v>
      </c>
      <c r="D881" s="2" t="s">
        <v>30</v>
      </c>
      <c r="E881" s="2" t="s">
        <v>71</v>
      </c>
      <c r="F881" s="2" t="s">
        <v>72</v>
      </c>
      <c r="G881">
        <v>551190000003</v>
      </c>
      <c r="H881">
        <v>90000</v>
      </c>
      <c r="I881">
        <f>conversation_summary_by_conversation_2025_08_03T20_27_01[[#This Row],[duration_minutes]]/10000</f>
        <v>9</v>
      </c>
      <c r="J881" s="2" t="s">
        <v>33</v>
      </c>
      <c r="K881" s="2" t="s">
        <v>33</v>
      </c>
      <c r="L881" s="2" t="s">
        <v>33</v>
      </c>
      <c r="M881" s="6">
        <f ca="1">TODAY()-conversation_summary_by_conversation_2025_08_03T20_27_01[[#This Row],[conversation_start]]</f>
        <v>18.244444444440887</v>
      </c>
      <c r="N88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81" s="6">
        <v>45854.755555555559</v>
      </c>
      <c r="P881" s="3">
        <v>45854.761423611111</v>
      </c>
      <c r="Q881">
        <v>6</v>
      </c>
      <c r="R881">
        <v>3</v>
      </c>
      <c r="S881">
        <v>3</v>
      </c>
      <c r="T881" s="2" t="s">
        <v>53</v>
      </c>
      <c r="U881" s="2" t="s">
        <v>236</v>
      </c>
      <c r="V881" s="2" t="s">
        <v>51</v>
      </c>
      <c r="W881" s="2" t="s">
        <v>37</v>
      </c>
      <c r="X881">
        <v>9200</v>
      </c>
      <c r="Y881">
        <f>conversation_summary_by_conversation_2025_08_03T20_27_01[[#This Row],[avg_confidence_score]]/10000</f>
        <v>0.92</v>
      </c>
      <c r="Z881">
        <v>248</v>
      </c>
      <c r="AA881">
        <v>187</v>
      </c>
      <c r="AB881">
        <f>(conversation_summary_by_conversation_2025_08_03T20_27_01[[#This Row],[total_api_cost_usd]]/10000)*5.58</f>
        <v>0.10434600000000001</v>
      </c>
      <c r="AC881">
        <v>39</v>
      </c>
      <c r="AD881">
        <f>(conversation_summary_by_conversation_2025_08_03T20_27_01[[#This Row],[total_processing_cost_usd]]/10000)*5.58</f>
        <v>2.1762E-2</v>
      </c>
      <c r="AE881">
        <f>conversation_summary_by_conversation_2025_08_03T20_27_01[[#This Row],[total_api_cost]]+conversation_summary_by_conversation_2025_08_03T20_27_01[[#This Row],[totao_processing_cost]]</f>
        <v>0.126108</v>
      </c>
      <c r="AF881" s="2" t="s">
        <v>38</v>
      </c>
      <c r="AG881" s="2" t="s">
        <v>39</v>
      </c>
      <c r="AH881" s="2" t="s">
        <v>33</v>
      </c>
    </row>
    <row r="882" spans="1:34">
      <c r="A882" s="2" t="s">
        <v>956</v>
      </c>
      <c r="B882" s="2" t="s">
        <v>41</v>
      </c>
      <c r="C882" s="2" t="s">
        <v>42</v>
      </c>
      <c r="D882" s="2" t="s">
        <v>30</v>
      </c>
      <c r="E882" s="2" t="s">
        <v>43</v>
      </c>
      <c r="F882" s="2" t="s">
        <v>44</v>
      </c>
      <c r="G882">
        <v>551190000001</v>
      </c>
      <c r="H882">
        <v>90000</v>
      </c>
      <c r="I882">
        <f>conversation_summary_by_conversation_2025_08_03T20_27_01[[#This Row],[duration_minutes]]/10000</f>
        <v>9</v>
      </c>
      <c r="J882" s="2" t="s">
        <v>33</v>
      </c>
      <c r="K882" s="2" t="s">
        <v>33</v>
      </c>
      <c r="L882" s="2" t="s">
        <v>33</v>
      </c>
      <c r="M882" s="6">
        <f ca="1">TODAY()-conversation_summary_by_conversation_2025_08_03T20_27_01[[#This Row],[conversation_start]]</f>
        <v>18.232638888890506</v>
      </c>
      <c r="N88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82" s="6">
        <v>45854.767361111109</v>
      </c>
      <c r="P882" s="3">
        <v>45854.771145833336</v>
      </c>
      <c r="Q882">
        <v>6</v>
      </c>
      <c r="R882">
        <v>3</v>
      </c>
      <c r="S882">
        <v>3</v>
      </c>
      <c r="T882" s="2" t="s">
        <v>53</v>
      </c>
      <c r="U882" s="2" t="s">
        <v>69</v>
      </c>
      <c r="V882" s="2" t="s">
        <v>51</v>
      </c>
      <c r="W882" s="2" t="s">
        <v>102</v>
      </c>
      <c r="X882">
        <v>9200</v>
      </c>
      <c r="Y882">
        <f>conversation_summary_by_conversation_2025_08_03T20_27_01[[#This Row],[avg_confidence_score]]/10000</f>
        <v>0.92</v>
      </c>
      <c r="Z882">
        <v>194</v>
      </c>
      <c r="AA882">
        <v>342</v>
      </c>
      <c r="AB882">
        <f>(conversation_summary_by_conversation_2025_08_03T20_27_01[[#This Row],[total_api_cost_usd]]/10000)*5.58</f>
        <v>0.19083600000000001</v>
      </c>
      <c r="AC882">
        <v>29</v>
      </c>
      <c r="AD882">
        <f>(conversation_summary_by_conversation_2025_08_03T20_27_01[[#This Row],[total_processing_cost_usd]]/10000)*5.58</f>
        <v>1.6181999999999998E-2</v>
      </c>
      <c r="AE882">
        <f>conversation_summary_by_conversation_2025_08_03T20_27_01[[#This Row],[total_api_cost]]+conversation_summary_by_conversation_2025_08_03T20_27_01[[#This Row],[totao_processing_cost]]</f>
        <v>0.20701800000000001</v>
      </c>
      <c r="AF882" s="2" t="s">
        <v>38</v>
      </c>
      <c r="AG882" s="2" t="s">
        <v>39</v>
      </c>
      <c r="AH882" s="2" t="s">
        <v>33</v>
      </c>
    </row>
    <row r="883" spans="1:34">
      <c r="A883" s="2" t="s">
        <v>957</v>
      </c>
      <c r="B883" s="2" t="s">
        <v>77</v>
      </c>
      <c r="C883" s="2" t="s">
        <v>78</v>
      </c>
      <c r="D883" s="2" t="s">
        <v>30</v>
      </c>
      <c r="E883" s="2" t="s">
        <v>31</v>
      </c>
      <c r="F883" s="2" t="s">
        <v>32</v>
      </c>
      <c r="G883">
        <v>551190000004</v>
      </c>
      <c r="H883">
        <v>50000</v>
      </c>
      <c r="I883">
        <f>conversation_summary_by_conversation_2025_08_03T20_27_01[[#This Row],[duration_minutes]]/10000</f>
        <v>5</v>
      </c>
      <c r="J883" s="2" t="s">
        <v>33</v>
      </c>
      <c r="K883" s="2" t="s">
        <v>33</v>
      </c>
      <c r="L883" s="2" t="s">
        <v>33</v>
      </c>
      <c r="M883" s="6">
        <f ca="1">TODAY()-conversation_summary_by_conversation_2025_08_03T20_27_01[[#This Row],[conversation_start]]</f>
        <v>18.208333333335759</v>
      </c>
      <c r="N88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83" s="6">
        <v>45854.791666666664</v>
      </c>
      <c r="P883" s="3">
        <v>45854.79482638889</v>
      </c>
      <c r="Q883">
        <v>3</v>
      </c>
      <c r="R883">
        <v>2</v>
      </c>
      <c r="S883">
        <v>1</v>
      </c>
      <c r="T883" s="2" t="s">
        <v>56</v>
      </c>
      <c r="U883" s="2" t="s">
        <v>57</v>
      </c>
      <c r="V883" s="2" t="s">
        <v>58</v>
      </c>
      <c r="W883" s="2" t="s">
        <v>59</v>
      </c>
      <c r="X883">
        <v>9250</v>
      </c>
      <c r="Y883">
        <f>conversation_summary_by_conversation_2025_08_03T20_27_01[[#This Row],[avg_confidence_score]]/10000</f>
        <v>0.92500000000000004</v>
      </c>
      <c r="Z883">
        <v>122</v>
      </c>
      <c r="AA883">
        <v>262</v>
      </c>
      <c r="AB883">
        <f>(conversation_summary_by_conversation_2025_08_03T20_27_01[[#This Row],[total_api_cost_usd]]/10000)*5.58</f>
        <v>0.14619600000000002</v>
      </c>
      <c r="AC883">
        <v>13</v>
      </c>
      <c r="AD883">
        <f>(conversation_summary_by_conversation_2025_08_03T20_27_01[[#This Row],[total_processing_cost_usd]]/10000)*5.58</f>
        <v>7.254E-3</v>
      </c>
      <c r="AE883">
        <f>conversation_summary_by_conversation_2025_08_03T20_27_01[[#This Row],[total_api_cost]]+conversation_summary_by_conversation_2025_08_03T20_27_01[[#This Row],[totao_processing_cost]]</f>
        <v>0.15345000000000003</v>
      </c>
      <c r="AF883" s="2" t="s">
        <v>38</v>
      </c>
      <c r="AG883" s="2" t="s">
        <v>39</v>
      </c>
      <c r="AH883" s="2" t="s">
        <v>33</v>
      </c>
    </row>
    <row r="884" spans="1:34">
      <c r="A884" s="2" t="s">
        <v>958</v>
      </c>
      <c r="B884" s="2" t="s">
        <v>77</v>
      </c>
      <c r="C884" s="2" t="s">
        <v>78</v>
      </c>
      <c r="D884" s="2" t="s">
        <v>30</v>
      </c>
      <c r="E884" s="2" t="s">
        <v>43</v>
      </c>
      <c r="F884" s="2" t="s">
        <v>44</v>
      </c>
      <c r="G884">
        <v>551190000001</v>
      </c>
      <c r="H884">
        <v>50000</v>
      </c>
      <c r="I884">
        <f>conversation_summary_by_conversation_2025_08_03T20_27_01[[#This Row],[duration_minutes]]/10000</f>
        <v>5</v>
      </c>
      <c r="J884" s="2" t="s">
        <v>33</v>
      </c>
      <c r="K884" s="2" t="s">
        <v>33</v>
      </c>
      <c r="L884" s="2" t="s">
        <v>33</v>
      </c>
      <c r="M884" s="6">
        <f ca="1">TODAY()-conversation_summary_by_conversation_2025_08_03T20_27_01[[#This Row],[conversation_start]]</f>
        <v>17.524305555554747</v>
      </c>
      <c r="N88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84" s="6">
        <v>45855.475694444445</v>
      </c>
      <c r="P884" s="3">
        <v>45855.47797453704</v>
      </c>
      <c r="Q884">
        <v>3</v>
      </c>
      <c r="R884">
        <v>2</v>
      </c>
      <c r="S884">
        <v>1</v>
      </c>
      <c r="T884" s="2" t="s">
        <v>56</v>
      </c>
      <c r="U884" s="2" t="s">
        <v>57</v>
      </c>
      <c r="V884" s="2" t="s">
        <v>58</v>
      </c>
      <c r="W884" s="2" t="s">
        <v>59</v>
      </c>
      <c r="X884">
        <v>9250</v>
      </c>
      <c r="Y884">
        <f>conversation_summary_by_conversation_2025_08_03T20_27_01[[#This Row],[avg_confidence_score]]/10000</f>
        <v>0.92500000000000004</v>
      </c>
      <c r="Z884">
        <v>94</v>
      </c>
      <c r="AA884">
        <v>229</v>
      </c>
      <c r="AB884">
        <f>(conversation_summary_by_conversation_2025_08_03T20_27_01[[#This Row],[total_api_cost_usd]]/10000)*5.58</f>
        <v>0.12778200000000001</v>
      </c>
      <c r="AC884">
        <v>19</v>
      </c>
      <c r="AD884">
        <f>(conversation_summary_by_conversation_2025_08_03T20_27_01[[#This Row],[total_processing_cost_usd]]/10000)*5.58</f>
        <v>1.0602E-2</v>
      </c>
      <c r="AE884">
        <f>conversation_summary_by_conversation_2025_08_03T20_27_01[[#This Row],[total_api_cost]]+conversation_summary_by_conversation_2025_08_03T20_27_01[[#This Row],[totao_processing_cost]]</f>
        <v>0.13838400000000001</v>
      </c>
      <c r="AF884" s="2" t="s">
        <v>38</v>
      </c>
      <c r="AG884" s="2" t="s">
        <v>39</v>
      </c>
      <c r="AH884" s="2" t="s">
        <v>33</v>
      </c>
    </row>
    <row r="885" spans="1:34">
      <c r="A885" s="2" t="s">
        <v>959</v>
      </c>
      <c r="B885" s="2" t="s">
        <v>28</v>
      </c>
      <c r="C885" s="2" t="s">
        <v>29</v>
      </c>
      <c r="D885" s="2" t="s">
        <v>30</v>
      </c>
      <c r="E885" s="2" t="s">
        <v>74</v>
      </c>
      <c r="F885" s="2" t="s">
        <v>75</v>
      </c>
      <c r="G885">
        <v>551190000000</v>
      </c>
      <c r="H885">
        <v>50000</v>
      </c>
      <c r="I885">
        <f>conversation_summary_by_conversation_2025_08_03T20_27_01[[#This Row],[duration_minutes]]/10000</f>
        <v>5</v>
      </c>
      <c r="J885" s="2" t="s">
        <v>33</v>
      </c>
      <c r="K885" s="2" t="s">
        <v>33</v>
      </c>
      <c r="L885" s="2" t="s">
        <v>33</v>
      </c>
      <c r="M885" s="6">
        <f ca="1">TODAY()-conversation_summary_by_conversation_2025_08_03T20_27_01[[#This Row],[conversation_start]]</f>
        <v>17.386805555557657</v>
      </c>
      <c r="N88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85" s="6">
        <v>45855.613194444442</v>
      </c>
      <c r="P885" s="3">
        <v>45855.615208333336</v>
      </c>
      <c r="Q885">
        <v>3</v>
      </c>
      <c r="R885">
        <v>2</v>
      </c>
      <c r="S885">
        <v>1</v>
      </c>
      <c r="T885" s="2" t="s">
        <v>56</v>
      </c>
      <c r="U885" s="2" t="s">
        <v>127</v>
      </c>
      <c r="V885" s="2" t="s">
        <v>58</v>
      </c>
      <c r="W885" s="2" t="s">
        <v>59</v>
      </c>
      <c r="X885">
        <v>9250</v>
      </c>
      <c r="Y885">
        <f>conversation_summary_by_conversation_2025_08_03T20_27_01[[#This Row],[avg_confidence_score]]/10000</f>
        <v>0.92500000000000004</v>
      </c>
      <c r="Z885">
        <v>104</v>
      </c>
      <c r="AA885">
        <v>145</v>
      </c>
      <c r="AB885">
        <f>(conversation_summary_by_conversation_2025_08_03T20_27_01[[#This Row],[total_api_cost_usd]]/10000)*5.58</f>
        <v>8.091000000000001E-2</v>
      </c>
      <c r="AC885">
        <v>8</v>
      </c>
      <c r="AD885">
        <f>(conversation_summary_by_conversation_2025_08_03T20_27_01[[#This Row],[total_processing_cost_usd]]/10000)*5.58</f>
        <v>4.4640000000000001E-3</v>
      </c>
      <c r="AE885">
        <f>conversation_summary_by_conversation_2025_08_03T20_27_01[[#This Row],[total_api_cost]]+conversation_summary_by_conversation_2025_08_03T20_27_01[[#This Row],[totao_processing_cost]]</f>
        <v>8.5374000000000005E-2</v>
      </c>
      <c r="AF885" s="2" t="s">
        <v>38</v>
      </c>
      <c r="AG885" s="2" t="s">
        <v>39</v>
      </c>
      <c r="AH885" s="2" t="s">
        <v>33</v>
      </c>
    </row>
    <row r="886" spans="1:34">
      <c r="A886" s="2" t="s">
        <v>960</v>
      </c>
      <c r="B886" s="2" t="s">
        <v>77</v>
      </c>
      <c r="C886" s="2" t="s">
        <v>78</v>
      </c>
      <c r="D886" s="2" t="s">
        <v>30</v>
      </c>
      <c r="E886" s="2" t="s">
        <v>31</v>
      </c>
      <c r="F886" s="2" t="s">
        <v>32</v>
      </c>
      <c r="G886">
        <v>551190000004</v>
      </c>
      <c r="H886">
        <v>60000</v>
      </c>
      <c r="I886">
        <f>conversation_summary_by_conversation_2025_08_03T20_27_01[[#This Row],[duration_minutes]]/10000</f>
        <v>6</v>
      </c>
      <c r="J886" s="2" t="s">
        <v>33</v>
      </c>
      <c r="K886" s="2" t="s">
        <v>33</v>
      </c>
      <c r="L886" s="2" t="s">
        <v>33</v>
      </c>
      <c r="M886" s="6">
        <f ca="1">TODAY()-conversation_summary_by_conversation_2025_08_03T20_27_01[[#This Row],[conversation_start]]</f>
        <v>17.381944444445253</v>
      </c>
      <c r="N88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86" s="6">
        <v>45855.618055555555</v>
      </c>
      <c r="P886" s="3">
        <v>45855.621111111112</v>
      </c>
      <c r="Q886">
        <v>4</v>
      </c>
      <c r="R886">
        <v>2</v>
      </c>
      <c r="S886">
        <v>2</v>
      </c>
      <c r="T886" s="2" t="s">
        <v>34</v>
      </c>
      <c r="U886" s="2" t="s">
        <v>45</v>
      </c>
      <c r="V886" s="2" t="s">
        <v>36</v>
      </c>
      <c r="W886" s="2" t="s">
        <v>37</v>
      </c>
      <c r="X886">
        <v>9400</v>
      </c>
      <c r="Y886">
        <f>conversation_summary_by_conversation_2025_08_03T20_27_01[[#This Row],[avg_confidence_score]]/10000</f>
        <v>0.94</v>
      </c>
      <c r="Z886">
        <v>204</v>
      </c>
      <c r="AA886">
        <v>205</v>
      </c>
      <c r="AB886">
        <f>(conversation_summary_by_conversation_2025_08_03T20_27_01[[#This Row],[total_api_cost_usd]]/10000)*5.58</f>
        <v>0.11439000000000001</v>
      </c>
      <c r="AC886">
        <v>13</v>
      </c>
      <c r="AD886">
        <f>(conversation_summary_by_conversation_2025_08_03T20_27_01[[#This Row],[total_processing_cost_usd]]/10000)*5.58</f>
        <v>7.254E-3</v>
      </c>
      <c r="AE886">
        <f>conversation_summary_by_conversation_2025_08_03T20_27_01[[#This Row],[total_api_cost]]+conversation_summary_by_conversation_2025_08_03T20_27_01[[#This Row],[totao_processing_cost]]</f>
        <v>0.121644</v>
      </c>
      <c r="AF886" s="2" t="s">
        <v>38</v>
      </c>
      <c r="AG886" s="2" t="s">
        <v>39</v>
      </c>
      <c r="AH886" s="2" t="s">
        <v>33</v>
      </c>
    </row>
    <row r="887" spans="1:34">
      <c r="A887" s="2" t="s">
        <v>961</v>
      </c>
      <c r="B887" s="2" t="s">
        <v>41</v>
      </c>
      <c r="C887" s="2" t="s">
        <v>42</v>
      </c>
      <c r="D887" s="2" t="s">
        <v>30</v>
      </c>
      <c r="E887" s="2" t="s">
        <v>31</v>
      </c>
      <c r="F887" s="2" t="s">
        <v>32</v>
      </c>
      <c r="G887">
        <v>551190000004</v>
      </c>
      <c r="H887">
        <v>60000</v>
      </c>
      <c r="I887">
        <f>conversation_summary_by_conversation_2025_08_03T20_27_01[[#This Row],[duration_minutes]]/10000</f>
        <v>6</v>
      </c>
      <c r="J887" s="2" t="s">
        <v>33</v>
      </c>
      <c r="K887" s="2" t="s">
        <v>33</v>
      </c>
      <c r="L887" s="2" t="s">
        <v>33</v>
      </c>
      <c r="M887" s="6">
        <f ca="1">TODAY()-conversation_summary_by_conversation_2025_08_03T20_27_01[[#This Row],[conversation_start]]</f>
        <v>17.364583333335759</v>
      </c>
      <c r="N88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87" s="6">
        <v>45855.635416666664</v>
      </c>
      <c r="P887" s="3">
        <v>45855.639421296299</v>
      </c>
      <c r="Q887">
        <v>4</v>
      </c>
      <c r="R887">
        <v>2</v>
      </c>
      <c r="S887">
        <v>2</v>
      </c>
      <c r="T887" s="2" t="s">
        <v>34</v>
      </c>
      <c r="U887" s="2" t="s">
        <v>35</v>
      </c>
      <c r="V887" s="2" t="s">
        <v>36</v>
      </c>
      <c r="W887" s="2" t="s">
        <v>37</v>
      </c>
      <c r="X887">
        <v>9400</v>
      </c>
      <c r="Y887">
        <f>conversation_summary_by_conversation_2025_08_03T20_27_01[[#This Row],[avg_confidence_score]]/10000</f>
        <v>0.94</v>
      </c>
      <c r="Z887">
        <v>164</v>
      </c>
      <c r="AA887">
        <v>139</v>
      </c>
      <c r="AB887">
        <f>(conversation_summary_by_conversation_2025_08_03T20_27_01[[#This Row],[total_api_cost_usd]]/10000)*5.58</f>
        <v>7.7561999999999992E-2</v>
      </c>
      <c r="AC887">
        <v>16</v>
      </c>
      <c r="AD887">
        <f>(conversation_summary_by_conversation_2025_08_03T20_27_01[[#This Row],[total_processing_cost_usd]]/10000)*5.58</f>
        <v>8.9280000000000002E-3</v>
      </c>
      <c r="AE887">
        <f>conversation_summary_by_conversation_2025_08_03T20_27_01[[#This Row],[total_api_cost]]+conversation_summary_by_conversation_2025_08_03T20_27_01[[#This Row],[totao_processing_cost]]</f>
        <v>8.6489999999999997E-2</v>
      </c>
      <c r="AF887" s="2" t="s">
        <v>38</v>
      </c>
      <c r="AG887" s="2" t="s">
        <v>39</v>
      </c>
      <c r="AH887" s="2" t="s">
        <v>33</v>
      </c>
    </row>
    <row r="888" spans="1:34">
      <c r="A888" s="2" t="s">
        <v>962</v>
      </c>
      <c r="B888" s="2" t="s">
        <v>28</v>
      </c>
      <c r="C888" s="2" t="s">
        <v>29</v>
      </c>
      <c r="D888" s="2" t="s">
        <v>30</v>
      </c>
      <c r="E888" s="2" t="s">
        <v>66</v>
      </c>
      <c r="F888" s="2" t="s">
        <v>67</v>
      </c>
      <c r="G888">
        <v>551190000002</v>
      </c>
      <c r="H888">
        <v>90000</v>
      </c>
      <c r="I888">
        <f>conversation_summary_by_conversation_2025_08_03T20_27_01[[#This Row],[duration_minutes]]/10000</f>
        <v>9</v>
      </c>
      <c r="J888" s="2" t="s">
        <v>33</v>
      </c>
      <c r="K888" s="2" t="s">
        <v>33</v>
      </c>
      <c r="L888" s="2" t="s">
        <v>33</v>
      </c>
      <c r="M888" s="6">
        <f ca="1">TODAY()-conversation_summary_by_conversation_2025_08_03T20_27_01[[#This Row],[conversation_start]]</f>
        <v>17.263194444443798</v>
      </c>
      <c r="N88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88" s="6">
        <v>45855.736805555556</v>
      </c>
      <c r="P888" s="3">
        <v>45855.743043981478</v>
      </c>
      <c r="Q888">
        <v>6</v>
      </c>
      <c r="R888">
        <v>3</v>
      </c>
      <c r="S888">
        <v>3</v>
      </c>
      <c r="T888" s="2" t="s">
        <v>53</v>
      </c>
      <c r="U888" s="2" t="s">
        <v>54</v>
      </c>
      <c r="V888" s="2" t="s">
        <v>51</v>
      </c>
      <c r="W888" s="2" t="s">
        <v>37</v>
      </c>
      <c r="X888">
        <v>9200</v>
      </c>
      <c r="Y888">
        <f>conversation_summary_by_conversation_2025_08_03T20_27_01[[#This Row],[avg_confidence_score]]/10000</f>
        <v>0.92</v>
      </c>
      <c r="Z888">
        <v>219</v>
      </c>
      <c r="AA888">
        <v>343</v>
      </c>
      <c r="AB888">
        <f>(conversation_summary_by_conversation_2025_08_03T20_27_01[[#This Row],[total_api_cost_usd]]/10000)*5.58</f>
        <v>0.19139399999999998</v>
      </c>
      <c r="AC888">
        <v>18</v>
      </c>
      <c r="AD888">
        <f>(conversation_summary_by_conversation_2025_08_03T20_27_01[[#This Row],[total_processing_cost_usd]]/10000)*5.58</f>
        <v>1.0043999999999999E-2</v>
      </c>
      <c r="AE888">
        <f>conversation_summary_by_conversation_2025_08_03T20_27_01[[#This Row],[total_api_cost]]+conversation_summary_by_conversation_2025_08_03T20_27_01[[#This Row],[totao_processing_cost]]</f>
        <v>0.20143799999999998</v>
      </c>
      <c r="AF888" s="2" t="s">
        <v>38</v>
      </c>
      <c r="AG888" s="2" t="s">
        <v>39</v>
      </c>
      <c r="AH888" s="2" t="s">
        <v>33</v>
      </c>
    </row>
    <row r="889" spans="1:34">
      <c r="A889" s="2" t="s">
        <v>963</v>
      </c>
      <c r="B889" s="2" t="s">
        <v>28</v>
      </c>
      <c r="C889" s="2" t="s">
        <v>29</v>
      </c>
      <c r="D889" s="2" t="s">
        <v>30</v>
      </c>
      <c r="E889" s="2" t="s">
        <v>31</v>
      </c>
      <c r="F889" s="2" t="s">
        <v>32</v>
      </c>
      <c r="G889">
        <v>551190000004</v>
      </c>
      <c r="H889">
        <v>50000</v>
      </c>
      <c r="I889">
        <f>conversation_summary_by_conversation_2025_08_03T20_27_01[[#This Row],[duration_minutes]]/10000</f>
        <v>5</v>
      </c>
      <c r="J889" s="2" t="s">
        <v>33</v>
      </c>
      <c r="K889" s="2" t="s">
        <v>33</v>
      </c>
      <c r="L889" s="2" t="s">
        <v>33</v>
      </c>
      <c r="M889" s="6">
        <f ca="1">TODAY()-conversation_summary_by_conversation_2025_08_03T20_27_01[[#This Row],[conversation_start]]</f>
        <v>17.256944444445253</v>
      </c>
      <c r="N88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89" s="6">
        <v>45855.743055555555</v>
      </c>
      <c r="P889" s="3">
        <v>45855.746932870374</v>
      </c>
      <c r="Q889">
        <v>3</v>
      </c>
      <c r="R889">
        <v>2</v>
      </c>
      <c r="S889">
        <v>1</v>
      </c>
      <c r="T889" s="2" t="s">
        <v>56</v>
      </c>
      <c r="U889" s="2" t="s">
        <v>57</v>
      </c>
      <c r="V889" s="2" t="s">
        <v>58</v>
      </c>
      <c r="W889" s="2" t="s">
        <v>59</v>
      </c>
      <c r="X889">
        <v>9250</v>
      </c>
      <c r="Y889">
        <f>conversation_summary_by_conversation_2025_08_03T20_27_01[[#This Row],[avg_confidence_score]]/10000</f>
        <v>0.92500000000000004</v>
      </c>
      <c r="Z889">
        <v>94</v>
      </c>
      <c r="AA889">
        <v>70</v>
      </c>
      <c r="AB889">
        <f>(conversation_summary_by_conversation_2025_08_03T20_27_01[[#This Row],[total_api_cost_usd]]/10000)*5.58</f>
        <v>3.9060000000000004E-2</v>
      </c>
      <c r="AC889">
        <v>15</v>
      </c>
      <c r="AD889">
        <f>(conversation_summary_by_conversation_2025_08_03T20_27_01[[#This Row],[total_processing_cost_usd]]/10000)*5.58</f>
        <v>8.3700000000000007E-3</v>
      </c>
      <c r="AE889">
        <f>conversation_summary_by_conversation_2025_08_03T20_27_01[[#This Row],[total_api_cost]]+conversation_summary_by_conversation_2025_08_03T20_27_01[[#This Row],[totao_processing_cost]]</f>
        <v>4.7430000000000007E-2</v>
      </c>
      <c r="AF889" s="2" t="s">
        <v>38</v>
      </c>
      <c r="AG889" s="2" t="s">
        <v>39</v>
      </c>
      <c r="AH889" s="2" t="s">
        <v>33</v>
      </c>
    </row>
    <row r="890" spans="1:34">
      <c r="A890" s="2" t="s">
        <v>964</v>
      </c>
      <c r="B890" s="2" t="s">
        <v>28</v>
      </c>
      <c r="C890" s="2" t="s">
        <v>29</v>
      </c>
      <c r="D890" s="2" t="s">
        <v>30</v>
      </c>
      <c r="E890" s="2" t="s">
        <v>66</v>
      </c>
      <c r="F890" s="2" t="s">
        <v>67</v>
      </c>
      <c r="G890">
        <v>551190000002</v>
      </c>
      <c r="H890">
        <v>60000</v>
      </c>
      <c r="I890">
        <f>conversation_summary_by_conversation_2025_08_03T20_27_01[[#This Row],[duration_minutes]]/10000</f>
        <v>6</v>
      </c>
      <c r="J890" s="2" t="s">
        <v>33</v>
      </c>
      <c r="K890" s="2" t="s">
        <v>33</v>
      </c>
      <c r="L890" s="2" t="s">
        <v>33</v>
      </c>
      <c r="M890" s="6">
        <f ca="1">TODAY()-conversation_summary_by_conversation_2025_08_03T20_27_01[[#This Row],[conversation_start]]</f>
        <v>17.238194444442343</v>
      </c>
      <c r="N89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90" s="6">
        <v>45855.761805555558</v>
      </c>
      <c r="P890" s="3">
        <v>45855.765497685185</v>
      </c>
      <c r="Q890">
        <v>4</v>
      </c>
      <c r="R890">
        <v>2</v>
      </c>
      <c r="S890">
        <v>2</v>
      </c>
      <c r="T890" s="2" t="s">
        <v>34</v>
      </c>
      <c r="U890" s="2" t="s">
        <v>35</v>
      </c>
      <c r="V890" s="2" t="s">
        <v>36</v>
      </c>
      <c r="W890" s="2" t="s">
        <v>37</v>
      </c>
      <c r="X890">
        <v>9400</v>
      </c>
      <c r="Y890">
        <f>conversation_summary_by_conversation_2025_08_03T20_27_01[[#This Row],[avg_confidence_score]]/10000</f>
        <v>0.94</v>
      </c>
      <c r="Z890">
        <v>149</v>
      </c>
      <c r="AA890">
        <v>242</v>
      </c>
      <c r="AB890">
        <f>(conversation_summary_by_conversation_2025_08_03T20_27_01[[#This Row],[total_api_cost_usd]]/10000)*5.58</f>
        <v>0.13503599999999999</v>
      </c>
      <c r="AC890">
        <v>29</v>
      </c>
      <c r="AD890">
        <f>(conversation_summary_by_conversation_2025_08_03T20_27_01[[#This Row],[total_processing_cost_usd]]/10000)*5.58</f>
        <v>1.6181999999999998E-2</v>
      </c>
      <c r="AE890">
        <f>conversation_summary_by_conversation_2025_08_03T20_27_01[[#This Row],[total_api_cost]]+conversation_summary_by_conversation_2025_08_03T20_27_01[[#This Row],[totao_processing_cost]]</f>
        <v>0.15121799999999999</v>
      </c>
      <c r="AF890" s="2" t="s">
        <v>38</v>
      </c>
      <c r="AG890" s="2" t="s">
        <v>39</v>
      </c>
      <c r="AH890" s="2" t="s">
        <v>33</v>
      </c>
    </row>
    <row r="891" spans="1:34">
      <c r="A891" s="2" t="s">
        <v>965</v>
      </c>
      <c r="B891" s="2" t="s">
        <v>28</v>
      </c>
      <c r="C891" s="2" t="s">
        <v>29</v>
      </c>
      <c r="D891" s="2" t="s">
        <v>30</v>
      </c>
      <c r="E891" s="2" t="s">
        <v>43</v>
      </c>
      <c r="F891" s="2" t="s">
        <v>44</v>
      </c>
      <c r="G891">
        <v>551190000001</v>
      </c>
      <c r="H891">
        <v>50000</v>
      </c>
      <c r="I891">
        <f>conversation_summary_by_conversation_2025_08_03T20_27_01[[#This Row],[duration_minutes]]/10000</f>
        <v>5</v>
      </c>
      <c r="J891" s="2" t="s">
        <v>33</v>
      </c>
      <c r="K891" s="2" t="s">
        <v>33</v>
      </c>
      <c r="L891" s="2" t="s">
        <v>33</v>
      </c>
      <c r="M891" s="6">
        <f ca="1">TODAY()-conversation_summary_by_conversation_2025_08_03T20_27_01[[#This Row],[conversation_start]]</f>
        <v>17.216666666667152</v>
      </c>
      <c r="N89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91" s="6">
        <v>45855.783333333333</v>
      </c>
      <c r="P891" s="3">
        <v>45855.78496527778</v>
      </c>
      <c r="Q891">
        <v>3</v>
      </c>
      <c r="R891">
        <v>2</v>
      </c>
      <c r="S891">
        <v>1</v>
      </c>
      <c r="T891" s="2" t="s">
        <v>56</v>
      </c>
      <c r="U891" s="2" t="s">
        <v>127</v>
      </c>
      <c r="V891" s="2" t="s">
        <v>58</v>
      </c>
      <c r="W891" s="2" t="s">
        <v>59</v>
      </c>
      <c r="X891">
        <v>9250</v>
      </c>
      <c r="Y891">
        <f>conversation_summary_by_conversation_2025_08_03T20_27_01[[#This Row],[avg_confidence_score]]/10000</f>
        <v>0.92500000000000004</v>
      </c>
      <c r="Z891">
        <v>122</v>
      </c>
      <c r="AA891">
        <v>137</v>
      </c>
      <c r="AB891">
        <f>(conversation_summary_by_conversation_2025_08_03T20_27_01[[#This Row],[total_api_cost_usd]]/10000)*5.58</f>
        <v>7.6446E-2</v>
      </c>
      <c r="AC891">
        <v>7</v>
      </c>
      <c r="AD891">
        <f>(conversation_summary_by_conversation_2025_08_03T20_27_01[[#This Row],[total_processing_cost_usd]]/10000)*5.58</f>
        <v>3.9060000000000002E-3</v>
      </c>
      <c r="AE891">
        <f>conversation_summary_by_conversation_2025_08_03T20_27_01[[#This Row],[total_api_cost]]+conversation_summary_by_conversation_2025_08_03T20_27_01[[#This Row],[totao_processing_cost]]</f>
        <v>8.0352000000000007E-2</v>
      </c>
      <c r="AF891" s="2" t="s">
        <v>38</v>
      </c>
      <c r="AG891" s="2" t="s">
        <v>39</v>
      </c>
      <c r="AH891" s="2" t="s">
        <v>33</v>
      </c>
    </row>
    <row r="892" spans="1:34">
      <c r="A892" s="2" t="s">
        <v>966</v>
      </c>
      <c r="B892" s="2" t="s">
        <v>77</v>
      </c>
      <c r="C892" s="2" t="s">
        <v>78</v>
      </c>
      <c r="D892" s="2" t="s">
        <v>30</v>
      </c>
      <c r="E892" s="2" t="s">
        <v>71</v>
      </c>
      <c r="F892" s="2" t="s">
        <v>72</v>
      </c>
      <c r="G892">
        <v>551190000003</v>
      </c>
      <c r="H892">
        <v>50000</v>
      </c>
      <c r="I892">
        <f>conversation_summary_by_conversation_2025_08_03T20_27_01[[#This Row],[duration_minutes]]/10000</f>
        <v>5</v>
      </c>
      <c r="J892" s="2" t="s">
        <v>33</v>
      </c>
      <c r="K892" s="2" t="s">
        <v>33</v>
      </c>
      <c r="L892" s="2" t="s">
        <v>33</v>
      </c>
      <c r="M892" s="6">
        <f ca="1">TODAY()-conversation_summary_by_conversation_2025_08_03T20_27_01[[#This Row],[conversation_start]]</f>
        <v>17.177777777775191</v>
      </c>
      <c r="N89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92" s="6">
        <v>45855.822222222225</v>
      </c>
      <c r="P892" s="3">
        <v>45855.826342592591</v>
      </c>
      <c r="Q892">
        <v>3</v>
      </c>
      <c r="R892">
        <v>2</v>
      </c>
      <c r="S892">
        <v>1</v>
      </c>
      <c r="T892" s="2" t="s">
        <v>56</v>
      </c>
      <c r="U892" s="2" t="s">
        <v>57</v>
      </c>
      <c r="V892" s="2" t="s">
        <v>58</v>
      </c>
      <c r="W892" s="2" t="s">
        <v>59</v>
      </c>
      <c r="X892">
        <v>9250</v>
      </c>
      <c r="Y892">
        <f>conversation_summary_by_conversation_2025_08_03T20_27_01[[#This Row],[avg_confidence_score]]/10000</f>
        <v>0.92500000000000004</v>
      </c>
      <c r="Z892">
        <v>134</v>
      </c>
      <c r="AA892">
        <v>119</v>
      </c>
      <c r="AB892">
        <f>(conversation_summary_by_conversation_2025_08_03T20_27_01[[#This Row],[total_api_cost_usd]]/10000)*5.58</f>
        <v>6.6402000000000003E-2</v>
      </c>
      <c r="AC892">
        <v>12</v>
      </c>
      <c r="AD892">
        <f>(conversation_summary_by_conversation_2025_08_03T20_27_01[[#This Row],[total_processing_cost_usd]]/10000)*5.58</f>
        <v>6.6959999999999997E-3</v>
      </c>
      <c r="AE892">
        <f>conversation_summary_by_conversation_2025_08_03T20_27_01[[#This Row],[total_api_cost]]+conversation_summary_by_conversation_2025_08_03T20_27_01[[#This Row],[totao_processing_cost]]</f>
        <v>7.3097999999999996E-2</v>
      </c>
      <c r="AF892" s="2" t="s">
        <v>38</v>
      </c>
      <c r="AG892" s="2" t="s">
        <v>39</v>
      </c>
      <c r="AH892" s="2" t="s">
        <v>33</v>
      </c>
    </row>
    <row r="893" spans="1:34">
      <c r="A893" s="2" t="s">
        <v>967</v>
      </c>
      <c r="B893" s="2" t="s">
        <v>28</v>
      </c>
      <c r="C893" s="2" t="s">
        <v>29</v>
      </c>
      <c r="D893" s="2" t="s">
        <v>30</v>
      </c>
      <c r="E893" s="2" t="s">
        <v>66</v>
      </c>
      <c r="F893" s="2" t="s">
        <v>67</v>
      </c>
      <c r="G893">
        <v>551190000002</v>
      </c>
      <c r="H893">
        <v>60000</v>
      </c>
      <c r="I893">
        <f>conversation_summary_by_conversation_2025_08_03T20_27_01[[#This Row],[duration_minutes]]/10000</f>
        <v>6</v>
      </c>
      <c r="J893" s="2" t="s">
        <v>33</v>
      </c>
      <c r="K893" s="2" t="s">
        <v>33</v>
      </c>
      <c r="L893" s="2" t="s">
        <v>33</v>
      </c>
      <c r="M893" s="6">
        <f ca="1">TODAY()-conversation_summary_by_conversation_2025_08_03T20_27_01[[#This Row],[conversation_start]]</f>
        <v>17.16874999999709</v>
      </c>
      <c r="N89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93" s="6">
        <v>45855.831250000003</v>
      </c>
      <c r="P893" s="3">
        <v>45855.835879629631</v>
      </c>
      <c r="Q893">
        <v>4</v>
      </c>
      <c r="R893">
        <v>2</v>
      </c>
      <c r="S893">
        <v>2</v>
      </c>
      <c r="T893" s="2" t="s">
        <v>34</v>
      </c>
      <c r="U893" s="2" t="s">
        <v>35</v>
      </c>
      <c r="V893" s="2" t="s">
        <v>36</v>
      </c>
      <c r="W893" s="2" t="s">
        <v>37</v>
      </c>
      <c r="X893">
        <v>9400</v>
      </c>
      <c r="Y893">
        <f>conversation_summary_by_conversation_2025_08_03T20_27_01[[#This Row],[avg_confidence_score]]/10000</f>
        <v>0.94</v>
      </c>
      <c r="Z893">
        <v>196</v>
      </c>
      <c r="AA893">
        <v>280</v>
      </c>
      <c r="AB893">
        <f>(conversation_summary_by_conversation_2025_08_03T20_27_01[[#This Row],[total_api_cost_usd]]/10000)*5.58</f>
        <v>0.15624000000000002</v>
      </c>
      <c r="AC893">
        <v>20</v>
      </c>
      <c r="AD893">
        <f>(conversation_summary_by_conversation_2025_08_03T20_27_01[[#This Row],[total_processing_cost_usd]]/10000)*5.58</f>
        <v>1.116E-2</v>
      </c>
      <c r="AE893">
        <f>conversation_summary_by_conversation_2025_08_03T20_27_01[[#This Row],[total_api_cost]]+conversation_summary_by_conversation_2025_08_03T20_27_01[[#This Row],[totao_processing_cost]]</f>
        <v>0.16740000000000002</v>
      </c>
      <c r="AF893" s="2" t="s">
        <v>38</v>
      </c>
      <c r="AG893" s="2" t="s">
        <v>39</v>
      </c>
      <c r="AH893" s="2" t="s">
        <v>33</v>
      </c>
    </row>
    <row r="894" spans="1:34">
      <c r="A894" s="2" t="s">
        <v>968</v>
      </c>
      <c r="B894" s="2" t="s">
        <v>28</v>
      </c>
      <c r="C894" s="2" t="s">
        <v>29</v>
      </c>
      <c r="D894" s="2" t="s">
        <v>30</v>
      </c>
      <c r="E894" s="2" t="s">
        <v>43</v>
      </c>
      <c r="F894" s="2" t="s">
        <v>44</v>
      </c>
      <c r="G894">
        <v>551190000001</v>
      </c>
      <c r="H894">
        <v>50000</v>
      </c>
      <c r="I894">
        <f>conversation_summary_by_conversation_2025_08_03T20_27_01[[#This Row],[duration_minutes]]/10000</f>
        <v>5</v>
      </c>
      <c r="J894" s="2" t="s">
        <v>33</v>
      </c>
      <c r="K894" s="2" t="s">
        <v>33</v>
      </c>
      <c r="L894" s="2" t="s">
        <v>33</v>
      </c>
      <c r="M894" s="6">
        <f ca="1">TODAY()-conversation_summary_by_conversation_2025_08_03T20_27_01[[#This Row],[conversation_start]]</f>
        <v>16.633333333331393</v>
      </c>
      <c r="N89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94" s="6">
        <v>45856.366666666669</v>
      </c>
      <c r="P894" s="3">
        <v>45856.368113425924</v>
      </c>
      <c r="Q894">
        <v>3</v>
      </c>
      <c r="R894">
        <v>2</v>
      </c>
      <c r="S894">
        <v>1</v>
      </c>
      <c r="T894" s="2" t="s">
        <v>56</v>
      </c>
      <c r="U894" s="2" t="s">
        <v>57</v>
      </c>
      <c r="V894" s="2" t="s">
        <v>58</v>
      </c>
      <c r="W894" s="2" t="s">
        <v>59</v>
      </c>
      <c r="X894">
        <v>9250</v>
      </c>
      <c r="Y894">
        <f>conversation_summary_by_conversation_2025_08_03T20_27_01[[#This Row],[avg_confidence_score]]/10000</f>
        <v>0.92500000000000004</v>
      </c>
      <c r="Z894">
        <v>153</v>
      </c>
      <c r="AA894">
        <v>21</v>
      </c>
      <c r="AB894">
        <f>(conversation_summary_by_conversation_2025_08_03T20_27_01[[#This Row],[total_api_cost_usd]]/10000)*5.58</f>
        <v>1.1717999999999999E-2</v>
      </c>
      <c r="AC894">
        <v>21</v>
      </c>
      <c r="AD894">
        <f>(conversation_summary_by_conversation_2025_08_03T20_27_01[[#This Row],[total_processing_cost_usd]]/10000)*5.58</f>
        <v>1.1717999999999999E-2</v>
      </c>
      <c r="AE894">
        <f>conversation_summary_by_conversation_2025_08_03T20_27_01[[#This Row],[total_api_cost]]+conversation_summary_by_conversation_2025_08_03T20_27_01[[#This Row],[totao_processing_cost]]</f>
        <v>2.3435999999999998E-2</v>
      </c>
      <c r="AF894" s="2" t="s">
        <v>38</v>
      </c>
      <c r="AG894" s="2" t="s">
        <v>39</v>
      </c>
      <c r="AH894" s="2" t="s">
        <v>33</v>
      </c>
    </row>
    <row r="895" spans="1:34">
      <c r="A895" s="2" t="s">
        <v>969</v>
      </c>
      <c r="B895" s="2" t="s">
        <v>41</v>
      </c>
      <c r="C895" s="2" t="s">
        <v>42</v>
      </c>
      <c r="D895" s="2" t="s">
        <v>30</v>
      </c>
      <c r="E895" s="2" t="s">
        <v>43</v>
      </c>
      <c r="F895" s="2" t="s">
        <v>44</v>
      </c>
      <c r="G895">
        <v>551190000001</v>
      </c>
      <c r="H895">
        <v>60000</v>
      </c>
      <c r="I895">
        <f>conversation_summary_by_conversation_2025_08_03T20_27_01[[#This Row],[duration_minutes]]/10000</f>
        <v>6</v>
      </c>
      <c r="J895" s="2" t="s">
        <v>33</v>
      </c>
      <c r="K895" s="2" t="s">
        <v>33</v>
      </c>
      <c r="L895" s="2" t="s">
        <v>33</v>
      </c>
      <c r="M895" s="6">
        <f ca="1">TODAY()-conversation_summary_by_conversation_2025_08_03T20_27_01[[#This Row],[conversation_start]]</f>
        <v>16.621527777781012</v>
      </c>
      <c r="N89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95" s="6">
        <v>45856.378472222219</v>
      </c>
      <c r="P895" s="3">
        <v>45856.382106481484</v>
      </c>
      <c r="Q895">
        <v>4</v>
      </c>
      <c r="R895">
        <v>2</v>
      </c>
      <c r="S895">
        <v>2</v>
      </c>
      <c r="T895" s="2" t="s">
        <v>34</v>
      </c>
      <c r="U895" s="2" t="s">
        <v>35</v>
      </c>
      <c r="V895" s="2" t="s">
        <v>36</v>
      </c>
      <c r="W895" s="2" t="s">
        <v>37</v>
      </c>
      <c r="X895">
        <v>9400</v>
      </c>
      <c r="Y895">
        <f>conversation_summary_by_conversation_2025_08_03T20_27_01[[#This Row],[avg_confidence_score]]/10000</f>
        <v>0.94</v>
      </c>
      <c r="Z895">
        <v>211</v>
      </c>
      <c r="AA895">
        <v>248</v>
      </c>
      <c r="AB895">
        <f>(conversation_summary_by_conversation_2025_08_03T20_27_01[[#This Row],[total_api_cost_usd]]/10000)*5.58</f>
        <v>0.13838400000000001</v>
      </c>
      <c r="AC895">
        <v>30</v>
      </c>
      <c r="AD895">
        <f>(conversation_summary_by_conversation_2025_08_03T20_27_01[[#This Row],[total_processing_cost_usd]]/10000)*5.58</f>
        <v>1.6740000000000001E-2</v>
      </c>
      <c r="AE895">
        <f>conversation_summary_by_conversation_2025_08_03T20_27_01[[#This Row],[total_api_cost]]+conversation_summary_by_conversation_2025_08_03T20_27_01[[#This Row],[totao_processing_cost]]</f>
        <v>0.15512400000000001</v>
      </c>
      <c r="AF895" s="2" t="s">
        <v>38</v>
      </c>
      <c r="AG895" s="2" t="s">
        <v>39</v>
      </c>
      <c r="AH895" s="2" t="s">
        <v>33</v>
      </c>
    </row>
    <row r="896" spans="1:34">
      <c r="A896" s="2" t="s">
        <v>970</v>
      </c>
      <c r="B896" s="2" t="s">
        <v>47</v>
      </c>
      <c r="C896" s="2" t="s">
        <v>47</v>
      </c>
      <c r="D896" s="2" t="s">
        <v>48</v>
      </c>
      <c r="E896" s="2" t="s">
        <v>66</v>
      </c>
      <c r="F896" s="2" t="s">
        <v>67</v>
      </c>
      <c r="G896">
        <v>551190000002</v>
      </c>
      <c r="H896">
        <v>50000</v>
      </c>
      <c r="I896">
        <f>conversation_summary_by_conversation_2025_08_03T20_27_01[[#This Row],[duration_minutes]]/10000</f>
        <v>5</v>
      </c>
      <c r="J896" s="2" t="s">
        <v>33</v>
      </c>
      <c r="K896" s="2" t="s">
        <v>33</v>
      </c>
      <c r="L896" s="2" t="s">
        <v>33</v>
      </c>
      <c r="M896" s="6">
        <f ca="1">TODAY()-conversation_summary_by_conversation_2025_08_03T20_27_01[[#This Row],[conversation_start]]</f>
        <v>16.602083333331393</v>
      </c>
      <c r="N89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96" s="6">
        <v>45856.397916666669</v>
      </c>
      <c r="P896" s="3">
        <v>45856.401087962964</v>
      </c>
      <c r="Q896">
        <v>3</v>
      </c>
      <c r="R896">
        <v>2</v>
      </c>
      <c r="S896">
        <v>1</v>
      </c>
      <c r="T896" s="2" t="s">
        <v>61</v>
      </c>
      <c r="U896" s="2" t="s">
        <v>62</v>
      </c>
      <c r="V896" s="2" t="s">
        <v>63</v>
      </c>
      <c r="W896" s="2" t="s">
        <v>59</v>
      </c>
      <c r="X896">
        <v>8800</v>
      </c>
      <c r="Y896">
        <f>conversation_summary_by_conversation_2025_08_03T20_27_01[[#This Row],[avg_confidence_score]]/10000</f>
        <v>0.88</v>
      </c>
      <c r="Z896">
        <v>104</v>
      </c>
      <c r="AA896">
        <v>160</v>
      </c>
      <c r="AB896">
        <f>(conversation_summary_by_conversation_2025_08_03T20_27_01[[#This Row],[total_api_cost_usd]]/10000)*5.58</f>
        <v>8.9279999999999998E-2</v>
      </c>
      <c r="AC896">
        <v>25</v>
      </c>
      <c r="AD896">
        <f>(conversation_summary_by_conversation_2025_08_03T20_27_01[[#This Row],[total_processing_cost_usd]]/10000)*5.58</f>
        <v>1.3950000000000001E-2</v>
      </c>
      <c r="AE896">
        <f>conversation_summary_by_conversation_2025_08_03T20_27_01[[#This Row],[total_api_cost]]+conversation_summary_by_conversation_2025_08_03T20_27_01[[#This Row],[totao_processing_cost]]</f>
        <v>0.10323</v>
      </c>
      <c r="AF896" s="2" t="s">
        <v>38</v>
      </c>
      <c r="AG896" s="2" t="s">
        <v>39</v>
      </c>
      <c r="AH896" s="2" t="s">
        <v>33</v>
      </c>
    </row>
    <row r="897" spans="1:34">
      <c r="A897" s="2" t="s">
        <v>971</v>
      </c>
      <c r="B897" s="2" t="s">
        <v>77</v>
      </c>
      <c r="C897" s="2" t="s">
        <v>78</v>
      </c>
      <c r="D897" s="2" t="s">
        <v>30</v>
      </c>
      <c r="E897" s="2" t="s">
        <v>71</v>
      </c>
      <c r="F897" s="2" t="s">
        <v>72</v>
      </c>
      <c r="G897">
        <v>551190000003</v>
      </c>
      <c r="H897">
        <v>60000</v>
      </c>
      <c r="I897">
        <f>conversation_summary_by_conversation_2025_08_03T20_27_01[[#This Row],[duration_minutes]]/10000</f>
        <v>6</v>
      </c>
      <c r="J897" s="2" t="s">
        <v>33</v>
      </c>
      <c r="K897" s="2" t="s">
        <v>33</v>
      </c>
      <c r="L897" s="2" t="s">
        <v>33</v>
      </c>
      <c r="M897" s="6">
        <f ca="1">TODAY()-conversation_summary_by_conversation_2025_08_03T20_27_01[[#This Row],[conversation_start]]</f>
        <v>16.599999999998545</v>
      </c>
      <c r="N89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97" s="6">
        <v>45856.4</v>
      </c>
      <c r="P897" s="3">
        <v>45856.405277777776</v>
      </c>
      <c r="Q897">
        <v>4</v>
      </c>
      <c r="R897">
        <v>2</v>
      </c>
      <c r="S897">
        <v>2</v>
      </c>
      <c r="T897" s="2" t="s">
        <v>34</v>
      </c>
      <c r="U897" s="2" t="s">
        <v>35</v>
      </c>
      <c r="V897" s="2" t="s">
        <v>36</v>
      </c>
      <c r="W897" s="2" t="s">
        <v>37</v>
      </c>
      <c r="X897">
        <v>9400</v>
      </c>
      <c r="Y897">
        <f>conversation_summary_by_conversation_2025_08_03T20_27_01[[#This Row],[avg_confidence_score]]/10000</f>
        <v>0.94</v>
      </c>
      <c r="Z897">
        <v>178</v>
      </c>
      <c r="AA897">
        <v>217</v>
      </c>
      <c r="AB897">
        <f>(conversation_summary_by_conversation_2025_08_03T20_27_01[[#This Row],[total_api_cost_usd]]/10000)*5.58</f>
        <v>0.121086</v>
      </c>
      <c r="AC897">
        <v>18</v>
      </c>
      <c r="AD897">
        <f>(conversation_summary_by_conversation_2025_08_03T20_27_01[[#This Row],[total_processing_cost_usd]]/10000)*5.58</f>
        <v>1.0043999999999999E-2</v>
      </c>
      <c r="AE897">
        <f>conversation_summary_by_conversation_2025_08_03T20_27_01[[#This Row],[total_api_cost]]+conversation_summary_by_conversation_2025_08_03T20_27_01[[#This Row],[totao_processing_cost]]</f>
        <v>0.13113</v>
      </c>
      <c r="AF897" s="2" t="s">
        <v>38</v>
      </c>
      <c r="AG897" s="2" t="s">
        <v>39</v>
      </c>
      <c r="AH897" s="2" t="s">
        <v>33</v>
      </c>
    </row>
    <row r="898" spans="1:34">
      <c r="A898" s="2" t="s">
        <v>972</v>
      </c>
      <c r="B898" s="2" t="s">
        <v>83</v>
      </c>
      <c r="C898" s="2" t="s">
        <v>84</v>
      </c>
      <c r="D898" s="2" t="s">
        <v>48</v>
      </c>
      <c r="E898" s="2" t="s">
        <v>71</v>
      </c>
      <c r="F898" s="2" t="s">
        <v>72</v>
      </c>
      <c r="G898">
        <v>551190000003</v>
      </c>
      <c r="H898">
        <v>50000</v>
      </c>
      <c r="I898">
        <f>conversation_summary_by_conversation_2025_08_03T20_27_01[[#This Row],[duration_minutes]]/10000</f>
        <v>5</v>
      </c>
      <c r="J898" s="2" t="s">
        <v>33</v>
      </c>
      <c r="K898" s="2" t="s">
        <v>33</v>
      </c>
      <c r="L898" s="2" t="s">
        <v>33</v>
      </c>
      <c r="M898" s="6">
        <f ca="1">TODAY()-conversation_summary_by_conversation_2025_08_03T20_27_01[[#This Row],[conversation_start]]</f>
        <v>16.378472222218988</v>
      </c>
      <c r="N89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98" s="6">
        <v>45856.621527777781</v>
      </c>
      <c r="P898" s="3">
        <v>45856.624502314815</v>
      </c>
      <c r="Q898">
        <v>3</v>
      </c>
      <c r="R898">
        <v>2</v>
      </c>
      <c r="S898">
        <v>1</v>
      </c>
      <c r="T898" s="2" t="s">
        <v>61</v>
      </c>
      <c r="U898" s="2" t="s">
        <v>62</v>
      </c>
      <c r="V898" s="2" t="s">
        <v>63</v>
      </c>
      <c r="W898" s="2" t="s">
        <v>59</v>
      </c>
      <c r="X898">
        <v>8800</v>
      </c>
      <c r="Y898">
        <f>conversation_summary_by_conversation_2025_08_03T20_27_01[[#This Row],[avg_confidence_score]]/10000</f>
        <v>0.88</v>
      </c>
      <c r="Z898">
        <v>154</v>
      </c>
      <c r="AA898">
        <v>181</v>
      </c>
      <c r="AB898">
        <f>(conversation_summary_by_conversation_2025_08_03T20_27_01[[#This Row],[total_api_cost_usd]]/10000)*5.58</f>
        <v>0.100998</v>
      </c>
      <c r="AC898">
        <v>21</v>
      </c>
      <c r="AD898">
        <f>(conversation_summary_by_conversation_2025_08_03T20_27_01[[#This Row],[total_processing_cost_usd]]/10000)*5.58</f>
        <v>1.1717999999999999E-2</v>
      </c>
      <c r="AE898">
        <f>conversation_summary_by_conversation_2025_08_03T20_27_01[[#This Row],[total_api_cost]]+conversation_summary_by_conversation_2025_08_03T20_27_01[[#This Row],[totao_processing_cost]]</f>
        <v>0.11271600000000001</v>
      </c>
      <c r="AF898" s="2" t="s">
        <v>38</v>
      </c>
      <c r="AG898" s="2" t="s">
        <v>39</v>
      </c>
      <c r="AH898" s="2" t="s">
        <v>33</v>
      </c>
    </row>
    <row r="899" spans="1:34">
      <c r="A899" s="2" t="s">
        <v>973</v>
      </c>
      <c r="B899" s="2" t="s">
        <v>47</v>
      </c>
      <c r="C899" s="2" t="s">
        <v>47</v>
      </c>
      <c r="D899" s="2" t="s">
        <v>48</v>
      </c>
      <c r="E899" s="2" t="s">
        <v>74</v>
      </c>
      <c r="F899" s="2" t="s">
        <v>75</v>
      </c>
      <c r="G899">
        <v>551190000000</v>
      </c>
      <c r="H899">
        <v>50000</v>
      </c>
      <c r="I899">
        <f>conversation_summary_by_conversation_2025_08_03T20_27_01[[#This Row],[duration_minutes]]/10000</f>
        <v>5</v>
      </c>
      <c r="J899" s="2" t="s">
        <v>33</v>
      </c>
      <c r="K899" s="2" t="s">
        <v>33</v>
      </c>
      <c r="L899" s="2" t="s">
        <v>33</v>
      </c>
      <c r="M899" s="6">
        <f ca="1">TODAY()-conversation_summary_by_conversation_2025_08_03T20_27_01[[#This Row],[conversation_start]]</f>
        <v>16.372916666667152</v>
      </c>
      <c r="N89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899" s="6">
        <v>45856.627083333333</v>
      </c>
      <c r="P899" s="3">
        <v>45856.62908564815</v>
      </c>
      <c r="Q899">
        <v>3</v>
      </c>
      <c r="R899">
        <v>2</v>
      </c>
      <c r="S899">
        <v>1</v>
      </c>
      <c r="T899" s="2" t="s">
        <v>61</v>
      </c>
      <c r="U899" s="2" t="s">
        <v>62</v>
      </c>
      <c r="V899" s="2" t="s">
        <v>63</v>
      </c>
      <c r="W899" s="2" t="s">
        <v>59</v>
      </c>
      <c r="X899">
        <v>8800</v>
      </c>
      <c r="Y899">
        <f>conversation_summary_by_conversation_2025_08_03T20_27_01[[#This Row],[avg_confidence_score]]/10000</f>
        <v>0.88</v>
      </c>
      <c r="Z899">
        <v>119</v>
      </c>
      <c r="AA899">
        <v>150</v>
      </c>
      <c r="AB899">
        <f>(conversation_summary_by_conversation_2025_08_03T20_27_01[[#This Row],[total_api_cost_usd]]/10000)*5.58</f>
        <v>8.3699999999999997E-2</v>
      </c>
      <c r="AC899">
        <v>13</v>
      </c>
      <c r="AD899">
        <f>(conversation_summary_by_conversation_2025_08_03T20_27_01[[#This Row],[total_processing_cost_usd]]/10000)*5.58</f>
        <v>7.254E-3</v>
      </c>
      <c r="AE899">
        <f>conversation_summary_by_conversation_2025_08_03T20_27_01[[#This Row],[total_api_cost]]+conversation_summary_by_conversation_2025_08_03T20_27_01[[#This Row],[totao_processing_cost]]</f>
        <v>9.0953999999999993E-2</v>
      </c>
      <c r="AF899" s="2" t="s">
        <v>38</v>
      </c>
      <c r="AG899" s="2" t="s">
        <v>39</v>
      </c>
      <c r="AH899" s="2" t="s">
        <v>33</v>
      </c>
    </row>
    <row r="900" spans="1:34">
      <c r="A900" s="2" t="s">
        <v>974</v>
      </c>
      <c r="B900" s="2" t="s">
        <v>47</v>
      </c>
      <c r="C900" s="2" t="s">
        <v>47</v>
      </c>
      <c r="D900" s="2" t="s">
        <v>48</v>
      </c>
      <c r="E900" s="2" t="s">
        <v>74</v>
      </c>
      <c r="F900" s="2" t="s">
        <v>75</v>
      </c>
      <c r="G900">
        <v>551190000000</v>
      </c>
      <c r="H900">
        <v>50000</v>
      </c>
      <c r="I900">
        <f>conversation_summary_by_conversation_2025_08_03T20_27_01[[#This Row],[duration_minutes]]/10000</f>
        <v>5</v>
      </c>
      <c r="J900" s="2" t="s">
        <v>33</v>
      </c>
      <c r="K900" s="2" t="s">
        <v>33</v>
      </c>
      <c r="L900" s="2" t="s">
        <v>33</v>
      </c>
      <c r="M900" s="6">
        <f ca="1">TODAY()-conversation_summary_by_conversation_2025_08_03T20_27_01[[#This Row],[conversation_start]]</f>
        <v>16.361805555556202</v>
      </c>
      <c r="N90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00" s="6">
        <v>45856.638194444444</v>
      </c>
      <c r="P900" s="3">
        <v>45856.641006944446</v>
      </c>
      <c r="Q900">
        <v>3</v>
      </c>
      <c r="R900">
        <v>2</v>
      </c>
      <c r="S900">
        <v>1</v>
      </c>
      <c r="T900" s="2" t="s">
        <v>61</v>
      </c>
      <c r="U900" s="2" t="s">
        <v>62</v>
      </c>
      <c r="V900" s="2" t="s">
        <v>63</v>
      </c>
      <c r="W900" s="2" t="s">
        <v>59</v>
      </c>
      <c r="X900">
        <v>8800</v>
      </c>
      <c r="Y900">
        <f>conversation_summary_by_conversation_2025_08_03T20_27_01[[#This Row],[avg_confidence_score]]/10000</f>
        <v>0.88</v>
      </c>
      <c r="Z900">
        <v>97</v>
      </c>
      <c r="AA900">
        <v>124</v>
      </c>
      <c r="AB900">
        <f>(conversation_summary_by_conversation_2025_08_03T20_27_01[[#This Row],[total_api_cost_usd]]/10000)*5.58</f>
        <v>6.9192000000000004E-2</v>
      </c>
      <c r="AC900">
        <v>16</v>
      </c>
      <c r="AD900">
        <f>(conversation_summary_by_conversation_2025_08_03T20_27_01[[#This Row],[total_processing_cost_usd]]/10000)*5.58</f>
        <v>8.9280000000000002E-3</v>
      </c>
      <c r="AE900">
        <f>conversation_summary_by_conversation_2025_08_03T20_27_01[[#This Row],[total_api_cost]]+conversation_summary_by_conversation_2025_08_03T20_27_01[[#This Row],[totao_processing_cost]]</f>
        <v>7.8120000000000009E-2</v>
      </c>
      <c r="AF900" s="2" t="s">
        <v>38</v>
      </c>
      <c r="AG900" s="2" t="s">
        <v>39</v>
      </c>
      <c r="AH900" s="2" t="s">
        <v>33</v>
      </c>
    </row>
    <row r="901" spans="1:34">
      <c r="A901" s="2" t="s">
        <v>975</v>
      </c>
      <c r="B901" s="2" t="s">
        <v>28</v>
      </c>
      <c r="C901" s="2" t="s">
        <v>29</v>
      </c>
      <c r="D901" s="2" t="s">
        <v>30</v>
      </c>
      <c r="E901" s="2" t="s">
        <v>74</v>
      </c>
      <c r="F901" s="2" t="s">
        <v>75</v>
      </c>
      <c r="G901">
        <v>551190000000</v>
      </c>
      <c r="H901">
        <v>90000</v>
      </c>
      <c r="I901">
        <f>conversation_summary_by_conversation_2025_08_03T20_27_01[[#This Row],[duration_minutes]]/10000</f>
        <v>9</v>
      </c>
      <c r="J901" s="2" t="s">
        <v>33</v>
      </c>
      <c r="K901" s="2" t="s">
        <v>33</v>
      </c>
      <c r="L901" s="2" t="s">
        <v>33</v>
      </c>
      <c r="M901" s="6">
        <f ca="1">TODAY()-conversation_summary_by_conversation_2025_08_03T20_27_01[[#This Row],[conversation_start]]</f>
        <v>16.322916666664241</v>
      </c>
      <c r="N90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01" s="6">
        <v>45856.677083333336</v>
      </c>
      <c r="P901" s="3">
        <v>45856.683206018519</v>
      </c>
      <c r="Q901">
        <v>6</v>
      </c>
      <c r="R901">
        <v>3</v>
      </c>
      <c r="S901">
        <v>3</v>
      </c>
      <c r="T901" s="2" t="s">
        <v>53</v>
      </c>
      <c r="U901" s="2" t="s">
        <v>69</v>
      </c>
      <c r="V901" s="2" t="s">
        <v>51</v>
      </c>
      <c r="W901" s="2" t="s">
        <v>37</v>
      </c>
      <c r="X901">
        <v>9200</v>
      </c>
      <c r="Y901">
        <f>conversation_summary_by_conversation_2025_08_03T20_27_01[[#This Row],[avg_confidence_score]]/10000</f>
        <v>0.92</v>
      </c>
      <c r="Z901">
        <v>319</v>
      </c>
      <c r="AA901">
        <v>225</v>
      </c>
      <c r="AB901">
        <f>(conversation_summary_by_conversation_2025_08_03T20_27_01[[#This Row],[total_api_cost_usd]]/10000)*5.58</f>
        <v>0.12554999999999999</v>
      </c>
      <c r="AC901">
        <v>30</v>
      </c>
      <c r="AD901">
        <f>(conversation_summary_by_conversation_2025_08_03T20_27_01[[#This Row],[total_processing_cost_usd]]/10000)*5.58</f>
        <v>1.6740000000000001E-2</v>
      </c>
      <c r="AE901">
        <f>conversation_summary_by_conversation_2025_08_03T20_27_01[[#This Row],[total_api_cost]]+conversation_summary_by_conversation_2025_08_03T20_27_01[[#This Row],[totao_processing_cost]]</f>
        <v>0.14229</v>
      </c>
      <c r="AF901" s="2" t="s">
        <v>38</v>
      </c>
      <c r="AG901" s="2" t="s">
        <v>39</v>
      </c>
      <c r="AH901" s="2" t="s">
        <v>33</v>
      </c>
    </row>
    <row r="902" spans="1:34">
      <c r="A902" s="2" t="s">
        <v>976</v>
      </c>
      <c r="B902" s="2" t="s">
        <v>47</v>
      </c>
      <c r="C902" s="2" t="s">
        <v>47</v>
      </c>
      <c r="D902" s="2" t="s">
        <v>48</v>
      </c>
      <c r="E902" s="2" t="s">
        <v>74</v>
      </c>
      <c r="F902" s="2" t="s">
        <v>75</v>
      </c>
      <c r="G902">
        <v>551190000000</v>
      </c>
      <c r="H902">
        <v>50000</v>
      </c>
      <c r="I902">
        <f>conversation_summary_by_conversation_2025_08_03T20_27_01[[#This Row],[duration_minutes]]/10000</f>
        <v>5</v>
      </c>
      <c r="J902" s="2" t="s">
        <v>33</v>
      </c>
      <c r="K902" s="2" t="s">
        <v>33</v>
      </c>
      <c r="L902" s="2" t="s">
        <v>33</v>
      </c>
      <c r="M902" s="6">
        <f ca="1">TODAY()-conversation_summary_by_conversation_2025_08_03T20_27_01[[#This Row],[conversation_start]]</f>
        <v>16.306250000001455</v>
      </c>
      <c r="N90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02" s="6">
        <v>45856.693749999999</v>
      </c>
      <c r="P902" s="3">
        <v>45856.695497685185</v>
      </c>
      <c r="Q902">
        <v>3</v>
      </c>
      <c r="R902">
        <v>2</v>
      </c>
      <c r="S902">
        <v>1</v>
      </c>
      <c r="T902" s="2" t="s">
        <v>61</v>
      </c>
      <c r="U902" s="2" t="s">
        <v>62</v>
      </c>
      <c r="V902" s="2" t="s">
        <v>63</v>
      </c>
      <c r="W902" s="2" t="s">
        <v>59</v>
      </c>
      <c r="X902">
        <v>8800</v>
      </c>
      <c r="Y902">
        <f>conversation_summary_by_conversation_2025_08_03T20_27_01[[#This Row],[avg_confidence_score]]/10000</f>
        <v>0.88</v>
      </c>
      <c r="Z902">
        <v>116</v>
      </c>
      <c r="AA902">
        <v>226</v>
      </c>
      <c r="AB902">
        <f>(conversation_summary_by_conversation_2025_08_03T20_27_01[[#This Row],[total_api_cost_usd]]/10000)*5.58</f>
        <v>0.126108</v>
      </c>
      <c r="AC902">
        <v>22</v>
      </c>
      <c r="AD902">
        <f>(conversation_summary_by_conversation_2025_08_03T20_27_01[[#This Row],[total_processing_cost_usd]]/10000)*5.58</f>
        <v>1.2276E-2</v>
      </c>
      <c r="AE902">
        <f>conversation_summary_by_conversation_2025_08_03T20_27_01[[#This Row],[total_api_cost]]+conversation_summary_by_conversation_2025_08_03T20_27_01[[#This Row],[totao_processing_cost]]</f>
        <v>0.13838400000000001</v>
      </c>
      <c r="AF902" s="2" t="s">
        <v>38</v>
      </c>
      <c r="AG902" s="2" t="s">
        <v>39</v>
      </c>
      <c r="AH902" s="2" t="s">
        <v>33</v>
      </c>
    </row>
    <row r="903" spans="1:34">
      <c r="A903" s="2" t="s">
        <v>977</v>
      </c>
      <c r="B903" s="2" t="s">
        <v>28</v>
      </c>
      <c r="C903" s="2" t="s">
        <v>29</v>
      </c>
      <c r="D903" s="2" t="s">
        <v>30</v>
      </c>
      <c r="E903" s="2" t="s">
        <v>74</v>
      </c>
      <c r="F903" s="2" t="s">
        <v>75</v>
      </c>
      <c r="G903">
        <v>551190000000</v>
      </c>
      <c r="H903">
        <v>50000</v>
      </c>
      <c r="I903">
        <f>conversation_summary_by_conversation_2025_08_03T20_27_01[[#This Row],[duration_minutes]]/10000</f>
        <v>5</v>
      </c>
      <c r="J903" s="2" t="s">
        <v>33</v>
      </c>
      <c r="K903" s="2" t="s">
        <v>33</v>
      </c>
      <c r="L903" s="2" t="s">
        <v>33</v>
      </c>
      <c r="M903" s="6">
        <f ca="1">TODAY()-conversation_summary_by_conversation_2025_08_03T20_27_01[[#This Row],[conversation_start]]</f>
        <v>16.281944444446708</v>
      </c>
      <c r="N90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03" s="6">
        <v>45856.718055555553</v>
      </c>
      <c r="P903" s="3">
        <v>45856.721643518518</v>
      </c>
      <c r="Q903">
        <v>3</v>
      </c>
      <c r="R903">
        <v>2</v>
      </c>
      <c r="S903">
        <v>1</v>
      </c>
      <c r="T903" s="2" t="s">
        <v>56</v>
      </c>
      <c r="U903" s="2" t="s">
        <v>57</v>
      </c>
      <c r="V903" s="2" t="s">
        <v>58</v>
      </c>
      <c r="W903" s="2" t="s">
        <v>59</v>
      </c>
      <c r="X903">
        <v>9250</v>
      </c>
      <c r="Y903">
        <f>conversation_summary_by_conversation_2025_08_03T20_27_01[[#This Row],[avg_confidence_score]]/10000</f>
        <v>0.92500000000000004</v>
      </c>
      <c r="Z903">
        <v>91</v>
      </c>
      <c r="AA903">
        <v>95</v>
      </c>
      <c r="AB903">
        <f>(conversation_summary_by_conversation_2025_08_03T20_27_01[[#This Row],[total_api_cost_usd]]/10000)*5.58</f>
        <v>5.3010000000000002E-2</v>
      </c>
      <c r="AC903">
        <v>15</v>
      </c>
      <c r="AD903">
        <f>(conversation_summary_by_conversation_2025_08_03T20_27_01[[#This Row],[total_processing_cost_usd]]/10000)*5.58</f>
        <v>8.3700000000000007E-3</v>
      </c>
      <c r="AE903">
        <f>conversation_summary_by_conversation_2025_08_03T20_27_01[[#This Row],[total_api_cost]]+conversation_summary_by_conversation_2025_08_03T20_27_01[[#This Row],[totao_processing_cost]]</f>
        <v>6.1380000000000004E-2</v>
      </c>
      <c r="AF903" s="2" t="s">
        <v>38</v>
      </c>
      <c r="AG903" s="2" t="s">
        <v>39</v>
      </c>
      <c r="AH903" s="2" t="s">
        <v>33</v>
      </c>
    </row>
    <row r="904" spans="1:34">
      <c r="A904" s="2" t="s">
        <v>978</v>
      </c>
      <c r="B904" s="2" t="s">
        <v>77</v>
      </c>
      <c r="C904" s="2" t="s">
        <v>78</v>
      </c>
      <c r="D904" s="2" t="s">
        <v>30</v>
      </c>
      <c r="E904" s="2" t="s">
        <v>74</v>
      </c>
      <c r="F904" s="2" t="s">
        <v>75</v>
      </c>
      <c r="G904">
        <v>551190000000</v>
      </c>
      <c r="H904">
        <v>60000</v>
      </c>
      <c r="I904">
        <f>conversation_summary_by_conversation_2025_08_03T20_27_01[[#This Row],[duration_minutes]]/10000</f>
        <v>6</v>
      </c>
      <c r="J904" s="2" t="s">
        <v>33</v>
      </c>
      <c r="K904" s="2" t="s">
        <v>33</v>
      </c>
      <c r="L904" s="2" t="s">
        <v>33</v>
      </c>
      <c r="M904" s="6">
        <f ca="1">TODAY()-conversation_summary_by_conversation_2025_08_03T20_27_01[[#This Row],[conversation_start]]</f>
        <v>16.226388888891961</v>
      </c>
      <c r="N90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04" s="6">
        <v>45856.773611111108</v>
      </c>
      <c r="P904" s="3">
        <v>45856.777141203704</v>
      </c>
      <c r="Q904">
        <v>4</v>
      </c>
      <c r="R904">
        <v>2</v>
      </c>
      <c r="S904">
        <v>2</v>
      </c>
      <c r="T904" s="2" t="s">
        <v>34</v>
      </c>
      <c r="U904" s="2" t="s">
        <v>35</v>
      </c>
      <c r="V904" s="2" t="s">
        <v>36</v>
      </c>
      <c r="W904" s="2" t="s">
        <v>37</v>
      </c>
      <c r="X904">
        <v>9400</v>
      </c>
      <c r="Y904">
        <f>conversation_summary_by_conversation_2025_08_03T20_27_01[[#This Row],[avg_confidence_score]]/10000</f>
        <v>0.94</v>
      </c>
      <c r="Z904">
        <v>97</v>
      </c>
      <c r="AA904">
        <v>275</v>
      </c>
      <c r="AB904">
        <f>(conversation_summary_by_conversation_2025_08_03T20_27_01[[#This Row],[total_api_cost_usd]]/10000)*5.58</f>
        <v>0.15345</v>
      </c>
      <c r="AC904">
        <v>23</v>
      </c>
      <c r="AD904">
        <f>(conversation_summary_by_conversation_2025_08_03T20_27_01[[#This Row],[total_processing_cost_usd]]/10000)*5.58</f>
        <v>1.2834E-2</v>
      </c>
      <c r="AE904">
        <f>conversation_summary_by_conversation_2025_08_03T20_27_01[[#This Row],[total_api_cost]]+conversation_summary_by_conversation_2025_08_03T20_27_01[[#This Row],[totao_processing_cost]]</f>
        <v>0.16628400000000002</v>
      </c>
      <c r="AF904" s="2" t="s">
        <v>38</v>
      </c>
      <c r="AG904" s="2" t="s">
        <v>39</v>
      </c>
      <c r="AH904" s="2" t="s">
        <v>33</v>
      </c>
    </row>
    <row r="905" spans="1:34">
      <c r="A905" s="2" t="s">
        <v>979</v>
      </c>
      <c r="B905" s="2" t="s">
        <v>28</v>
      </c>
      <c r="C905" s="2" t="s">
        <v>29</v>
      </c>
      <c r="D905" s="2" t="s">
        <v>30</v>
      </c>
      <c r="E905" s="2" t="s">
        <v>71</v>
      </c>
      <c r="F905" s="2" t="s">
        <v>72</v>
      </c>
      <c r="G905">
        <v>551190000003</v>
      </c>
      <c r="H905">
        <v>90000</v>
      </c>
      <c r="I905">
        <f>conversation_summary_by_conversation_2025_08_03T20_27_01[[#This Row],[duration_minutes]]/10000</f>
        <v>9</v>
      </c>
      <c r="J905" s="2" t="s">
        <v>33</v>
      </c>
      <c r="K905" s="2" t="s">
        <v>33</v>
      </c>
      <c r="L905" s="2" t="s">
        <v>33</v>
      </c>
      <c r="M905" s="6">
        <f ca="1">TODAY()-conversation_summary_by_conversation_2025_08_03T20_27_01[[#This Row],[conversation_start]]</f>
        <v>16.195833333331393</v>
      </c>
      <c r="N90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05" s="6">
        <v>45856.804166666669</v>
      </c>
      <c r="P905" s="3">
        <v>45856.81050925926</v>
      </c>
      <c r="Q905">
        <v>6</v>
      </c>
      <c r="R905">
        <v>3</v>
      </c>
      <c r="S905">
        <v>3</v>
      </c>
      <c r="T905" s="2" t="s">
        <v>53</v>
      </c>
      <c r="U905" s="2" t="s">
        <v>69</v>
      </c>
      <c r="V905" s="2" t="s">
        <v>51</v>
      </c>
      <c r="W905" s="2" t="s">
        <v>37</v>
      </c>
      <c r="X905">
        <v>9200</v>
      </c>
      <c r="Y905">
        <f>conversation_summary_by_conversation_2025_08_03T20_27_01[[#This Row],[avg_confidence_score]]/10000</f>
        <v>0.92</v>
      </c>
      <c r="Z905">
        <v>216</v>
      </c>
      <c r="AA905">
        <v>217</v>
      </c>
      <c r="AB905">
        <f>(conversation_summary_by_conversation_2025_08_03T20_27_01[[#This Row],[total_api_cost_usd]]/10000)*5.58</f>
        <v>0.121086</v>
      </c>
      <c r="AC905">
        <v>31</v>
      </c>
      <c r="AD905">
        <f>(conversation_summary_by_conversation_2025_08_03T20_27_01[[#This Row],[total_processing_cost_usd]]/10000)*5.58</f>
        <v>1.7298000000000001E-2</v>
      </c>
      <c r="AE905">
        <f>conversation_summary_by_conversation_2025_08_03T20_27_01[[#This Row],[total_api_cost]]+conversation_summary_by_conversation_2025_08_03T20_27_01[[#This Row],[totao_processing_cost]]</f>
        <v>0.13838400000000001</v>
      </c>
      <c r="AF905" s="2" t="s">
        <v>38</v>
      </c>
      <c r="AG905" s="2" t="s">
        <v>39</v>
      </c>
      <c r="AH905" s="2" t="s">
        <v>33</v>
      </c>
    </row>
    <row r="906" spans="1:34">
      <c r="A906" s="2" t="s">
        <v>980</v>
      </c>
      <c r="B906" s="2" t="s">
        <v>28</v>
      </c>
      <c r="C906" s="2" t="s">
        <v>29</v>
      </c>
      <c r="D906" s="2" t="s">
        <v>30</v>
      </c>
      <c r="E906" s="2" t="s">
        <v>71</v>
      </c>
      <c r="F906" s="2" t="s">
        <v>72</v>
      </c>
      <c r="G906">
        <v>551190000003</v>
      </c>
      <c r="H906">
        <v>90000</v>
      </c>
      <c r="I906">
        <f>conversation_summary_by_conversation_2025_08_03T20_27_01[[#This Row],[duration_minutes]]/10000</f>
        <v>9</v>
      </c>
      <c r="J906" s="2" t="s">
        <v>33</v>
      </c>
      <c r="K906" s="2" t="s">
        <v>33</v>
      </c>
      <c r="L906" s="2" t="s">
        <v>33</v>
      </c>
      <c r="M906" s="6">
        <f ca="1">TODAY()-conversation_summary_by_conversation_2025_08_03T20_27_01[[#This Row],[conversation_start]]</f>
        <v>16.194444444445253</v>
      </c>
      <c r="N90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06" s="6">
        <v>45856.805555555555</v>
      </c>
      <c r="P906" s="3">
        <v>45856.810520833336</v>
      </c>
      <c r="Q906">
        <v>6</v>
      </c>
      <c r="R906">
        <v>3</v>
      </c>
      <c r="S906">
        <v>3</v>
      </c>
      <c r="T906" s="2" t="s">
        <v>53</v>
      </c>
      <c r="U906" s="2" t="s">
        <v>54</v>
      </c>
      <c r="V906" s="2" t="s">
        <v>51</v>
      </c>
      <c r="W906" s="2" t="s">
        <v>37</v>
      </c>
      <c r="X906">
        <v>9200</v>
      </c>
      <c r="Y906">
        <f>conversation_summary_by_conversation_2025_08_03T20_27_01[[#This Row],[avg_confidence_score]]/10000</f>
        <v>0.92</v>
      </c>
      <c r="Z906">
        <v>265</v>
      </c>
      <c r="AA906">
        <v>332</v>
      </c>
      <c r="AB906">
        <f>(conversation_summary_by_conversation_2025_08_03T20_27_01[[#This Row],[total_api_cost_usd]]/10000)*5.58</f>
        <v>0.185256</v>
      </c>
      <c r="AC906">
        <v>26</v>
      </c>
      <c r="AD906">
        <f>(conversation_summary_by_conversation_2025_08_03T20_27_01[[#This Row],[total_processing_cost_usd]]/10000)*5.58</f>
        <v>1.4508E-2</v>
      </c>
      <c r="AE906">
        <f>conversation_summary_by_conversation_2025_08_03T20_27_01[[#This Row],[total_api_cost]]+conversation_summary_by_conversation_2025_08_03T20_27_01[[#This Row],[totao_processing_cost]]</f>
        <v>0.199764</v>
      </c>
      <c r="AF906" s="2" t="s">
        <v>38</v>
      </c>
      <c r="AG906" s="2" t="s">
        <v>39</v>
      </c>
      <c r="AH906" s="2" t="s">
        <v>33</v>
      </c>
    </row>
    <row r="907" spans="1:34">
      <c r="A907" s="2" t="s">
        <v>981</v>
      </c>
      <c r="B907" s="2" t="s">
        <v>28</v>
      </c>
      <c r="C907" s="2" t="s">
        <v>29</v>
      </c>
      <c r="D907" s="2" t="s">
        <v>30</v>
      </c>
      <c r="E907" s="2" t="s">
        <v>71</v>
      </c>
      <c r="F907" s="2" t="s">
        <v>72</v>
      </c>
      <c r="G907">
        <v>551190000003</v>
      </c>
      <c r="H907">
        <v>90000</v>
      </c>
      <c r="I907">
        <f>conversation_summary_by_conversation_2025_08_03T20_27_01[[#This Row],[duration_minutes]]/10000</f>
        <v>9</v>
      </c>
      <c r="J907" s="2" t="s">
        <v>33</v>
      </c>
      <c r="K907" s="2" t="s">
        <v>33</v>
      </c>
      <c r="L907" s="2" t="s">
        <v>33</v>
      </c>
      <c r="M907" s="6">
        <f ca="1">TODAY()-conversation_summary_by_conversation_2025_08_03T20_27_01[[#This Row],[conversation_start]]</f>
        <v>15.611805555556202</v>
      </c>
      <c r="N90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07" s="6">
        <v>45857.388194444444</v>
      </c>
      <c r="P907" s="3">
        <v>45857.398449074077</v>
      </c>
      <c r="Q907">
        <v>6</v>
      </c>
      <c r="R907">
        <v>3</v>
      </c>
      <c r="S907">
        <v>3</v>
      </c>
      <c r="T907" s="2" t="s">
        <v>53</v>
      </c>
      <c r="U907" s="2" t="s">
        <v>69</v>
      </c>
      <c r="V907" s="2" t="s">
        <v>51</v>
      </c>
      <c r="W907" s="2" t="s">
        <v>37</v>
      </c>
      <c r="X907">
        <v>9200</v>
      </c>
      <c r="Y907">
        <f>conversation_summary_by_conversation_2025_08_03T20_27_01[[#This Row],[avg_confidence_score]]/10000</f>
        <v>0.92</v>
      </c>
      <c r="Z907">
        <v>273</v>
      </c>
      <c r="AA907">
        <v>443</v>
      </c>
      <c r="AB907">
        <f>(conversation_summary_by_conversation_2025_08_03T20_27_01[[#This Row],[total_api_cost_usd]]/10000)*5.58</f>
        <v>0.247194</v>
      </c>
      <c r="AC907">
        <v>19</v>
      </c>
      <c r="AD907">
        <f>(conversation_summary_by_conversation_2025_08_03T20_27_01[[#This Row],[total_processing_cost_usd]]/10000)*5.58</f>
        <v>1.0602E-2</v>
      </c>
      <c r="AE907">
        <f>conversation_summary_by_conversation_2025_08_03T20_27_01[[#This Row],[total_api_cost]]+conversation_summary_by_conversation_2025_08_03T20_27_01[[#This Row],[totao_processing_cost]]</f>
        <v>0.25779600000000003</v>
      </c>
      <c r="AF907" s="2" t="s">
        <v>38</v>
      </c>
      <c r="AG907" s="2" t="s">
        <v>39</v>
      </c>
      <c r="AH907" s="2" t="s">
        <v>33</v>
      </c>
    </row>
    <row r="908" spans="1:34">
      <c r="A908" s="2" t="s">
        <v>982</v>
      </c>
      <c r="B908" s="2" t="s">
        <v>41</v>
      </c>
      <c r="C908" s="2" t="s">
        <v>42</v>
      </c>
      <c r="D908" s="2" t="s">
        <v>30</v>
      </c>
      <c r="E908" s="2" t="s">
        <v>66</v>
      </c>
      <c r="F908" s="2" t="s">
        <v>67</v>
      </c>
      <c r="G908">
        <v>551190000002</v>
      </c>
      <c r="H908">
        <v>90000</v>
      </c>
      <c r="I908">
        <f>conversation_summary_by_conversation_2025_08_03T20_27_01[[#This Row],[duration_minutes]]/10000</f>
        <v>9</v>
      </c>
      <c r="J908" s="2" t="s">
        <v>33</v>
      </c>
      <c r="K908" s="2" t="s">
        <v>33</v>
      </c>
      <c r="L908" s="2" t="s">
        <v>33</v>
      </c>
      <c r="M908" s="6">
        <f ca="1">TODAY()-conversation_summary_by_conversation_2025_08_03T20_27_01[[#This Row],[conversation_start]]</f>
        <v>15.598611111112405</v>
      </c>
      <c r="N90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08" s="6">
        <v>45857.401388888888</v>
      </c>
      <c r="P908" s="3">
        <v>45857.407094907408</v>
      </c>
      <c r="Q908">
        <v>6</v>
      </c>
      <c r="R908">
        <v>3</v>
      </c>
      <c r="S908">
        <v>3</v>
      </c>
      <c r="T908" s="2" t="s">
        <v>53</v>
      </c>
      <c r="U908" s="2" t="s">
        <v>236</v>
      </c>
      <c r="V908" s="2" t="s">
        <v>51</v>
      </c>
      <c r="W908" s="2" t="s">
        <v>37</v>
      </c>
      <c r="X908">
        <v>9200</v>
      </c>
      <c r="Y908">
        <f>conversation_summary_by_conversation_2025_08_03T20_27_01[[#This Row],[avg_confidence_score]]/10000</f>
        <v>0.92</v>
      </c>
      <c r="Z908">
        <v>297</v>
      </c>
      <c r="AA908">
        <v>338</v>
      </c>
      <c r="AB908">
        <f>(conversation_summary_by_conversation_2025_08_03T20_27_01[[#This Row],[total_api_cost_usd]]/10000)*5.58</f>
        <v>0.18860399999999999</v>
      </c>
      <c r="AC908">
        <v>36</v>
      </c>
      <c r="AD908">
        <f>(conversation_summary_by_conversation_2025_08_03T20_27_01[[#This Row],[total_processing_cost_usd]]/10000)*5.58</f>
        <v>2.0087999999999998E-2</v>
      </c>
      <c r="AE908">
        <f>conversation_summary_by_conversation_2025_08_03T20_27_01[[#This Row],[total_api_cost]]+conversation_summary_by_conversation_2025_08_03T20_27_01[[#This Row],[totao_processing_cost]]</f>
        <v>0.20869199999999999</v>
      </c>
      <c r="AF908" s="2" t="s">
        <v>38</v>
      </c>
      <c r="AG908" s="2" t="s">
        <v>39</v>
      </c>
      <c r="AH908" s="2" t="s">
        <v>33</v>
      </c>
    </row>
    <row r="909" spans="1:34">
      <c r="A909" s="2" t="s">
        <v>983</v>
      </c>
      <c r="B909" s="2" t="s">
        <v>83</v>
      </c>
      <c r="C909" s="2" t="s">
        <v>84</v>
      </c>
      <c r="D909" s="2" t="s">
        <v>48</v>
      </c>
      <c r="E909" s="2" t="s">
        <v>43</v>
      </c>
      <c r="F909" s="2" t="s">
        <v>44</v>
      </c>
      <c r="G909">
        <v>551190000001</v>
      </c>
      <c r="H909">
        <v>90000</v>
      </c>
      <c r="I909">
        <f>conversation_summary_by_conversation_2025_08_03T20_27_01[[#This Row],[duration_minutes]]/10000</f>
        <v>9</v>
      </c>
      <c r="J909" s="2" t="s">
        <v>33</v>
      </c>
      <c r="K909" s="2" t="s">
        <v>33</v>
      </c>
      <c r="L909" s="2" t="s">
        <v>33</v>
      </c>
      <c r="M909" s="6">
        <f ca="1">TODAY()-conversation_summary_by_conversation_2025_08_03T20_27_01[[#This Row],[conversation_start]]</f>
        <v>15.580555555556202</v>
      </c>
      <c r="N90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09" s="6">
        <v>45857.419444444444</v>
      </c>
      <c r="P909" s="3">
        <v>45857.426527777781</v>
      </c>
      <c r="Q909">
        <v>6</v>
      </c>
      <c r="R909">
        <v>3</v>
      </c>
      <c r="S909">
        <v>3</v>
      </c>
      <c r="T909" s="2" t="s">
        <v>49</v>
      </c>
      <c r="U909" s="2" t="s">
        <v>50</v>
      </c>
      <c r="V909" s="2" t="s">
        <v>51</v>
      </c>
      <c r="W909" s="2" t="s">
        <v>37</v>
      </c>
      <c r="X909">
        <v>9167</v>
      </c>
      <c r="Y909">
        <f>conversation_summary_by_conversation_2025_08_03T20_27_01[[#This Row],[avg_confidence_score]]/10000</f>
        <v>0.91669999999999996</v>
      </c>
      <c r="Z909">
        <v>219</v>
      </c>
      <c r="AA909">
        <v>239</v>
      </c>
      <c r="AB909">
        <f>(conversation_summary_by_conversation_2025_08_03T20_27_01[[#This Row],[total_api_cost_usd]]/10000)*5.58</f>
        <v>0.13336200000000001</v>
      </c>
      <c r="AC909">
        <v>39</v>
      </c>
      <c r="AD909">
        <f>(conversation_summary_by_conversation_2025_08_03T20_27_01[[#This Row],[total_processing_cost_usd]]/10000)*5.58</f>
        <v>2.1762E-2</v>
      </c>
      <c r="AE909">
        <f>conversation_summary_by_conversation_2025_08_03T20_27_01[[#This Row],[total_api_cost]]+conversation_summary_by_conversation_2025_08_03T20_27_01[[#This Row],[totao_processing_cost]]</f>
        <v>0.15512400000000001</v>
      </c>
      <c r="AF909" s="2" t="s">
        <v>38</v>
      </c>
      <c r="AG909" s="2" t="s">
        <v>39</v>
      </c>
      <c r="AH909" s="2" t="s">
        <v>33</v>
      </c>
    </row>
    <row r="910" spans="1:34">
      <c r="A910" s="2" t="s">
        <v>984</v>
      </c>
      <c r="B910" s="2" t="s">
        <v>41</v>
      </c>
      <c r="C910" s="2" t="s">
        <v>42</v>
      </c>
      <c r="D910" s="2" t="s">
        <v>30</v>
      </c>
      <c r="E910" s="2" t="s">
        <v>74</v>
      </c>
      <c r="F910" s="2" t="s">
        <v>75</v>
      </c>
      <c r="G910">
        <v>551190000000</v>
      </c>
      <c r="H910">
        <v>90000</v>
      </c>
      <c r="I910">
        <f>conversation_summary_by_conversation_2025_08_03T20_27_01[[#This Row],[duration_minutes]]/10000</f>
        <v>9</v>
      </c>
      <c r="J910" s="2" t="s">
        <v>33</v>
      </c>
      <c r="K910" s="2" t="s">
        <v>33</v>
      </c>
      <c r="L910" s="2" t="s">
        <v>33</v>
      </c>
      <c r="M910" s="6">
        <f ca="1">TODAY()-conversation_summary_by_conversation_2025_08_03T20_27_01[[#This Row],[conversation_start]]</f>
        <v>15.567361111112405</v>
      </c>
      <c r="N91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10" s="6">
        <v>45857.432638888888</v>
      </c>
      <c r="P910" s="3">
        <v>45857.437673611108</v>
      </c>
      <c r="Q910">
        <v>6</v>
      </c>
      <c r="R910">
        <v>3</v>
      </c>
      <c r="S910">
        <v>3</v>
      </c>
      <c r="T910" s="2" t="s">
        <v>53</v>
      </c>
      <c r="U910" s="2" t="s">
        <v>54</v>
      </c>
      <c r="V910" s="2" t="s">
        <v>51</v>
      </c>
      <c r="W910" s="2" t="s">
        <v>37</v>
      </c>
      <c r="X910">
        <v>9200</v>
      </c>
      <c r="Y910">
        <f>conversation_summary_by_conversation_2025_08_03T20_27_01[[#This Row],[avg_confidence_score]]/10000</f>
        <v>0.92</v>
      </c>
      <c r="Z910">
        <v>236</v>
      </c>
      <c r="AA910">
        <v>277</v>
      </c>
      <c r="AB910">
        <f>(conversation_summary_by_conversation_2025_08_03T20_27_01[[#This Row],[total_api_cost_usd]]/10000)*5.58</f>
        <v>0.15456600000000001</v>
      </c>
      <c r="AC910">
        <v>31</v>
      </c>
      <c r="AD910">
        <f>(conversation_summary_by_conversation_2025_08_03T20_27_01[[#This Row],[total_processing_cost_usd]]/10000)*5.58</f>
        <v>1.7298000000000001E-2</v>
      </c>
      <c r="AE910">
        <f>conversation_summary_by_conversation_2025_08_03T20_27_01[[#This Row],[total_api_cost]]+conversation_summary_by_conversation_2025_08_03T20_27_01[[#This Row],[totao_processing_cost]]</f>
        <v>0.17186400000000002</v>
      </c>
      <c r="AF910" s="2" t="s">
        <v>38</v>
      </c>
      <c r="AG910" s="2" t="s">
        <v>39</v>
      </c>
      <c r="AH910" s="2" t="s">
        <v>33</v>
      </c>
    </row>
    <row r="911" spans="1:34">
      <c r="A911" s="2" t="s">
        <v>985</v>
      </c>
      <c r="B911" s="2" t="s">
        <v>83</v>
      </c>
      <c r="C911" s="2" t="s">
        <v>84</v>
      </c>
      <c r="D911" s="2" t="s">
        <v>48</v>
      </c>
      <c r="E911" s="2" t="s">
        <v>74</v>
      </c>
      <c r="F911" s="2" t="s">
        <v>75</v>
      </c>
      <c r="G911">
        <v>551190000000</v>
      </c>
      <c r="H911">
        <v>90000</v>
      </c>
      <c r="I911">
        <f>conversation_summary_by_conversation_2025_08_03T20_27_01[[#This Row],[duration_minutes]]/10000</f>
        <v>9</v>
      </c>
      <c r="J911" s="2" t="s">
        <v>33</v>
      </c>
      <c r="K911" s="2" t="s">
        <v>33</v>
      </c>
      <c r="L911" s="2" t="s">
        <v>33</v>
      </c>
      <c r="M911" s="6">
        <f ca="1">TODAY()-conversation_summary_by_conversation_2025_08_03T20_27_01[[#This Row],[conversation_start]]</f>
        <v>15.506944444445253</v>
      </c>
      <c r="N91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11" s="6">
        <v>45857.493055555555</v>
      </c>
      <c r="P911" s="3">
        <v>45857.501018518517</v>
      </c>
      <c r="Q911">
        <v>6</v>
      </c>
      <c r="R911">
        <v>3</v>
      </c>
      <c r="S911">
        <v>3</v>
      </c>
      <c r="T911" s="2" t="s">
        <v>49</v>
      </c>
      <c r="U911" s="2" t="s">
        <v>90</v>
      </c>
      <c r="V911" s="2" t="s">
        <v>51</v>
      </c>
      <c r="W911" s="2" t="s">
        <v>37</v>
      </c>
      <c r="X911">
        <v>9167</v>
      </c>
      <c r="Y911">
        <f>conversation_summary_by_conversation_2025_08_03T20_27_01[[#This Row],[avg_confidence_score]]/10000</f>
        <v>0.91669999999999996</v>
      </c>
      <c r="Z911">
        <v>193</v>
      </c>
      <c r="AA911">
        <v>220</v>
      </c>
      <c r="AB911">
        <f>(conversation_summary_by_conversation_2025_08_03T20_27_01[[#This Row],[total_api_cost_usd]]/10000)*5.58</f>
        <v>0.12275999999999999</v>
      </c>
      <c r="AC911">
        <v>21</v>
      </c>
      <c r="AD911">
        <f>(conversation_summary_by_conversation_2025_08_03T20_27_01[[#This Row],[total_processing_cost_usd]]/10000)*5.58</f>
        <v>1.1717999999999999E-2</v>
      </c>
      <c r="AE911">
        <f>conversation_summary_by_conversation_2025_08_03T20_27_01[[#This Row],[total_api_cost]]+conversation_summary_by_conversation_2025_08_03T20_27_01[[#This Row],[totao_processing_cost]]</f>
        <v>0.13447799999999999</v>
      </c>
      <c r="AF911" s="2" t="s">
        <v>38</v>
      </c>
      <c r="AG911" s="2" t="s">
        <v>39</v>
      </c>
      <c r="AH911" s="2" t="s">
        <v>33</v>
      </c>
    </row>
    <row r="912" spans="1:34">
      <c r="A912" s="2" t="s">
        <v>986</v>
      </c>
      <c r="B912" s="2" t="s">
        <v>83</v>
      </c>
      <c r="C912" s="2" t="s">
        <v>84</v>
      </c>
      <c r="D912" s="2" t="s">
        <v>48</v>
      </c>
      <c r="E912" s="2" t="s">
        <v>66</v>
      </c>
      <c r="F912" s="2" t="s">
        <v>67</v>
      </c>
      <c r="G912">
        <v>551190000002</v>
      </c>
      <c r="H912">
        <v>90000</v>
      </c>
      <c r="I912">
        <f>conversation_summary_by_conversation_2025_08_03T20_27_01[[#This Row],[duration_minutes]]/10000</f>
        <v>9</v>
      </c>
      <c r="J912" s="2" t="s">
        <v>33</v>
      </c>
      <c r="K912" s="2" t="s">
        <v>33</v>
      </c>
      <c r="L912" s="2" t="s">
        <v>33</v>
      </c>
      <c r="M912" s="6">
        <f ca="1">TODAY()-conversation_summary_by_conversation_2025_08_03T20_27_01[[#This Row],[conversation_start]]</f>
        <v>15.504861111112405</v>
      </c>
      <c r="N91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12" s="6">
        <v>45857.495138888888</v>
      </c>
      <c r="P912" s="3">
        <v>45857.504918981482</v>
      </c>
      <c r="Q912">
        <v>6</v>
      </c>
      <c r="R912">
        <v>3</v>
      </c>
      <c r="S912">
        <v>3</v>
      </c>
      <c r="T912" s="2" t="s">
        <v>49</v>
      </c>
      <c r="U912" s="2" t="s">
        <v>50</v>
      </c>
      <c r="V912" s="2" t="s">
        <v>51</v>
      </c>
      <c r="W912" s="2" t="s">
        <v>37</v>
      </c>
      <c r="X912">
        <v>9167</v>
      </c>
      <c r="Y912">
        <f>conversation_summary_by_conversation_2025_08_03T20_27_01[[#This Row],[avg_confidence_score]]/10000</f>
        <v>0.91669999999999996</v>
      </c>
      <c r="Z912">
        <v>267</v>
      </c>
      <c r="AA912">
        <v>210</v>
      </c>
      <c r="AB912">
        <f>(conversation_summary_by_conversation_2025_08_03T20_27_01[[#This Row],[total_api_cost_usd]]/10000)*5.58</f>
        <v>0.11718000000000001</v>
      </c>
      <c r="AC912">
        <v>36</v>
      </c>
      <c r="AD912">
        <f>(conversation_summary_by_conversation_2025_08_03T20_27_01[[#This Row],[total_processing_cost_usd]]/10000)*5.58</f>
        <v>2.0087999999999998E-2</v>
      </c>
      <c r="AE912">
        <f>conversation_summary_by_conversation_2025_08_03T20_27_01[[#This Row],[total_api_cost]]+conversation_summary_by_conversation_2025_08_03T20_27_01[[#This Row],[totao_processing_cost]]</f>
        <v>0.137268</v>
      </c>
      <c r="AF912" s="2" t="s">
        <v>38</v>
      </c>
      <c r="AG912" s="2" t="s">
        <v>39</v>
      </c>
      <c r="AH912" s="2" t="s">
        <v>33</v>
      </c>
    </row>
    <row r="913" spans="1:34">
      <c r="A913" s="2" t="s">
        <v>987</v>
      </c>
      <c r="B913" s="2" t="s">
        <v>47</v>
      </c>
      <c r="C913" s="2" t="s">
        <v>47</v>
      </c>
      <c r="D913" s="2" t="s">
        <v>48</v>
      </c>
      <c r="E913" s="2" t="s">
        <v>43</v>
      </c>
      <c r="F913" s="2" t="s">
        <v>44</v>
      </c>
      <c r="G913">
        <v>551190000001</v>
      </c>
      <c r="H913">
        <v>50000</v>
      </c>
      <c r="I913">
        <f>conversation_summary_by_conversation_2025_08_03T20_27_01[[#This Row],[duration_minutes]]/10000</f>
        <v>5</v>
      </c>
      <c r="J913" s="2" t="s">
        <v>33</v>
      </c>
      <c r="K913" s="2" t="s">
        <v>33</v>
      </c>
      <c r="L913" s="2" t="s">
        <v>33</v>
      </c>
      <c r="M913" s="6">
        <f ca="1">TODAY()-conversation_summary_by_conversation_2025_08_03T20_27_01[[#This Row],[conversation_start]]</f>
        <v>15.504166666665697</v>
      </c>
      <c r="N91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13" s="6">
        <v>45857.495833333334</v>
      </c>
      <c r="P913" s="3">
        <v>45857.499594907407</v>
      </c>
      <c r="Q913">
        <v>3</v>
      </c>
      <c r="R913">
        <v>2</v>
      </c>
      <c r="S913">
        <v>1</v>
      </c>
      <c r="T913" s="2" t="s">
        <v>61</v>
      </c>
      <c r="U913" s="2" t="s">
        <v>62</v>
      </c>
      <c r="V913" s="2" t="s">
        <v>63</v>
      </c>
      <c r="W913" s="2" t="s">
        <v>59</v>
      </c>
      <c r="X913">
        <v>8800</v>
      </c>
      <c r="Y913">
        <f>conversation_summary_by_conversation_2025_08_03T20_27_01[[#This Row],[avg_confidence_score]]/10000</f>
        <v>0.88</v>
      </c>
      <c r="Z913">
        <v>137</v>
      </c>
      <c r="AA913">
        <v>113</v>
      </c>
      <c r="AB913">
        <f>(conversation_summary_by_conversation_2025_08_03T20_27_01[[#This Row],[total_api_cost_usd]]/10000)*5.58</f>
        <v>6.3053999999999999E-2</v>
      </c>
      <c r="AC913">
        <v>3</v>
      </c>
      <c r="AD913">
        <f>(conversation_summary_by_conversation_2025_08_03T20_27_01[[#This Row],[total_processing_cost_usd]]/10000)*5.58</f>
        <v>1.6739999999999999E-3</v>
      </c>
      <c r="AE913">
        <f>conversation_summary_by_conversation_2025_08_03T20_27_01[[#This Row],[total_api_cost]]+conversation_summary_by_conversation_2025_08_03T20_27_01[[#This Row],[totao_processing_cost]]</f>
        <v>6.4727999999999994E-2</v>
      </c>
      <c r="AF913" s="2" t="s">
        <v>38</v>
      </c>
      <c r="AG913" s="2" t="s">
        <v>39</v>
      </c>
      <c r="AH913" s="2" t="s">
        <v>33</v>
      </c>
    </row>
    <row r="914" spans="1:34">
      <c r="A914" s="2" t="s">
        <v>988</v>
      </c>
      <c r="B914" s="2" t="s">
        <v>28</v>
      </c>
      <c r="C914" s="2" t="s">
        <v>29</v>
      </c>
      <c r="D914" s="2" t="s">
        <v>30</v>
      </c>
      <c r="E914" s="2" t="s">
        <v>31</v>
      </c>
      <c r="F914" s="2" t="s">
        <v>32</v>
      </c>
      <c r="G914">
        <v>551190000004</v>
      </c>
      <c r="H914">
        <v>60000</v>
      </c>
      <c r="I914">
        <f>conversation_summary_by_conversation_2025_08_03T20_27_01[[#This Row],[duration_minutes]]/10000</f>
        <v>6</v>
      </c>
      <c r="J914" s="2" t="s">
        <v>33</v>
      </c>
      <c r="K914" s="2" t="s">
        <v>33</v>
      </c>
      <c r="L914" s="2" t="s">
        <v>33</v>
      </c>
      <c r="M914" s="6">
        <f ca="1">TODAY()-conversation_summary_by_conversation_2025_08_03T20_27_01[[#This Row],[conversation_start]]</f>
        <v>15.347222222218988</v>
      </c>
      <c r="N91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14" s="6">
        <v>45857.652777777781</v>
      </c>
      <c r="P914" s="3">
        <v>45857.656909722224</v>
      </c>
      <c r="Q914">
        <v>4</v>
      </c>
      <c r="R914">
        <v>2</v>
      </c>
      <c r="S914">
        <v>2</v>
      </c>
      <c r="T914" s="2" t="s">
        <v>34</v>
      </c>
      <c r="U914" s="2" t="s">
        <v>35</v>
      </c>
      <c r="V914" s="2" t="s">
        <v>36</v>
      </c>
      <c r="W914" s="2" t="s">
        <v>37</v>
      </c>
      <c r="X914">
        <v>9400</v>
      </c>
      <c r="Y914">
        <f>conversation_summary_by_conversation_2025_08_03T20_27_01[[#This Row],[avg_confidence_score]]/10000</f>
        <v>0.94</v>
      </c>
      <c r="Z914">
        <v>166</v>
      </c>
      <c r="AA914">
        <v>203</v>
      </c>
      <c r="AB914">
        <f>(conversation_summary_by_conversation_2025_08_03T20_27_01[[#This Row],[total_api_cost_usd]]/10000)*5.58</f>
        <v>0.113274</v>
      </c>
      <c r="AC914">
        <v>21</v>
      </c>
      <c r="AD914">
        <f>(conversation_summary_by_conversation_2025_08_03T20_27_01[[#This Row],[total_processing_cost_usd]]/10000)*5.58</f>
        <v>1.1717999999999999E-2</v>
      </c>
      <c r="AE914">
        <f>conversation_summary_by_conversation_2025_08_03T20_27_01[[#This Row],[total_api_cost]]+conversation_summary_by_conversation_2025_08_03T20_27_01[[#This Row],[totao_processing_cost]]</f>
        <v>0.12499199999999999</v>
      </c>
      <c r="AF914" s="2" t="s">
        <v>38</v>
      </c>
      <c r="AG914" s="2" t="s">
        <v>39</v>
      </c>
      <c r="AH914" s="2" t="s">
        <v>33</v>
      </c>
    </row>
    <row r="915" spans="1:34">
      <c r="A915" s="2" t="s">
        <v>989</v>
      </c>
      <c r="B915" s="2" t="s">
        <v>47</v>
      </c>
      <c r="C915" s="2" t="s">
        <v>47</v>
      </c>
      <c r="D915" s="2" t="s">
        <v>48</v>
      </c>
      <c r="E915" s="2" t="s">
        <v>71</v>
      </c>
      <c r="F915" s="2" t="s">
        <v>72</v>
      </c>
      <c r="G915">
        <v>551190000003</v>
      </c>
      <c r="H915">
        <v>90000</v>
      </c>
      <c r="I915">
        <f>conversation_summary_by_conversation_2025_08_03T20_27_01[[#This Row],[duration_minutes]]/10000</f>
        <v>9</v>
      </c>
      <c r="J915" s="2" t="s">
        <v>33</v>
      </c>
      <c r="K915" s="2" t="s">
        <v>33</v>
      </c>
      <c r="L915" s="2" t="s">
        <v>33</v>
      </c>
      <c r="M915" s="6">
        <f ca="1">TODAY()-conversation_summary_by_conversation_2025_08_03T20_27_01[[#This Row],[conversation_start]]</f>
        <v>15.34236111111386</v>
      </c>
      <c r="N91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15" s="6">
        <v>45857.657638888886</v>
      </c>
      <c r="P915" s="3">
        <v>45857.664756944447</v>
      </c>
      <c r="Q915">
        <v>6</v>
      </c>
      <c r="R915">
        <v>3</v>
      </c>
      <c r="S915">
        <v>3</v>
      </c>
      <c r="T915" s="2" t="s">
        <v>49</v>
      </c>
      <c r="U915" s="2" t="s">
        <v>90</v>
      </c>
      <c r="V915" s="2" t="s">
        <v>51</v>
      </c>
      <c r="W915" s="2" t="s">
        <v>37</v>
      </c>
      <c r="X915">
        <v>9167</v>
      </c>
      <c r="Y915">
        <f>conversation_summary_by_conversation_2025_08_03T20_27_01[[#This Row],[avg_confidence_score]]/10000</f>
        <v>0.91669999999999996</v>
      </c>
      <c r="Z915">
        <v>155</v>
      </c>
      <c r="AA915">
        <v>183</v>
      </c>
      <c r="AB915">
        <f>(conversation_summary_by_conversation_2025_08_03T20_27_01[[#This Row],[total_api_cost_usd]]/10000)*5.58</f>
        <v>0.102114</v>
      </c>
      <c r="AC915">
        <v>20</v>
      </c>
      <c r="AD915">
        <f>(conversation_summary_by_conversation_2025_08_03T20_27_01[[#This Row],[total_processing_cost_usd]]/10000)*5.58</f>
        <v>1.116E-2</v>
      </c>
      <c r="AE915">
        <f>conversation_summary_by_conversation_2025_08_03T20_27_01[[#This Row],[total_api_cost]]+conversation_summary_by_conversation_2025_08_03T20_27_01[[#This Row],[totao_processing_cost]]</f>
        <v>0.113274</v>
      </c>
      <c r="AF915" s="2" t="s">
        <v>38</v>
      </c>
      <c r="AG915" s="2" t="s">
        <v>39</v>
      </c>
      <c r="AH915" s="2" t="s">
        <v>33</v>
      </c>
    </row>
    <row r="916" spans="1:34">
      <c r="A916" s="2" t="s">
        <v>990</v>
      </c>
      <c r="B916" s="2" t="s">
        <v>47</v>
      </c>
      <c r="C916" s="2" t="s">
        <v>47</v>
      </c>
      <c r="D916" s="2" t="s">
        <v>48</v>
      </c>
      <c r="E916" s="2" t="s">
        <v>43</v>
      </c>
      <c r="F916" s="2" t="s">
        <v>44</v>
      </c>
      <c r="G916">
        <v>551190000001</v>
      </c>
      <c r="H916">
        <v>50000</v>
      </c>
      <c r="I916">
        <f>conversation_summary_by_conversation_2025_08_03T20_27_01[[#This Row],[duration_minutes]]/10000</f>
        <v>5</v>
      </c>
      <c r="J916" s="2" t="s">
        <v>33</v>
      </c>
      <c r="K916" s="2" t="s">
        <v>33</v>
      </c>
      <c r="L916" s="2" t="s">
        <v>33</v>
      </c>
      <c r="M916" s="6">
        <f ca="1">TODAY()-conversation_summary_by_conversation_2025_08_03T20_27_01[[#This Row],[conversation_start]]</f>
        <v>15.224999999998545</v>
      </c>
      <c r="N91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16" s="6">
        <v>45857.775000000001</v>
      </c>
      <c r="P916" s="3">
        <v>45857.777685185189</v>
      </c>
      <c r="Q916">
        <v>3</v>
      </c>
      <c r="R916">
        <v>2</v>
      </c>
      <c r="S916">
        <v>1</v>
      </c>
      <c r="T916" s="2" t="s">
        <v>61</v>
      </c>
      <c r="U916" s="2" t="s">
        <v>62</v>
      </c>
      <c r="V916" s="2" t="s">
        <v>63</v>
      </c>
      <c r="W916" s="2" t="s">
        <v>59</v>
      </c>
      <c r="X916">
        <v>8800</v>
      </c>
      <c r="Y916">
        <f>conversation_summary_by_conversation_2025_08_03T20_27_01[[#This Row],[avg_confidence_score]]/10000</f>
        <v>0.88</v>
      </c>
      <c r="Z916">
        <v>128</v>
      </c>
      <c r="AA916">
        <v>30</v>
      </c>
      <c r="AB916">
        <f>(conversation_summary_by_conversation_2025_08_03T20_27_01[[#This Row],[total_api_cost_usd]]/10000)*5.58</f>
        <v>1.6740000000000001E-2</v>
      </c>
      <c r="AC916">
        <v>15</v>
      </c>
      <c r="AD916">
        <f>(conversation_summary_by_conversation_2025_08_03T20_27_01[[#This Row],[total_processing_cost_usd]]/10000)*5.58</f>
        <v>8.3700000000000007E-3</v>
      </c>
      <c r="AE916">
        <f>conversation_summary_by_conversation_2025_08_03T20_27_01[[#This Row],[total_api_cost]]+conversation_summary_by_conversation_2025_08_03T20_27_01[[#This Row],[totao_processing_cost]]</f>
        <v>2.511E-2</v>
      </c>
      <c r="AF916" s="2" t="s">
        <v>38</v>
      </c>
      <c r="AG916" s="2" t="s">
        <v>39</v>
      </c>
      <c r="AH916" s="2" t="s">
        <v>33</v>
      </c>
    </row>
    <row r="917" spans="1:34">
      <c r="A917" s="2" t="s">
        <v>991</v>
      </c>
      <c r="B917" s="2" t="s">
        <v>77</v>
      </c>
      <c r="C917" s="2" t="s">
        <v>78</v>
      </c>
      <c r="D917" s="2" t="s">
        <v>30</v>
      </c>
      <c r="E917" s="2" t="s">
        <v>74</v>
      </c>
      <c r="F917" s="2" t="s">
        <v>75</v>
      </c>
      <c r="G917">
        <v>551190000000</v>
      </c>
      <c r="H917">
        <v>60000</v>
      </c>
      <c r="I917">
        <f>conversation_summary_by_conversation_2025_08_03T20_27_01[[#This Row],[duration_minutes]]/10000</f>
        <v>6</v>
      </c>
      <c r="J917" s="2" t="s">
        <v>33</v>
      </c>
      <c r="K917" s="2" t="s">
        <v>33</v>
      </c>
      <c r="L917" s="2" t="s">
        <v>33</v>
      </c>
      <c r="M917" s="6">
        <f ca="1">TODAY()-conversation_summary_by_conversation_2025_08_03T20_27_01[[#This Row],[conversation_start]]</f>
        <v>15.203472222223354</v>
      </c>
      <c r="N91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17" s="6">
        <v>45857.796527777777</v>
      </c>
      <c r="P917" s="3">
        <v>45857.799884259257</v>
      </c>
      <c r="Q917">
        <v>4</v>
      </c>
      <c r="R917">
        <v>2</v>
      </c>
      <c r="S917">
        <v>2</v>
      </c>
      <c r="T917" s="2" t="s">
        <v>34</v>
      </c>
      <c r="U917" s="2" t="s">
        <v>35</v>
      </c>
      <c r="V917" s="2" t="s">
        <v>36</v>
      </c>
      <c r="W917" s="2" t="s">
        <v>37</v>
      </c>
      <c r="X917">
        <v>9400</v>
      </c>
      <c r="Y917">
        <f>conversation_summary_by_conversation_2025_08_03T20_27_01[[#This Row],[avg_confidence_score]]/10000</f>
        <v>0.94</v>
      </c>
      <c r="Z917">
        <v>157</v>
      </c>
      <c r="AA917">
        <v>231</v>
      </c>
      <c r="AB917">
        <f>(conversation_summary_by_conversation_2025_08_03T20_27_01[[#This Row],[total_api_cost_usd]]/10000)*5.58</f>
        <v>0.12889799999999998</v>
      </c>
      <c r="AC917">
        <v>11</v>
      </c>
      <c r="AD917">
        <f>(conversation_summary_by_conversation_2025_08_03T20_27_01[[#This Row],[total_processing_cost_usd]]/10000)*5.58</f>
        <v>6.1380000000000002E-3</v>
      </c>
      <c r="AE917">
        <f>conversation_summary_by_conversation_2025_08_03T20_27_01[[#This Row],[total_api_cost]]+conversation_summary_by_conversation_2025_08_03T20_27_01[[#This Row],[totao_processing_cost]]</f>
        <v>0.13503599999999999</v>
      </c>
      <c r="AF917" s="2" t="s">
        <v>38</v>
      </c>
      <c r="AG917" s="2" t="s">
        <v>39</v>
      </c>
      <c r="AH917" s="2" t="s">
        <v>33</v>
      </c>
    </row>
    <row r="918" spans="1:34">
      <c r="A918" s="2" t="s">
        <v>992</v>
      </c>
      <c r="B918" s="2" t="s">
        <v>47</v>
      </c>
      <c r="C918" s="2" t="s">
        <v>47</v>
      </c>
      <c r="D918" s="2" t="s">
        <v>48</v>
      </c>
      <c r="E918" s="2" t="s">
        <v>43</v>
      </c>
      <c r="F918" s="2" t="s">
        <v>44</v>
      </c>
      <c r="G918">
        <v>551190000001</v>
      </c>
      <c r="H918">
        <v>50000</v>
      </c>
      <c r="I918">
        <f>conversation_summary_by_conversation_2025_08_03T20_27_01[[#This Row],[duration_minutes]]/10000</f>
        <v>5</v>
      </c>
      <c r="J918" s="2" t="s">
        <v>33</v>
      </c>
      <c r="K918" s="2" t="s">
        <v>33</v>
      </c>
      <c r="L918" s="2" t="s">
        <v>33</v>
      </c>
      <c r="M918" s="6">
        <f ca="1">TODAY()-conversation_summary_by_conversation_2025_08_03T20_27_01[[#This Row],[conversation_start]]</f>
        <v>15.195138888891961</v>
      </c>
      <c r="N91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18" s="6">
        <v>45857.804861111108</v>
      </c>
      <c r="P918" s="3">
        <v>45857.806921296295</v>
      </c>
      <c r="Q918">
        <v>3</v>
      </c>
      <c r="R918">
        <v>2</v>
      </c>
      <c r="S918">
        <v>1</v>
      </c>
      <c r="T918" s="2" t="s">
        <v>61</v>
      </c>
      <c r="U918" s="2" t="s">
        <v>62</v>
      </c>
      <c r="V918" s="2" t="s">
        <v>63</v>
      </c>
      <c r="W918" s="2" t="s">
        <v>59</v>
      </c>
      <c r="X918">
        <v>8800</v>
      </c>
      <c r="Y918">
        <f>conversation_summary_by_conversation_2025_08_03T20_27_01[[#This Row],[avg_confidence_score]]/10000</f>
        <v>0.88</v>
      </c>
      <c r="Z918">
        <v>152</v>
      </c>
      <c r="AA918">
        <v>148</v>
      </c>
      <c r="AB918">
        <f>(conversation_summary_by_conversation_2025_08_03T20_27_01[[#This Row],[total_api_cost_usd]]/10000)*5.58</f>
        <v>8.2584000000000005E-2</v>
      </c>
      <c r="AC918">
        <v>13</v>
      </c>
      <c r="AD918">
        <f>(conversation_summary_by_conversation_2025_08_03T20_27_01[[#This Row],[total_processing_cost_usd]]/10000)*5.58</f>
        <v>7.254E-3</v>
      </c>
      <c r="AE918">
        <f>conversation_summary_by_conversation_2025_08_03T20_27_01[[#This Row],[total_api_cost]]+conversation_summary_by_conversation_2025_08_03T20_27_01[[#This Row],[totao_processing_cost]]</f>
        <v>8.9838000000000001E-2</v>
      </c>
      <c r="AF918" s="2" t="s">
        <v>38</v>
      </c>
      <c r="AG918" s="2" t="s">
        <v>39</v>
      </c>
      <c r="AH918" s="2" t="s">
        <v>33</v>
      </c>
    </row>
    <row r="919" spans="1:34">
      <c r="A919" s="2" t="s">
        <v>993</v>
      </c>
      <c r="B919" s="2" t="s">
        <v>77</v>
      </c>
      <c r="C919" s="2" t="s">
        <v>78</v>
      </c>
      <c r="D919" s="2" t="s">
        <v>30</v>
      </c>
      <c r="E919" s="2" t="s">
        <v>71</v>
      </c>
      <c r="F919" s="2" t="s">
        <v>72</v>
      </c>
      <c r="G919">
        <v>551190000003</v>
      </c>
      <c r="H919">
        <v>90000</v>
      </c>
      <c r="I919">
        <f>conversation_summary_by_conversation_2025_08_03T20_27_01[[#This Row],[duration_minutes]]/10000</f>
        <v>9</v>
      </c>
      <c r="J919" s="2" t="s">
        <v>33</v>
      </c>
      <c r="K919" s="2" t="s">
        <v>33</v>
      </c>
      <c r="L919" s="2" t="s">
        <v>33</v>
      </c>
      <c r="M919" s="6">
        <f ca="1">TODAY()-conversation_summary_by_conversation_2025_08_03T20_27_01[[#This Row],[conversation_start]]</f>
        <v>15.18611111111386</v>
      </c>
      <c r="N91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19" s="6">
        <v>45857.813888888886</v>
      </c>
      <c r="P919" s="3">
        <v>45857.81826388889</v>
      </c>
      <c r="Q919">
        <v>6</v>
      </c>
      <c r="R919">
        <v>3</v>
      </c>
      <c r="S919">
        <v>3</v>
      </c>
      <c r="T919" s="2" t="s">
        <v>53</v>
      </c>
      <c r="U919" s="2" t="s">
        <v>69</v>
      </c>
      <c r="V919" s="2" t="s">
        <v>51</v>
      </c>
      <c r="W919" s="2" t="s">
        <v>37</v>
      </c>
      <c r="X919">
        <v>9200</v>
      </c>
      <c r="Y919">
        <f>conversation_summary_by_conversation_2025_08_03T20_27_01[[#This Row],[avg_confidence_score]]/10000</f>
        <v>0.92</v>
      </c>
      <c r="Z919">
        <v>246</v>
      </c>
      <c r="AA919">
        <v>309</v>
      </c>
      <c r="AB919">
        <f>(conversation_summary_by_conversation_2025_08_03T20_27_01[[#This Row],[total_api_cost_usd]]/10000)*5.58</f>
        <v>0.17242199999999999</v>
      </c>
      <c r="AC919">
        <v>28</v>
      </c>
      <c r="AD919">
        <f>(conversation_summary_by_conversation_2025_08_03T20_27_01[[#This Row],[total_processing_cost_usd]]/10000)*5.58</f>
        <v>1.5624000000000001E-2</v>
      </c>
      <c r="AE919">
        <f>conversation_summary_by_conversation_2025_08_03T20_27_01[[#This Row],[total_api_cost]]+conversation_summary_by_conversation_2025_08_03T20_27_01[[#This Row],[totao_processing_cost]]</f>
        <v>0.18804599999999999</v>
      </c>
      <c r="AF919" s="2" t="s">
        <v>38</v>
      </c>
      <c r="AG919" s="2" t="s">
        <v>39</v>
      </c>
      <c r="AH919" s="2" t="s">
        <v>33</v>
      </c>
    </row>
    <row r="920" spans="1:34">
      <c r="A920" s="2" t="s">
        <v>994</v>
      </c>
      <c r="B920" s="2" t="s">
        <v>41</v>
      </c>
      <c r="C920" s="2" t="s">
        <v>42</v>
      </c>
      <c r="D920" s="2" t="s">
        <v>30</v>
      </c>
      <c r="E920" s="2" t="s">
        <v>43</v>
      </c>
      <c r="F920" s="2" t="s">
        <v>44</v>
      </c>
      <c r="G920">
        <v>551190000001</v>
      </c>
      <c r="H920">
        <v>90000</v>
      </c>
      <c r="I920">
        <f>conversation_summary_by_conversation_2025_08_03T20_27_01[[#This Row],[duration_minutes]]/10000</f>
        <v>9</v>
      </c>
      <c r="J920" s="2" t="s">
        <v>33</v>
      </c>
      <c r="K920" s="2" t="s">
        <v>33</v>
      </c>
      <c r="L920" s="2" t="s">
        <v>33</v>
      </c>
      <c r="M920" s="6">
        <f ca="1">TODAY()-conversation_summary_by_conversation_2025_08_03T20_27_01[[#This Row],[conversation_start]]</f>
        <v>14.650000000001455</v>
      </c>
      <c r="N92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20" s="6">
        <v>45858.35</v>
      </c>
      <c r="P920" s="3">
        <v>45858.359629629631</v>
      </c>
      <c r="Q920">
        <v>6</v>
      </c>
      <c r="R920">
        <v>3</v>
      </c>
      <c r="S920">
        <v>3</v>
      </c>
      <c r="T920" s="2" t="s">
        <v>53</v>
      </c>
      <c r="U920" s="2" t="s">
        <v>69</v>
      </c>
      <c r="V920" s="2" t="s">
        <v>51</v>
      </c>
      <c r="W920" s="2" t="s">
        <v>37</v>
      </c>
      <c r="X920">
        <v>9200</v>
      </c>
      <c r="Y920">
        <f>conversation_summary_by_conversation_2025_08_03T20_27_01[[#This Row],[avg_confidence_score]]/10000</f>
        <v>0.92</v>
      </c>
      <c r="Z920">
        <v>184</v>
      </c>
      <c r="AA920">
        <v>246</v>
      </c>
      <c r="AB920">
        <f>(conversation_summary_by_conversation_2025_08_03T20_27_01[[#This Row],[total_api_cost_usd]]/10000)*5.58</f>
        <v>0.137268</v>
      </c>
      <c r="AC920">
        <v>37</v>
      </c>
      <c r="AD920">
        <f>(conversation_summary_by_conversation_2025_08_03T20_27_01[[#This Row],[total_processing_cost_usd]]/10000)*5.58</f>
        <v>2.0646000000000001E-2</v>
      </c>
      <c r="AE920">
        <f>conversation_summary_by_conversation_2025_08_03T20_27_01[[#This Row],[total_api_cost]]+conversation_summary_by_conversation_2025_08_03T20_27_01[[#This Row],[totao_processing_cost]]</f>
        <v>0.157914</v>
      </c>
      <c r="AF920" s="2" t="s">
        <v>38</v>
      </c>
      <c r="AG920" s="2" t="s">
        <v>39</v>
      </c>
      <c r="AH920" s="2" t="s">
        <v>33</v>
      </c>
    </row>
    <row r="921" spans="1:34">
      <c r="A921" s="2" t="s">
        <v>995</v>
      </c>
      <c r="B921" s="2" t="s">
        <v>28</v>
      </c>
      <c r="C921" s="2" t="s">
        <v>29</v>
      </c>
      <c r="D921" s="2" t="s">
        <v>30</v>
      </c>
      <c r="E921" s="2" t="s">
        <v>31</v>
      </c>
      <c r="F921" s="2" t="s">
        <v>32</v>
      </c>
      <c r="G921">
        <v>551190000004</v>
      </c>
      <c r="H921">
        <v>90000</v>
      </c>
      <c r="I921">
        <f>conversation_summary_by_conversation_2025_08_03T20_27_01[[#This Row],[duration_minutes]]/10000</f>
        <v>9</v>
      </c>
      <c r="J921" s="2" t="s">
        <v>33</v>
      </c>
      <c r="K921" s="2" t="s">
        <v>33</v>
      </c>
      <c r="L921" s="2" t="s">
        <v>33</v>
      </c>
      <c r="M921" s="6">
        <f ca="1">TODAY()-conversation_summary_by_conversation_2025_08_03T20_27_01[[#This Row],[conversation_start]]</f>
        <v>14.556250000001455</v>
      </c>
      <c r="N92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21" s="6">
        <v>45858.443749999999</v>
      </c>
      <c r="P921" s="3">
        <v>45858.449456018519</v>
      </c>
      <c r="Q921">
        <v>6</v>
      </c>
      <c r="R921">
        <v>3</v>
      </c>
      <c r="S921">
        <v>3</v>
      </c>
      <c r="T921" s="2" t="s">
        <v>53</v>
      </c>
      <c r="U921" s="2" t="s">
        <v>236</v>
      </c>
      <c r="V921" s="2" t="s">
        <v>51</v>
      </c>
      <c r="W921" s="2" t="s">
        <v>37</v>
      </c>
      <c r="X921">
        <v>9200</v>
      </c>
      <c r="Y921">
        <f>conversation_summary_by_conversation_2025_08_03T20_27_01[[#This Row],[avg_confidence_score]]/10000</f>
        <v>0.92</v>
      </c>
      <c r="Z921">
        <v>259</v>
      </c>
      <c r="AA921">
        <v>360</v>
      </c>
      <c r="AB921">
        <f>(conversation_summary_by_conversation_2025_08_03T20_27_01[[#This Row],[total_api_cost_usd]]/10000)*5.58</f>
        <v>0.20087999999999998</v>
      </c>
      <c r="AC921">
        <v>33</v>
      </c>
      <c r="AD921">
        <f>(conversation_summary_by_conversation_2025_08_03T20_27_01[[#This Row],[total_processing_cost_usd]]/10000)*5.58</f>
        <v>1.8414E-2</v>
      </c>
      <c r="AE921">
        <f>conversation_summary_by_conversation_2025_08_03T20_27_01[[#This Row],[total_api_cost]]+conversation_summary_by_conversation_2025_08_03T20_27_01[[#This Row],[totao_processing_cost]]</f>
        <v>0.21929399999999999</v>
      </c>
      <c r="AF921" s="2" t="s">
        <v>38</v>
      </c>
      <c r="AG921" s="2" t="s">
        <v>39</v>
      </c>
      <c r="AH921" s="2" t="s">
        <v>33</v>
      </c>
    </row>
    <row r="922" spans="1:34">
      <c r="A922" s="2" t="s">
        <v>996</v>
      </c>
      <c r="B922" s="2" t="s">
        <v>77</v>
      </c>
      <c r="C922" s="2" t="s">
        <v>78</v>
      </c>
      <c r="D922" s="2" t="s">
        <v>30</v>
      </c>
      <c r="E922" s="2" t="s">
        <v>71</v>
      </c>
      <c r="F922" s="2" t="s">
        <v>72</v>
      </c>
      <c r="G922">
        <v>551190000003</v>
      </c>
      <c r="H922">
        <v>90000</v>
      </c>
      <c r="I922">
        <f>conversation_summary_by_conversation_2025_08_03T20_27_01[[#This Row],[duration_minutes]]/10000</f>
        <v>9</v>
      </c>
      <c r="J922" s="2" t="s">
        <v>33</v>
      </c>
      <c r="K922" s="2" t="s">
        <v>33</v>
      </c>
      <c r="L922" s="2" t="s">
        <v>33</v>
      </c>
      <c r="M922" s="6">
        <f ca="1">TODAY()-conversation_summary_by_conversation_2025_08_03T20_27_01[[#This Row],[conversation_start]]</f>
        <v>14.392361111109494</v>
      </c>
      <c r="N92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22" s="6">
        <v>45858.607638888891</v>
      </c>
      <c r="P922" s="3">
        <v>45858.615671296298</v>
      </c>
      <c r="Q922">
        <v>6</v>
      </c>
      <c r="R922">
        <v>3</v>
      </c>
      <c r="S922">
        <v>3</v>
      </c>
      <c r="T922" s="2" t="s">
        <v>53</v>
      </c>
      <c r="U922" s="2" t="s">
        <v>54</v>
      </c>
      <c r="V922" s="2" t="s">
        <v>51</v>
      </c>
      <c r="W922" s="2" t="s">
        <v>37</v>
      </c>
      <c r="X922">
        <v>9200</v>
      </c>
      <c r="Y922">
        <f>conversation_summary_by_conversation_2025_08_03T20_27_01[[#This Row],[avg_confidence_score]]/10000</f>
        <v>0.92</v>
      </c>
      <c r="Z922">
        <v>238</v>
      </c>
      <c r="AA922">
        <v>169</v>
      </c>
      <c r="AB922">
        <f>(conversation_summary_by_conversation_2025_08_03T20_27_01[[#This Row],[total_api_cost_usd]]/10000)*5.58</f>
        <v>9.4301999999999997E-2</v>
      </c>
      <c r="AC922">
        <v>31</v>
      </c>
      <c r="AD922">
        <f>(conversation_summary_by_conversation_2025_08_03T20_27_01[[#This Row],[total_processing_cost_usd]]/10000)*5.58</f>
        <v>1.7298000000000001E-2</v>
      </c>
      <c r="AE922">
        <f>conversation_summary_by_conversation_2025_08_03T20_27_01[[#This Row],[total_api_cost]]+conversation_summary_by_conversation_2025_08_03T20_27_01[[#This Row],[totao_processing_cost]]</f>
        <v>0.1116</v>
      </c>
      <c r="AF922" s="2" t="s">
        <v>38</v>
      </c>
      <c r="AG922" s="2" t="s">
        <v>39</v>
      </c>
      <c r="AH922" s="2" t="s">
        <v>33</v>
      </c>
    </row>
    <row r="923" spans="1:34">
      <c r="A923" s="2" t="s">
        <v>997</v>
      </c>
      <c r="B923" s="2" t="s">
        <v>41</v>
      </c>
      <c r="C923" s="2" t="s">
        <v>42</v>
      </c>
      <c r="D923" s="2" t="s">
        <v>30</v>
      </c>
      <c r="E923" s="2" t="s">
        <v>74</v>
      </c>
      <c r="F923" s="2" t="s">
        <v>75</v>
      </c>
      <c r="G923">
        <v>551190000000</v>
      </c>
      <c r="H923">
        <v>90000</v>
      </c>
      <c r="I923">
        <f>conversation_summary_by_conversation_2025_08_03T20_27_01[[#This Row],[duration_minutes]]/10000</f>
        <v>9</v>
      </c>
      <c r="J923" s="2" t="s">
        <v>33</v>
      </c>
      <c r="K923" s="2" t="s">
        <v>33</v>
      </c>
      <c r="L923" s="2" t="s">
        <v>33</v>
      </c>
      <c r="M923" s="6">
        <f ca="1">TODAY()-conversation_summary_by_conversation_2025_08_03T20_27_01[[#This Row],[conversation_start]]</f>
        <v>14.361111111109494</v>
      </c>
      <c r="N92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23" s="6">
        <v>45858.638888888891</v>
      </c>
      <c r="P923" s="3">
        <v>45858.648773148147</v>
      </c>
      <c r="Q923">
        <v>6</v>
      </c>
      <c r="R923">
        <v>3</v>
      </c>
      <c r="S923">
        <v>3</v>
      </c>
      <c r="T923" s="2" t="s">
        <v>53</v>
      </c>
      <c r="U923" s="2" t="s">
        <v>69</v>
      </c>
      <c r="V923" s="2" t="s">
        <v>51</v>
      </c>
      <c r="W923" s="2" t="s">
        <v>37</v>
      </c>
      <c r="X923">
        <v>9200</v>
      </c>
      <c r="Y923">
        <f>conversation_summary_by_conversation_2025_08_03T20_27_01[[#This Row],[avg_confidence_score]]/10000</f>
        <v>0.92</v>
      </c>
      <c r="Z923">
        <v>250</v>
      </c>
      <c r="AA923">
        <v>317</v>
      </c>
      <c r="AB923">
        <f>(conversation_summary_by_conversation_2025_08_03T20_27_01[[#This Row],[total_api_cost_usd]]/10000)*5.58</f>
        <v>0.17688599999999999</v>
      </c>
      <c r="AC923">
        <v>24</v>
      </c>
      <c r="AD923">
        <f>(conversation_summary_by_conversation_2025_08_03T20_27_01[[#This Row],[total_processing_cost_usd]]/10000)*5.58</f>
        <v>1.3391999999999999E-2</v>
      </c>
      <c r="AE923">
        <f>conversation_summary_by_conversation_2025_08_03T20_27_01[[#This Row],[total_api_cost]]+conversation_summary_by_conversation_2025_08_03T20_27_01[[#This Row],[totao_processing_cost]]</f>
        <v>0.19027799999999997</v>
      </c>
      <c r="AF923" s="2" t="s">
        <v>38</v>
      </c>
      <c r="AG923" s="2" t="s">
        <v>39</v>
      </c>
      <c r="AH923" s="2" t="s">
        <v>33</v>
      </c>
    </row>
    <row r="924" spans="1:34">
      <c r="A924" s="2" t="s">
        <v>998</v>
      </c>
      <c r="B924" s="2" t="s">
        <v>83</v>
      </c>
      <c r="C924" s="2" t="s">
        <v>84</v>
      </c>
      <c r="D924" s="2" t="s">
        <v>48</v>
      </c>
      <c r="E924" s="2" t="s">
        <v>74</v>
      </c>
      <c r="F924" s="2" t="s">
        <v>75</v>
      </c>
      <c r="G924">
        <v>551190000000</v>
      </c>
      <c r="H924">
        <v>90000</v>
      </c>
      <c r="I924">
        <f>conversation_summary_by_conversation_2025_08_03T20_27_01[[#This Row],[duration_minutes]]/10000</f>
        <v>9</v>
      </c>
      <c r="J924" s="2" t="s">
        <v>33</v>
      </c>
      <c r="K924" s="2" t="s">
        <v>33</v>
      </c>
      <c r="L924" s="2" t="s">
        <v>33</v>
      </c>
      <c r="M924" s="6">
        <f ca="1">TODAY()-conversation_summary_by_conversation_2025_08_03T20_27_01[[#This Row],[conversation_start]]</f>
        <v>14.340277777781012</v>
      </c>
      <c r="N92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24" s="6">
        <v>45858.659722222219</v>
      </c>
      <c r="P924" s="3">
        <v>45858.666631944441</v>
      </c>
      <c r="Q924">
        <v>6</v>
      </c>
      <c r="R924">
        <v>3</v>
      </c>
      <c r="S924">
        <v>3</v>
      </c>
      <c r="T924" s="2" t="s">
        <v>49</v>
      </c>
      <c r="U924" s="2" t="s">
        <v>50</v>
      </c>
      <c r="V924" s="2" t="s">
        <v>51</v>
      </c>
      <c r="W924" s="2" t="s">
        <v>37</v>
      </c>
      <c r="X924">
        <v>9167</v>
      </c>
      <c r="Y924">
        <f>conversation_summary_by_conversation_2025_08_03T20_27_01[[#This Row],[avg_confidence_score]]/10000</f>
        <v>0.91669999999999996</v>
      </c>
      <c r="Z924">
        <v>259</v>
      </c>
      <c r="AA924">
        <v>283</v>
      </c>
      <c r="AB924">
        <f>(conversation_summary_by_conversation_2025_08_03T20_27_01[[#This Row],[total_api_cost_usd]]/10000)*5.58</f>
        <v>0.157914</v>
      </c>
      <c r="AC924">
        <v>27</v>
      </c>
      <c r="AD924">
        <f>(conversation_summary_by_conversation_2025_08_03T20_27_01[[#This Row],[total_processing_cost_usd]]/10000)*5.58</f>
        <v>1.5066000000000001E-2</v>
      </c>
      <c r="AE924">
        <f>conversation_summary_by_conversation_2025_08_03T20_27_01[[#This Row],[total_api_cost]]+conversation_summary_by_conversation_2025_08_03T20_27_01[[#This Row],[totao_processing_cost]]</f>
        <v>0.17297999999999999</v>
      </c>
      <c r="AF924" s="2" t="s">
        <v>38</v>
      </c>
      <c r="AG924" s="2" t="s">
        <v>39</v>
      </c>
      <c r="AH924" s="2" t="s">
        <v>33</v>
      </c>
    </row>
    <row r="925" spans="1:34">
      <c r="A925" s="2" t="s">
        <v>999</v>
      </c>
      <c r="B925" s="2" t="s">
        <v>47</v>
      </c>
      <c r="C925" s="2" t="s">
        <v>47</v>
      </c>
      <c r="D925" s="2" t="s">
        <v>48</v>
      </c>
      <c r="E925" s="2" t="s">
        <v>31</v>
      </c>
      <c r="F925" s="2" t="s">
        <v>32</v>
      </c>
      <c r="G925">
        <v>551190000004</v>
      </c>
      <c r="H925">
        <v>50000</v>
      </c>
      <c r="I925">
        <f>conversation_summary_by_conversation_2025_08_03T20_27_01[[#This Row],[duration_minutes]]/10000</f>
        <v>5</v>
      </c>
      <c r="J925" s="2" t="s">
        <v>33</v>
      </c>
      <c r="K925" s="2" t="s">
        <v>33</v>
      </c>
      <c r="L925" s="2" t="s">
        <v>33</v>
      </c>
      <c r="M925" s="6">
        <f ca="1">TODAY()-conversation_summary_by_conversation_2025_08_03T20_27_01[[#This Row],[conversation_start]]</f>
        <v>14.252083333332848</v>
      </c>
      <c r="N92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25" s="6">
        <v>45858.747916666667</v>
      </c>
      <c r="P925" s="3">
        <v>45858.750937500001</v>
      </c>
      <c r="Q925">
        <v>3</v>
      </c>
      <c r="R925">
        <v>2</v>
      </c>
      <c r="S925">
        <v>1</v>
      </c>
      <c r="T925" s="2" t="s">
        <v>61</v>
      </c>
      <c r="U925" s="2" t="s">
        <v>62</v>
      </c>
      <c r="V925" s="2" t="s">
        <v>63</v>
      </c>
      <c r="W925" s="2" t="s">
        <v>59</v>
      </c>
      <c r="X925">
        <v>8800</v>
      </c>
      <c r="Y925">
        <f>conversation_summary_by_conversation_2025_08_03T20_27_01[[#This Row],[avg_confidence_score]]/10000</f>
        <v>0.88</v>
      </c>
      <c r="Z925">
        <v>128</v>
      </c>
      <c r="AA925">
        <v>158</v>
      </c>
      <c r="AB925">
        <f>(conversation_summary_by_conversation_2025_08_03T20_27_01[[#This Row],[total_api_cost_usd]]/10000)*5.58</f>
        <v>8.8164000000000006E-2</v>
      </c>
      <c r="AC925">
        <v>7</v>
      </c>
      <c r="AD925">
        <f>(conversation_summary_by_conversation_2025_08_03T20_27_01[[#This Row],[total_processing_cost_usd]]/10000)*5.58</f>
        <v>3.9060000000000002E-3</v>
      </c>
      <c r="AE925">
        <f>conversation_summary_by_conversation_2025_08_03T20_27_01[[#This Row],[total_api_cost]]+conversation_summary_by_conversation_2025_08_03T20_27_01[[#This Row],[totao_processing_cost]]</f>
        <v>9.2070000000000013E-2</v>
      </c>
      <c r="AF925" s="2" t="s">
        <v>38</v>
      </c>
      <c r="AG925" s="2" t="s">
        <v>39</v>
      </c>
      <c r="AH925" s="2" t="s">
        <v>33</v>
      </c>
    </row>
    <row r="926" spans="1:34">
      <c r="A926" s="2" t="s">
        <v>1000</v>
      </c>
      <c r="B926" s="2" t="s">
        <v>28</v>
      </c>
      <c r="C926" s="2" t="s">
        <v>29</v>
      </c>
      <c r="D926" s="2" t="s">
        <v>30</v>
      </c>
      <c r="E926" s="2" t="s">
        <v>74</v>
      </c>
      <c r="F926" s="2" t="s">
        <v>75</v>
      </c>
      <c r="G926">
        <v>551190000000</v>
      </c>
      <c r="H926">
        <v>60000</v>
      </c>
      <c r="I926">
        <f>conversation_summary_by_conversation_2025_08_03T20_27_01[[#This Row],[duration_minutes]]/10000</f>
        <v>6</v>
      </c>
      <c r="J926" s="2" t="s">
        <v>33</v>
      </c>
      <c r="K926" s="2" t="s">
        <v>33</v>
      </c>
      <c r="L926" s="2" t="s">
        <v>33</v>
      </c>
      <c r="M926" s="6">
        <f ca="1">TODAY()-conversation_summary_by_conversation_2025_08_03T20_27_01[[#This Row],[conversation_start]]</f>
        <v>14.221527777779556</v>
      </c>
      <c r="N92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26" s="6">
        <v>45858.77847222222</v>
      </c>
      <c r="P926" s="3">
        <v>45858.78324074074</v>
      </c>
      <c r="Q926">
        <v>4</v>
      </c>
      <c r="R926">
        <v>2</v>
      </c>
      <c r="S926">
        <v>2</v>
      </c>
      <c r="T926" s="2" t="s">
        <v>34</v>
      </c>
      <c r="U926" s="2" t="s">
        <v>35</v>
      </c>
      <c r="V926" s="2" t="s">
        <v>36</v>
      </c>
      <c r="W926" s="2" t="s">
        <v>37</v>
      </c>
      <c r="X926">
        <v>9400</v>
      </c>
      <c r="Y926">
        <f>conversation_summary_by_conversation_2025_08_03T20_27_01[[#This Row],[avg_confidence_score]]/10000</f>
        <v>0.94</v>
      </c>
      <c r="Z926">
        <v>158</v>
      </c>
      <c r="AA926">
        <v>200</v>
      </c>
      <c r="AB926">
        <f>(conversation_summary_by_conversation_2025_08_03T20_27_01[[#This Row],[total_api_cost_usd]]/10000)*5.58</f>
        <v>0.1116</v>
      </c>
      <c r="AC926">
        <v>22</v>
      </c>
      <c r="AD926">
        <f>(conversation_summary_by_conversation_2025_08_03T20_27_01[[#This Row],[total_processing_cost_usd]]/10000)*5.58</f>
        <v>1.2276E-2</v>
      </c>
      <c r="AE926">
        <f>conversation_summary_by_conversation_2025_08_03T20_27_01[[#This Row],[total_api_cost]]+conversation_summary_by_conversation_2025_08_03T20_27_01[[#This Row],[totao_processing_cost]]</f>
        <v>0.123876</v>
      </c>
      <c r="AF926" s="2" t="s">
        <v>38</v>
      </c>
      <c r="AG926" s="2" t="s">
        <v>39</v>
      </c>
      <c r="AH926" s="2" t="s">
        <v>33</v>
      </c>
    </row>
    <row r="927" spans="1:34">
      <c r="A927" s="2" t="s">
        <v>1001</v>
      </c>
      <c r="B927" s="2" t="s">
        <v>28</v>
      </c>
      <c r="C927" s="2" t="s">
        <v>29</v>
      </c>
      <c r="D927" s="2" t="s">
        <v>30</v>
      </c>
      <c r="E927" s="2" t="s">
        <v>71</v>
      </c>
      <c r="F927" s="2" t="s">
        <v>72</v>
      </c>
      <c r="G927">
        <v>551190000003</v>
      </c>
      <c r="H927">
        <v>60000</v>
      </c>
      <c r="I927">
        <f>conversation_summary_by_conversation_2025_08_03T20_27_01[[#This Row],[duration_minutes]]/10000</f>
        <v>6</v>
      </c>
      <c r="J927" s="2" t="s">
        <v>33</v>
      </c>
      <c r="K927" s="2" t="s">
        <v>33</v>
      </c>
      <c r="L927" s="2" t="s">
        <v>33</v>
      </c>
      <c r="M927" s="6">
        <f ca="1">TODAY()-conversation_summary_by_conversation_2025_08_03T20_27_01[[#This Row],[conversation_start]]</f>
        <v>14.22013888888614</v>
      </c>
      <c r="N92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27" s="6">
        <v>45858.779861111114</v>
      </c>
      <c r="P927" s="3">
        <v>45858.785474537035</v>
      </c>
      <c r="Q927">
        <v>4</v>
      </c>
      <c r="R927">
        <v>2</v>
      </c>
      <c r="S927">
        <v>2</v>
      </c>
      <c r="T927" s="2" t="s">
        <v>34</v>
      </c>
      <c r="U927" s="2" t="s">
        <v>35</v>
      </c>
      <c r="V927" s="2" t="s">
        <v>36</v>
      </c>
      <c r="W927" s="2" t="s">
        <v>37</v>
      </c>
      <c r="X927">
        <v>9400</v>
      </c>
      <c r="Y927">
        <f>conversation_summary_by_conversation_2025_08_03T20_27_01[[#This Row],[avg_confidence_score]]/10000</f>
        <v>0.94</v>
      </c>
      <c r="Z927">
        <v>184</v>
      </c>
      <c r="AA927">
        <v>213</v>
      </c>
      <c r="AB927">
        <f>(conversation_summary_by_conversation_2025_08_03T20_27_01[[#This Row],[total_api_cost_usd]]/10000)*5.58</f>
        <v>0.118854</v>
      </c>
      <c r="AC927">
        <v>18</v>
      </c>
      <c r="AD927">
        <f>(conversation_summary_by_conversation_2025_08_03T20_27_01[[#This Row],[total_processing_cost_usd]]/10000)*5.58</f>
        <v>1.0043999999999999E-2</v>
      </c>
      <c r="AE927">
        <f>conversation_summary_by_conversation_2025_08_03T20_27_01[[#This Row],[total_api_cost]]+conversation_summary_by_conversation_2025_08_03T20_27_01[[#This Row],[totao_processing_cost]]</f>
        <v>0.12889800000000001</v>
      </c>
      <c r="AF927" s="2" t="s">
        <v>38</v>
      </c>
      <c r="AG927" s="2" t="s">
        <v>39</v>
      </c>
      <c r="AH927" s="2" t="s">
        <v>33</v>
      </c>
    </row>
    <row r="928" spans="1:34">
      <c r="A928" s="2" t="s">
        <v>1002</v>
      </c>
      <c r="B928" s="2" t="s">
        <v>41</v>
      </c>
      <c r="C928" s="2" t="s">
        <v>42</v>
      </c>
      <c r="D928" s="2" t="s">
        <v>30</v>
      </c>
      <c r="E928" s="2" t="s">
        <v>66</v>
      </c>
      <c r="F928" s="2" t="s">
        <v>67</v>
      </c>
      <c r="G928">
        <v>551190000002</v>
      </c>
      <c r="H928">
        <v>60000</v>
      </c>
      <c r="I928">
        <f>conversation_summary_by_conversation_2025_08_03T20_27_01[[#This Row],[duration_minutes]]/10000</f>
        <v>6</v>
      </c>
      <c r="J928" s="2" t="s">
        <v>33</v>
      </c>
      <c r="K928" s="2" t="s">
        <v>33</v>
      </c>
      <c r="L928" s="2" t="s">
        <v>33</v>
      </c>
      <c r="M928" s="6">
        <f ca="1">TODAY()-conversation_summary_by_conversation_2025_08_03T20_27_01[[#This Row],[conversation_start]]</f>
        <v>14.213194444440887</v>
      </c>
      <c r="N92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28" s="6">
        <v>45858.786805555559</v>
      </c>
      <c r="P928" s="3">
        <v>45858.790891203702</v>
      </c>
      <c r="Q928">
        <v>4</v>
      </c>
      <c r="R928">
        <v>2</v>
      </c>
      <c r="S928">
        <v>2</v>
      </c>
      <c r="T928" s="2" t="s">
        <v>34</v>
      </c>
      <c r="U928" s="2" t="s">
        <v>35</v>
      </c>
      <c r="V928" s="2" t="s">
        <v>36</v>
      </c>
      <c r="W928" s="2" t="s">
        <v>37</v>
      </c>
      <c r="X928">
        <v>9400</v>
      </c>
      <c r="Y928">
        <f>conversation_summary_by_conversation_2025_08_03T20_27_01[[#This Row],[avg_confidence_score]]/10000</f>
        <v>0.94</v>
      </c>
      <c r="Z928">
        <v>199</v>
      </c>
      <c r="AA928">
        <v>163</v>
      </c>
      <c r="AB928">
        <f>(conversation_summary_by_conversation_2025_08_03T20_27_01[[#This Row],[total_api_cost_usd]]/10000)*5.58</f>
        <v>9.0953999999999993E-2</v>
      </c>
      <c r="AC928">
        <v>19</v>
      </c>
      <c r="AD928">
        <f>(conversation_summary_by_conversation_2025_08_03T20_27_01[[#This Row],[total_processing_cost_usd]]/10000)*5.58</f>
        <v>1.0602E-2</v>
      </c>
      <c r="AE928">
        <f>conversation_summary_by_conversation_2025_08_03T20_27_01[[#This Row],[total_api_cost]]+conversation_summary_by_conversation_2025_08_03T20_27_01[[#This Row],[totao_processing_cost]]</f>
        <v>0.10155599999999999</v>
      </c>
      <c r="AF928" s="2" t="s">
        <v>38</v>
      </c>
      <c r="AG928" s="2" t="s">
        <v>39</v>
      </c>
      <c r="AH928" s="2" t="s">
        <v>33</v>
      </c>
    </row>
    <row r="929" spans="1:34">
      <c r="A929" s="2" t="s">
        <v>1003</v>
      </c>
      <c r="B929" s="2" t="s">
        <v>41</v>
      </c>
      <c r="C929" s="2" t="s">
        <v>42</v>
      </c>
      <c r="D929" s="2" t="s">
        <v>30</v>
      </c>
      <c r="E929" s="2" t="s">
        <v>43</v>
      </c>
      <c r="F929" s="2" t="s">
        <v>44</v>
      </c>
      <c r="G929">
        <v>551190000001</v>
      </c>
      <c r="H929">
        <v>90000</v>
      </c>
      <c r="I929">
        <f>conversation_summary_by_conversation_2025_08_03T20_27_01[[#This Row],[duration_minutes]]/10000</f>
        <v>9</v>
      </c>
      <c r="J929" s="2" t="s">
        <v>33</v>
      </c>
      <c r="K929" s="2" t="s">
        <v>33</v>
      </c>
      <c r="L929" s="2" t="s">
        <v>33</v>
      </c>
      <c r="M929" s="6">
        <f ca="1">TODAY()-conversation_summary_by_conversation_2025_08_03T20_27_01[[#This Row],[conversation_start]]</f>
        <v>14.209027777775191</v>
      </c>
      <c r="N92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29" s="6">
        <v>45858.790972222225</v>
      </c>
      <c r="P929" s="3">
        <v>45858.798807870371</v>
      </c>
      <c r="Q929">
        <v>6</v>
      </c>
      <c r="R929">
        <v>3</v>
      </c>
      <c r="S929">
        <v>3</v>
      </c>
      <c r="T929" s="2" t="s">
        <v>53</v>
      </c>
      <c r="U929" s="2" t="s">
        <v>54</v>
      </c>
      <c r="V929" s="2" t="s">
        <v>51</v>
      </c>
      <c r="W929" s="2" t="s">
        <v>37</v>
      </c>
      <c r="X929">
        <v>9200</v>
      </c>
      <c r="Y929">
        <f>conversation_summary_by_conversation_2025_08_03T20_27_01[[#This Row],[avg_confidence_score]]/10000</f>
        <v>0.92</v>
      </c>
      <c r="Z929">
        <v>211</v>
      </c>
      <c r="AA929">
        <v>232</v>
      </c>
      <c r="AB929">
        <f>(conversation_summary_by_conversation_2025_08_03T20_27_01[[#This Row],[total_api_cost_usd]]/10000)*5.58</f>
        <v>0.12945599999999999</v>
      </c>
      <c r="AC929">
        <v>30</v>
      </c>
      <c r="AD929">
        <f>(conversation_summary_by_conversation_2025_08_03T20_27_01[[#This Row],[total_processing_cost_usd]]/10000)*5.58</f>
        <v>1.6740000000000001E-2</v>
      </c>
      <c r="AE929">
        <f>conversation_summary_by_conversation_2025_08_03T20_27_01[[#This Row],[total_api_cost]]+conversation_summary_by_conversation_2025_08_03T20_27_01[[#This Row],[totao_processing_cost]]</f>
        <v>0.14619599999999999</v>
      </c>
      <c r="AF929" s="2" t="s">
        <v>38</v>
      </c>
      <c r="AG929" s="2" t="s">
        <v>39</v>
      </c>
      <c r="AH929" s="2" t="s">
        <v>33</v>
      </c>
    </row>
    <row r="930" spans="1:34">
      <c r="A930" s="2" t="s">
        <v>1004</v>
      </c>
      <c r="B930" s="2" t="s">
        <v>47</v>
      </c>
      <c r="C930" s="2" t="s">
        <v>47</v>
      </c>
      <c r="D930" s="2" t="s">
        <v>48</v>
      </c>
      <c r="E930" s="2" t="s">
        <v>74</v>
      </c>
      <c r="F930" s="2" t="s">
        <v>75</v>
      </c>
      <c r="G930">
        <v>551190000000</v>
      </c>
      <c r="H930">
        <v>50000</v>
      </c>
      <c r="I930">
        <f>conversation_summary_by_conversation_2025_08_03T20_27_01[[#This Row],[duration_minutes]]/10000</f>
        <v>5</v>
      </c>
      <c r="J930" s="2" t="s">
        <v>33</v>
      </c>
      <c r="K930" s="2" t="s">
        <v>33</v>
      </c>
      <c r="L930" s="2" t="s">
        <v>33</v>
      </c>
      <c r="M930" s="6">
        <f ca="1">TODAY()-conversation_summary_by_conversation_2025_08_03T20_27_01[[#This Row],[conversation_start]]</f>
        <v>13.659027777779556</v>
      </c>
      <c r="N93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30" s="6">
        <v>45859.34097222222</v>
      </c>
      <c r="P930" s="3">
        <v>45859.342858796299</v>
      </c>
      <c r="Q930">
        <v>3</v>
      </c>
      <c r="R930">
        <v>2</v>
      </c>
      <c r="S930">
        <v>1</v>
      </c>
      <c r="T930" s="2" t="s">
        <v>61</v>
      </c>
      <c r="U930" s="2" t="s">
        <v>62</v>
      </c>
      <c r="V930" s="2" t="s">
        <v>63</v>
      </c>
      <c r="W930" s="2" t="s">
        <v>59</v>
      </c>
      <c r="X930">
        <v>8800</v>
      </c>
      <c r="Y930">
        <f>conversation_summary_by_conversation_2025_08_03T20_27_01[[#This Row],[avg_confidence_score]]/10000</f>
        <v>0.88</v>
      </c>
      <c r="Z930">
        <v>165</v>
      </c>
      <c r="AA930">
        <v>125</v>
      </c>
      <c r="AB930">
        <f>(conversation_summary_by_conversation_2025_08_03T20_27_01[[#This Row],[total_api_cost_usd]]/10000)*5.58</f>
        <v>6.9750000000000006E-2</v>
      </c>
      <c r="AC930">
        <v>15</v>
      </c>
      <c r="AD930">
        <f>(conversation_summary_by_conversation_2025_08_03T20_27_01[[#This Row],[total_processing_cost_usd]]/10000)*5.58</f>
        <v>8.3700000000000007E-3</v>
      </c>
      <c r="AE930">
        <f>conversation_summary_by_conversation_2025_08_03T20_27_01[[#This Row],[total_api_cost]]+conversation_summary_by_conversation_2025_08_03T20_27_01[[#This Row],[totao_processing_cost]]</f>
        <v>7.8120000000000009E-2</v>
      </c>
      <c r="AF930" s="2" t="s">
        <v>38</v>
      </c>
      <c r="AG930" s="2" t="s">
        <v>39</v>
      </c>
      <c r="AH930" s="2" t="s">
        <v>33</v>
      </c>
    </row>
    <row r="931" spans="1:34">
      <c r="A931" s="2" t="s">
        <v>1005</v>
      </c>
      <c r="B931" s="2" t="s">
        <v>41</v>
      </c>
      <c r="C931" s="2" t="s">
        <v>42</v>
      </c>
      <c r="D931" s="2" t="s">
        <v>30</v>
      </c>
      <c r="E931" s="2" t="s">
        <v>43</v>
      </c>
      <c r="F931" s="2" t="s">
        <v>44</v>
      </c>
      <c r="G931">
        <v>551190000001</v>
      </c>
      <c r="H931">
        <v>90000</v>
      </c>
      <c r="I931">
        <f>conversation_summary_by_conversation_2025_08_03T20_27_01[[#This Row],[duration_minutes]]/10000</f>
        <v>9</v>
      </c>
      <c r="J931" s="2" t="s">
        <v>33</v>
      </c>
      <c r="K931" s="2" t="s">
        <v>33</v>
      </c>
      <c r="L931" s="2" t="s">
        <v>33</v>
      </c>
      <c r="M931" s="6">
        <f ca="1">TODAY()-conversation_summary_by_conversation_2025_08_03T20_27_01[[#This Row],[conversation_start]]</f>
        <v>13.570833333331393</v>
      </c>
      <c r="N93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31" s="6">
        <v>45859.429166666669</v>
      </c>
      <c r="P931" s="3">
        <v>45859.434374999997</v>
      </c>
      <c r="Q931">
        <v>6</v>
      </c>
      <c r="R931">
        <v>3</v>
      </c>
      <c r="S931">
        <v>3</v>
      </c>
      <c r="T931" s="2" t="s">
        <v>53</v>
      </c>
      <c r="U931" s="2" t="s">
        <v>236</v>
      </c>
      <c r="V931" s="2" t="s">
        <v>51</v>
      </c>
      <c r="W931" s="2" t="s">
        <v>37</v>
      </c>
      <c r="X931">
        <v>9200</v>
      </c>
      <c r="Y931">
        <f>conversation_summary_by_conversation_2025_08_03T20_27_01[[#This Row],[avg_confidence_score]]/10000</f>
        <v>0.92</v>
      </c>
      <c r="Z931">
        <v>269</v>
      </c>
      <c r="AA931">
        <v>314</v>
      </c>
      <c r="AB931">
        <f>(conversation_summary_by_conversation_2025_08_03T20_27_01[[#This Row],[total_api_cost_usd]]/10000)*5.58</f>
        <v>0.17521199999999998</v>
      </c>
      <c r="AC931">
        <v>26</v>
      </c>
      <c r="AD931">
        <f>(conversation_summary_by_conversation_2025_08_03T20_27_01[[#This Row],[total_processing_cost_usd]]/10000)*5.58</f>
        <v>1.4508E-2</v>
      </c>
      <c r="AE931">
        <f>conversation_summary_by_conversation_2025_08_03T20_27_01[[#This Row],[total_api_cost]]+conversation_summary_by_conversation_2025_08_03T20_27_01[[#This Row],[totao_processing_cost]]</f>
        <v>0.18971999999999997</v>
      </c>
      <c r="AF931" s="2" t="s">
        <v>38</v>
      </c>
      <c r="AG931" s="2" t="s">
        <v>39</v>
      </c>
      <c r="AH931" s="2" t="s">
        <v>33</v>
      </c>
    </row>
    <row r="932" spans="1:34">
      <c r="A932" s="2" t="s">
        <v>1006</v>
      </c>
      <c r="B932" s="2" t="s">
        <v>41</v>
      </c>
      <c r="C932" s="2" t="s">
        <v>42</v>
      </c>
      <c r="D932" s="2" t="s">
        <v>30</v>
      </c>
      <c r="E932" s="2" t="s">
        <v>74</v>
      </c>
      <c r="F932" s="2" t="s">
        <v>75</v>
      </c>
      <c r="G932">
        <v>551190000000</v>
      </c>
      <c r="H932">
        <v>60000</v>
      </c>
      <c r="I932">
        <f>conversation_summary_by_conversation_2025_08_03T20_27_01[[#This Row],[duration_minutes]]/10000</f>
        <v>6</v>
      </c>
      <c r="J932" s="2" t="s">
        <v>33</v>
      </c>
      <c r="K932" s="2" t="s">
        <v>33</v>
      </c>
      <c r="L932" s="2" t="s">
        <v>33</v>
      </c>
      <c r="M932" s="6">
        <f ca="1">TODAY()-conversation_summary_by_conversation_2025_08_03T20_27_01[[#This Row],[conversation_start]]</f>
        <v>13.503472222218988</v>
      </c>
      <c r="N93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32" s="6">
        <v>45859.496527777781</v>
      </c>
      <c r="P932" s="3">
        <v>45859.498796296299</v>
      </c>
      <c r="Q932">
        <v>4</v>
      </c>
      <c r="R932">
        <v>2</v>
      </c>
      <c r="S932">
        <v>2</v>
      </c>
      <c r="T932" s="2" t="s">
        <v>34</v>
      </c>
      <c r="U932" s="2" t="s">
        <v>35</v>
      </c>
      <c r="V932" s="2" t="s">
        <v>36</v>
      </c>
      <c r="W932" s="2" t="s">
        <v>37</v>
      </c>
      <c r="X932">
        <v>9400</v>
      </c>
      <c r="Y932">
        <f>conversation_summary_by_conversation_2025_08_03T20_27_01[[#This Row],[avg_confidence_score]]/10000</f>
        <v>0.94</v>
      </c>
      <c r="Z932">
        <v>175</v>
      </c>
      <c r="AA932">
        <v>252</v>
      </c>
      <c r="AB932">
        <f>(conversation_summary_by_conversation_2025_08_03T20_27_01[[#This Row],[total_api_cost_usd]]/10000)*5.58</f>
        <v>0.14061599999999999</v>
      </c>
      <c r="AC932">
        <v>16</v>
      </c>
      <c r="AD932">
        <f>(conversation_summary_by_conversation_2025_08_03T20_27_01[[#This Row],[total_processing_cost_usd]]/10000)*5.58</f>
        <v>8.9280000000000002E-3</v>
      </c>
      <c r="AE932">
        <f>conversation_summary_by_conversation_2025_08_03T20_27_01[[#This Row],[total_api_cost]]+conversation_summary_by_conversation_2025_08_03T20_27_01[[#This Row],[totao_processing_cost]]</f>
        <v>0.14954399999999998</v>
      </c>
      <c r="AF932" s="2" t="s">
        <v>38</v>
      </c>
      <c r="AG932" s="2" t="s">
        <v>39</v>
      </c>
      <c r="AH932" s="2" t="s">
        <v>33</v>
      </c>
    </row>
    <row r="933" spans="1:34">
      <c r="A933" s="2" t="s">
        <v>1007</v>
      </c>
      <c r="B933" s="2" t="s">
        <v>28</v>
      </c>
      <c r="C933" s="2" t="s">
        <v>29</v>
      </c>
      <c r="D933" s="2" t="s">
        <v>30</v>
      </c>
      <c r="E933" s="2" t="s">
        <v>31</v>
      </c>
      <c r="F933" s="2" t="s">
        <v>32</v>
      </c>
      <c r="G933">
        <v>551190000004</v>
      </c>
      <c r="H933">
        <v>90000</v>
      </c>
      <c r="I933">
        <f>conversation_summary_by_conversation_2025_08_03T20_27_01[[#This Row],[duration_minutes]]/10000</f>
        <v>9</v>
      </c>
      <c r="J933" s="2" t="s">
        <v>33</v>
      </c>
      <c r="K933" s="2" t="s">
        <v>33</v>
      </c>
      <c r="L933" s="2" t="s">
        <v>33</v>
      </c>
      <c r="M933" s="6">
        <f ca="1">TODAY()-conversation_summary_by_conversation_2025_08_03T20_27_01[[#This Row],[conversation_start]]</f>
        <v>13.37361111111386</v>
      </c>
      <c r="N93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33" s="6">
        <v>45859.626388888886</v>
      </c>
      <c r="P933" s="3">
        <v>45859.633958333332</v>
      </c>
      <c r="Q933">
        <v>6</v>
      </c>
      <c r="R933">
        <v>3</v>
      </c>
      <c r="S933">
        <v>3</v>
      </c>
      <c r="T933" s="2" t="s">
        <v>53</v>
      </c>
      <c r="U933" s="2" t="s">
        <v>54</v>
      </c>
      <c r="V933" s="2" t="s">
        <v>51</v>
      </c>
      <c r="W933" s="2" t="s">
        <v>37</v>
      </c>
      <c r="X933">
        <v>9200</v>
      </c>
      <c r="Y933">
        <f>conversation_summary_by_conversation_2025_08_03T20_27_01[[#This Row],[avg_confidence_score]]/10000</f>
        <v>0.92</v>
      </c>
      <c r="Z933">
        <v>283</v>
      </c>
      <c r="AA933">
        <v>265</v>
      </c>
      <c r="AB933">
        <f>(conversation_summary_by_conversation_2025_08_03T20_27_01[[#This Row],[total_api_cost_usd]]/10000)*5.58</f>
        <v>0.14787</v>
      </c>
      <c r="AC933">
        <v>29</v>
      </c>
      <c r="AD933">
        <f>(conversation_summary_by_conversation_2025_08_03T20_27_01[[#This Row],[total_processing_cost_usd]]/10000)*5.58</f>
        <v>1.6181999999999998E-2</v>
      </c>
      <c r="AE933">
        <f>conversation_summary_by_conversation_2025_08_03T20_27_01[[#This Row],[total_api_cost]]+conversation_summary_by_conversation_2025_08_03T20_27_01[[#This Row],[totao_processing_cost]]</f>
        <v>0.164052</v>
      </c>
      <c r="AF933" s="2" t="s">
        <v>38</v>
      </c>
      <c r="AG933" s="2" t="s">
        <v>39</v>
      </c>
      <c r="AH933" s="2" t="s">
        <v>33</v>
      </c>
    </row>
    <row r="934" spans="1:34">
      <c r="A934" s="2" t="s">
        <v>1008</v>
      </c>
      <c r="B934" s="2" t="s">
        <v>41</v>
      </c>
      <c r="C934" s="2" t="s">
        <v>42</v>
      </c>
      <c r="D934" s="2" t="s">
        <v>30</v>
      </c>
      <c r="E934" s="2" t="s">
        <v>66</v>
      </c>
      <c r="F934" s="2" t="s">
        <v>67</v>
      </c>
      <c r="G934">
        <v>551190000002</v>
      </c>
      <c r="H934">
        <v>50000</v>
      </c>
      <c r="I934">
        <f>conversation_summary_by_conversation_2025_08_03T20_27_01[[#This Row],[duration_minutes]]/10000</f>
        <v>5</v>
      </c>
      <c r="J934" s="2" t="s">
        <v>33</v>
      </c>
      <c r="K934" s="2" t="s">
        <v>33</v>
      </c>
      <c r="L934" s="2" t="s">
        <v>33</v>
      </c>
      <c r="M934" s="6">
        <f ca="1">TODAY()-conversation_summary_by_conversation_2025_08_03T20_27_01[[#This Row],[conversation_start]]</f>
        <v>13.361111111109494</v>
      </c>
      <c r="N93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34" s="6">
        <v>45859.638888888891</v>
      </c>
      <c r="P934" s="3">
        <v>45859.640324074076</v>
      </c>
      <c r="Q934">
        <v>3</v>
      </c>
      <c r="R934">
        <v>2</v>
      </c>
      <c r="S934">
        <v>1</v>
      </c>
      <c r="T934" s="2" t="s">
        <v>56</v>
      </c>
      <c r="U934" s="2" t="s">
        <v>57</v>
      </c>
      <c r="V934" s="2" t="s">
        <v>58</v>
      </c>
      <c r="W934" s="2" t="s">
        <v>59</v>
      </c>
      <c r="X934">
        <v>9250</v>
      </c>
      <c r="Y934">
        <f>conversation_summary_by_conversation_2025_08_03T20_27_01[[#This Row],[avg_confidence_score]]/10000</f>
        <v>0.92500000000000004</v>
      </c>
      <c r="Z934">
        <v>174</v>
      </c>
      <c r="AA934">
        <v>206</v>
      </c>
      <c r="AB934">
        <f>(conversation_summary_by_conversation_2025_08_03T20_27_01[[#This Row],[total_api_cost_usd]]/10000)*5.58</f>
        <v>0.11494800000000001</v>
      </c>
      <c r="AC934">
        <v>13</v>
      </c>
      <c r="AD934">
        <f>(conversation_summary_by_conversation_2025_08_03T20_27_01[[#This Row],[total_processing_cost_usd]]/10000)*5.58</f>
        <v>7.254E-3</v>
      </c>
      <c r="AE934">
        <f>conversation_summary_by_conversation_2025_08_03T20_27_01[[#This Row],[total_api_cost]]+conversation_summary_by_conversation_2025_08_03T20_27_01[[#This Row],[totao_processing_cost]]</f>
        <v>0.12220200000000001</v>
      </c>
      <c r="AF934" s="2" t="s">
        <v>38</v>
      </c>
      <c r="AG934" s="2" t="s">
        <v>39</v>
      </c>
      <c r="AH934" s="2" t="s">
        <v>33</v>
      </c>
    </row>
    <row r="935" spans="1:34">
      <c r="A935" s="2" t="s">
        <v>1009</v>
      </c>
      <c r="B935" s="2" t="s">
        <v>47</v>
      </c>
      <c r="C935" s="2" t="s">
        <v>47</v>
      </c>
      <c r="D935" s="2" t="s">
        <v>48</v>
      </c>
      <c r="E935" s="2" t="s">
        <v>31</v>
      </c>
      <c r="F935" s="2" t="s">
        <v>32</v>
      </c>
      <c r="G935">
        <v>551190000004</v>
      </c>
      <c r="H935">
        <v>50000</v>
      </c>
      <c r="I935">
        <f>conversation_summary_by_conversation_2025_08_03T20_27_01[[#This Row],[duration_minutes]]/10000</f>
        <v>5</v>
      </c>
      <c r="J935" s="2" t="s">
        <v>33</v>
      </c>
      <c r="K935" s="2" t="s">
        <v>33</v>
      </c>
      <c r="L935" s="2" t="s">
        <v>33</v>
      </c>
      <c r="M935" s="6">
        <f ca="1">TODAY()-conversation_summary_by_conversation_2025_08_03T20_27_01[[#This Row],[conversation_start]]</f>
        <v>13.331944444442343</v>
      </c>
      <c r="N93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35" s="6">
        <v>45859.668055555558</v>
      </c>
      <c r="P935" s="3">
        <v>45859.670844907407</v>
      </c>
      <c r="Q935">
        <v>3</v>
      </c>
      <c r="R935">
        <v>2</v>
      </c>
      <c r="S935">
        <v>1</v>
      </c>
      <c r="T935" s="2" t="s">
        <v>61</v>
      </c>
      <c r="U935" s="2" t="s">
        <v>62</v>
      </c>
      <c r="V935" s="2" t="s">
        <v>63</v>
      </c>
      <c r="W935" s="2" t="s">
        <v>59</v>
      </c>
      <c r="X935">
        <v>8800</v>
      </c>
      <c r="Y935">
        <f>conversation_summary_by_conversation_2025_08_03T20_27_01[[#This Row],[avg_confidence_score]]/10000</f>
        <v>0.88</v>
      </c>
      <c r="Z935">
        <v>82</v>
      </c>
      <c r="AA935">
        <v>174</v>
      </c>
      <c r="AB935">
        <f>(conversation_summary_by_conversation_2025_08_03T20_27_01[[#This Row],[total_api_cost_usd]]/10000)*5.58</f>
        <v>9.7091999999999998E-2</v>
      </c>
      <c r="AC935">
        <v>14</v>
      </c>
      <c r="AD935">
        <f>(conversation_summary_by_conversation_2025_08_03T20_27_01[[#This Row],[total_processing_cost_usd]]/10000)*5.58</f>
        <v>7.8120000000000004E-3</v>
      </c>
      <c r="AE935">
        <f>conversation_summary_by_conversation_2025_08_03T20_27_01[[#This Row],[total_api_cost]]+conversation_summary_by_conversation_2025_08_03T20_27_01[[#This Row],[totao_processing_cost]]</f>
        <v>0.104904</v>
      </c>
      <c r="AF935" s="2" t="s">
        <v>38</v>
      </c>
      <c r="AG935" s="2" t="s">
        <v>39</v>
      </c>
      <c r="AH935" s="2" t="s">
        <v>33</v>
      </c>
    </row>
    <row r="936" spans="1:34">
      <c r="A936" s="2" t="s">
        <v>1010</v>
      </c>
      <c r="B936" s="2" t="s">
        <v>41</v>
      </c>
      <c r="C936" s="2" t="s">
        <v>42</v>
      </c>
      <c r="D936" s="2" t="s">
        <v>30</v>
      </c>
      <c r="E936" s="2" t="s">
        <v>71</v>
      </c>
      <c r="F936" s="2" t="s">
        <v>72</v>
      </c>
      <c r="G936">
        <v>551190000003</v>
      </c>
      <c r="H936">
        <v>90000</v>
      </c>
      <c r="I936">
        <f>conversation_summary_by_conversation_2025_08_03T20_27_01[[#This Row],[duration_minutes]]/10000</f>
        <v>9</v>
      </c>
      <c r="J936" s="2" t="s">
        <v>33</v>
      </c>
      <c r="K936" s="2" t="s">
        <v>33</v>
      </c>
      <c r="L936" s="2" t="s">
        <v>33</v>
      </c>
      <c r="M936" s="6">
        <f ca="1">TODAY()-conversation_summary_by_conversation_2025_08_03T20_27_01[[#This Row],[conversation_start]]</f>
        <v>13.290277777778101</v>
      </c>
      <c r="N93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36" s="6">
        <v>45859.709722222222</v>
      </c>
      <c r="P936" s="3">
        <v>45859.719444444447</v>
      </c>
      <c r="Q936">
        <v>6</v>
      </c>
      <c r="R936">
        <v>3</v>
      </c>
      <c r="S936">
        <v>3</v>
      </c>
      <c r="T936" s="2" t="s">
        <v>53</v>
      </c>
      <c r="U936" s="2" t="s">
        <v>69</v>
      </c>
      <c r="V936" s="2" t="s">
        <v>51</v>
      </c>
      <c r="W936" s="2" t="s">
        <v>37</v>
      </c>
      <c r="X936">
        <v>9200</v>
      </c>
      <c r="Y936">
        <f>conversation_summary_by_conversation_2025_08_03T20_27_01[[#This Row],[avg_confidence_score]]/10000</f>
        <v>0.92</v>
      </c>
      <c r="Z936">
        <v>222</v>
      </c>
      <c r="AA936">
        <v>313</v>
      </c>
      <c r="AB936">
        <f>(conversation_summary_by_conversation_2025_08_03T20_27_01[[#This Row],[total_api_cost_usd]]/10000)*5.58</f>
        <v>0.174654</v>
      </c>
      <c r="AC936">
        <v>21</v>
      </c>
      <c r="AD936">
        <f>(conversation_summary_by_conversation_2025_08_03T20_27_01[[#This Row],[total_processing_cost_usd]]/10000)*5.58</f>
        <v>1.1717999999999999E-2</v>
      </c>
      <c r="AE936">
        <f>conversation_summary_by_conversation_2025_08_03T20_27_01[[#This Row],[total_api_cost]]+conversation_summary_by_conversation_2025_08_03T20_27_01[[#This Row],[totao_processing_cost]]</f>
        <v>0.18637200000000001</v>
      </c>
      <c r="AF936" s="2" t="s">
        <v>38</v>
      </c>
      <c r="AG936" s="2" t="s">
        <v>39</v>
      </c>
      <c r="AH936" s="2" t="s">
        <v>33</v>
      </c>
    </row>
    <row r="937" spans="1:34">
      <c r="A937" s="2" t="s">
        <v>1011</v>
      </c>
      <c r="B937" s="2" t="s">
        <v>47</v>
      </c>
      <c r="C937" s="2" t="s">
        <v>47</v>
      </c>
      <c r="D937" s="2" t="s">
        <v>48</v>
      </c>
      <c r="E937" s="2" t="s">
        <v>31</v>
      </c>
      <c r="F937" s="2" t="s">
        <v>32</v>
      </c>
      <c r="G937">
        <v>551190000004</v>
      </c>
      <c r="H937">
        <v>90000</v>
      </c>
      <c r="I937">
        <f>conversation_summary_by_conversation_2025_08_03T20_27_01[[#This Row],[duration_minutes]]/10000</f>
        <v>9</v>
      </c>
      <c r="J937" s="2" t="s">
        <v>33</v>
      </c>
      <c r="K937" s="2" t="s">
        <v>33</v>
      </c>
      <c r="L937" s="2" t="s">
        <v>33</v>
      </c>
      <c r="M937" s="6">
        <f ca="1">TODAY()-conversation_summary_by_conversation_2025_08_03T20_27_01[[#This Row],[conversation_start]]</f>
        <v>13.242361111108039</v>
      </c>
      <c r="N93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37" s="6">
        <v>45859.757638888892</v>
      </c>
      <c r="P937" s="3">
        <v>45859.763078703705</v>
      </c>
      <c r="Q937">
        <v>6</v>
      </c>
      <c r="R937">
        <v>3</v>
      </c>
      <c r="S937">
        <v>3</v>
      </c>
      <c r="T937" s="2" t="s">
        <v>49</v>
      </c>
      <c r="U937" s="2" t="s">
        <v>50</v>
      </c>
      <c r="V937" s="2" t="s">
        <v>51</v>
      </c>
      <c r="W937" s="2" t="s">
        <v>102</v>
      </c>
      <c r="X937">
        <v>9167</v>
      </c>
      <c r="Y937">
        <f>conversation_summary_by_conversation_2025_08_03T20_27_01[[#This Row],[avg_confidence_score]]/10000</f>
        <v>0.91669999999999996</v>
      </c>
      <c r="Z937">
        <v>269</v>
      </c>
      <c r="AA937">
        <v>451</v>
      </c>
      <c r="AB937">
        <f>(conversation_summary_by_conversation_2025_08_03T20_27_01[[#This Row],[total_api_cost_usd]]/10000)*5.58</f>
        <v>0.25165799999999999</v>
      </c>
      <c r="AC937">
        <v>33</v>
      </c>
      <c r="AD937">
        <f>(conversation_summary_by_conversation_2025_08_03T20_27_01[[#This Row],[total_processing_cost_usd]]/10000)*5.58</f>
        <v>1.8414E-2</v>
      </c>
      <c r="AE937">
        <f>conversation_summary_by_conversation_2025_08_03T20_27_01[[#This Row],[total_api_cost]]+conversation_summary_by_conversation_2025_08_03T20_27_01[[#This Row],[totao_processing_cost]]</f>
        <v>0.27007199999999998</v>
      </c>
      <c r="AF937" s="2" t="s">
        <v>38</v>
      </c>
      <c r="AG937" s="2" t="s">
        <v>39</v>
      </c>
      <c r="AH937" s="2" t="s">
        <v>33</v>
      </c>
    </row>
    <row r="938" spans="1:34">
      <c r="A938" s="2" t="s">
        <v>1012</v>
      </c>
      <c r="B938" s="2" t="s">
        <v>28</v>
      </c>
      <c r="C938" s="2" t="s">
        <v>29</v>
      </c>
      <c r="D938" s="2" t="s">
        <v>30</v>
      </c>
      <c r="E938" s="2" t="s">
        <v>31</v>
      </c>
      <c r="F938" s="2" t="s">
        <v>32</v>
      </c>
      <c r="G938">
        <v>551190000004</v>
      </c>
      <c r="H938">
        <v>90000</v>
      </c>
      <c r="I938">
        <f>conversation_summary_by_conversation_2025_08_03T20_27_01[[#This Row],[duration_minutes]]/10000</f>
        <v>9</v>
      </c>
      <c r="J938" s="2" t="s">
        <v>33</v>
      </c>
      <c r="K938" s="2" t="s">
        <v>33</v>
      </c>
      <c r="L938" s="2" t="s">
        <v>33</v>
      </c>
      <c r="M938" s="6">
        <f ca="1">TODAY()-conversation_summary_by_conversation_2025_08_03T20_27_01[[#This Row],[conversation_start]]</f>
        <v>13.241666666668607</v>
      </c>
      <c r="N93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38" s="6">
        <v>45859.758333333331</v>
      </c>
      <c r="P938" s="3">
        <v>45859.763680555552</v>
      </c>
      <c r="Q938">
        <v>6</v>
      </c>
      <c r="R938">
        <v>3</v>
      </c>
      <c r="S938">
        <v>3</v>
      </c>
      <c r="T938" s="2" t="s">
        <v>53</v>
      </c>
      <c r="U938" s="2" t="s">
        <v>69</v>
      </c>
      <c r="V938" s="2" t="s">
        <v>51</v>
      </c>
      <c r="W938" s="2" t="s">
        <v>37</v>
      </c>
      <c r="X938">
        <v>9200</v>
      </c>
      <c r="Y938">
        <f>conversation_summary_by_conversation_2025_08_03T20_27_01[[#This Row],[avg_confidence_score]]/10000</f>
        <v>0.92</v>
      </c>
      <c r="Z938">
        <v>264</v>
      </c>
      <c r="AA938">
        <v>382</v>
      </c>
      <c r="AB938">
        <f>(conversation_summary_by_conversation_2025_08_03T20_27_01[[#This Row],[total_api_cost_usd]]/10000)*5.58</f>
        <v>0.21315599999999998</v>
      </c>
      <c r="AC938">
        <v>19</v>
      </c>
      <c r="AD938">
        <f>(conversation_summary_by_conversation_2025_08_03T20_27_01[[#This Row],[total_processing_cost_usd]]/10000)*5.58</f>
        <v>1.0602E-2</v>
      </c>
      <c r="AE938">
        <f>conversation_summary_by_conversation_2025_08_03T20_27_01[[#This Row],[total_api_cost]]+conversation_summary_by_conversation_2025_08_03T20_27_01[[#This Row],[totao_processing_cost]]</f>
        <v>0.22375799999999998</v>
      </c>
      <c r="AF938" s="2" t="s">
        <v>38</v>
      </c>
      <c r="AG938" s="2" t="s">
        <v>39</v>
      </c>
      <c r="AH938" s="2" t="s">
        <v>33</v>
      </c>
    </row>
    <row r="939" spans="1:34">
      <c r="A939" s="2" t="s">
        <v>1013</v>
      </c>
      <c r="B939" s="2" t="s">
        <v>47</v>
      </c>
      <c r="C939" s="2" t="s">
        <v>47</v>
      </c>
      <c r="D939" s="2" t="s">
        <v>48</v>
      </c>
      <c r="E939" s="2" t="s">
        <v>71</v>
      </c>
      <c r="F939" s="2" t="s">
        <v>72</v>
      </c>
      <c r="G939">
        <v>551190000003</v>
      </c>
      <c r="H939">
        <v>50000</v>
      </c>
      <c r="I939">
        <f>conversation_summary_by_conversation_2025_08_03T20_27_01[[#This Row],[duration_minutes]]/10000</f>
        <v>5</v>
      </c>
      <c r="J939" s="2" t="s">
        <v>33</v>
      </c>
      <c r="K939" s="2" t="s">
        <v>33</v>
      </c>
      <c r="L939" s="2" t="s">
        <v>33</v>
      </c>
      <c r="M939" s="6">
        <f ca="1">TODAY()-conversation_summary_by_conversation_2025_08_03T20_27_01[[#This Row],[conversation_start]]</f>
        <v>13.240277777775191</v>
      </c>
      <c r="N93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39" s="6">
        <v>45859.759722222225</v>
      </c>
      <c r="P939" s="3">
        <v>45859.762303240743</v>
      </c>
      <c r="Q939">
        <v>3</v>
      </c>
      <c r="R939">
        <v>2</v>
      </c>
      <c r="S939">
        <v>1</v>
      </c>
      <c r="T939" s="2" t="s">
        <v>61</v>
      </c>
      <c r="U939" s="2" t="s">
        <v>62</v>
      </c>
      <c r="V939" s="2" t="s">
        <v>63</v>
      </c>
      <c r="W939" s="2" t="s">
        <v>59</v>
      </c>
      <c r="X939">
        <v>8800</v>
      </c>
      <c r="Y939">
        <f>conversation_summary_by_conversation_2025_08_03T20_27_01[[#This Row],[avg_confidence_score]]/10000</f>
        <v>0.88</v>
      </c>
      <c r="Z939">
        <v>122</v>
      </c>
      <c r="AA939">
        <v>136</v>
      </c>
      <c r="AB939">
        <f>(conversation_summary_by_conversation_2025_08_03T20_27_01[[#This Row],[total_api_cost_usd]]/10000)*5.58</f>
        <v>7.5887999999999997E-2</v>
      </c>
      <c r="AC939">
        <v>21</v>
      </c>
      <c r="AD939">
        <f>(conversation_summary_by_conversation_2025_08_03T20_27_01[[#This Row],[total_processing_cost_usd]]/10000)*5.58</f>
        <v>1.1717999999999999E-2</v>
      </c>
      <c r="AE939">
        <f>conversation_summary_by_conversation_2025_08_03T20_27_01[[#This Row],[total_api_cost]]+conversation_summary_by_conversation_2025_08_03T20_27_01[[#This Row],[totao_processing_cost]]</f>
        <v>8.7605999999999989E-2</v>
      </c>
      <c r="AF939" s="2" t="s">
        <v>38</v>
      </c>
      <c r="AG939" s="2" t="s">
        <v>39</v>
      </c>
      <c r="AH939" s="2" t="s">
        <v>33</v>
      </c>
    </row>
    <row r="940" spans="1:34">
      <c r="A940" s="2" t="s">
        <v>1014</v>
      </c>
      <c r="B940" s="2" t="s">
        <v>41</v>
      </c>
      <c r="C940" s="2" t="s">
        <v>42</v>
      </c>
      <c r="D940" s="2" t="s">
        <v>30</v>
      </c>
      <c r="E940" s="2" t="s">
        <v>71</v>
      </c>
      <c r="F940" s="2" t="s">
        <v>72</v>
      </c>
      <c r="G940">
        <v>551190000003</v>
      </c>
      <c r="H940">
        <v>90000</v>
      </c>
      <c r="I940">
        <f>conversation_summary_by_conversation_2025_08_03T20_27_01[[#This Row],[duration_minutes]]/10000</f>
        <v>9</v>
      </c>
      <c r="J940" s="2" t="s">
        <v>33</v>
      </c>
      <c r="K940" s="2" t="s">
        <v>33</v>
      </c>
      <c r="L940" s="2" t="s">
        <v>33</v>
      </c>
      <c r="M940" s="6">
        <f ca="1">TODAY()-conversation_summary_by_conversation_2025_08_03T20_27_01[[#This Row],[conversation_start]]</f>
        <v>13.238888888889051</v>
      </c>
      <c r="N94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40" s="6">
        <v>45859.761111111111</v>
      </c>
      <c r="P940" s="3">
        <v>45859.766377314816</v>
      </c>
      <c r="Q940">
        <v>6</v>
      </c>
      <c r="R940">
        <v>3</v>
      </c>
      <c r="S940">
        <v>3</v>
      </c>
      <c r="T940" s="2" t="s">
        <v>53</v>
      </c>
      <c r="U940" s="2" t="s">
        <v>54</v>
      </c>
      <c r="V940" s="2" t="s">
        <v>51</v>
      </c>
      <c r="W940" s="2" t="s">
        <v>37</v>
      </c>
      <c r="X940">
        <v>9200</v>
      </c>
      <c r="Y940">
        <f>conversation_summary_by_conversation_2025_08_03T20_27_01[[#This Row],[avg_confidence_score]]/10000</f>
        <v>0.92</v>
      </c>
      <c r="Z940">
        <v>222</v>
      </c>
      <c r="AA940">
        <v>279</v>
      </c>
      <c r="AB940">
        <f>(conversation_summary_by_conversation_2025_08_03T20_27_01[[#This Row],[total_api_cost_usd]]/10000)*5.58</f>
        <v>0.15568200000000001</v>
      </c>
      <c r="AC940">
        <v>23</v>
      </c>
      <c r="AD940">
        <f>(conversation_summary_by_conversation_2025_08_03T20_27_01[[#This Row],[total_processing_cost_usd]]/10000)*5.58</f>
        <v>1.2834E-2</v>
      </c>
      <c r="AE940">
        <f>conversation_summary_by_conversation_2025_08_03T20_27_01[[#This Row],[total_api_cost]]+conversation_summary_by_conversation_2025_08_03T20_27_01[[#This Row],[totao_processing_cost]]</f>
        <v>0.16851600000000003</v>
      </c>
      <c r="AF940" s="2" t="s">
        <v>38</v>
      </c>
      <c r="AG940" s="2" t="s">
        <v>39</v>
      </c>
      <c r="AH940" s="2" t="s">
        <v>33</v>
      </c>
    </row>
    <row r="941" spans="1:34">
      <c r="A941" s="2" t="s">
        <v>1015</v>
      </c>
      <c r="B941" s="2" t="s">
        <v>41</v>
      </c>
      <c r="C941" s="2" t="s">
        <v>42</v>
      </c>
      <c r="D941" s="2" t="s">
        <v>30</v>
      </c>
      <c r="E941" s="2" t="s">
        <v>74</v>
      </c>
      <c r="F941" s="2" t="s">
        <v>75</v>
      </c>
      <c r="G941">
        <v>551190000000</v>
      </c>
      <c r="H941">
        <v>50000</v>
      </c>
      <c r="I941">
        <f>conversation_summary_by_conversation_2025_08_03T20_27_01[[#This Row],[duration_minutes]]/10000</f>
        <v>5</v>
      </c>
      <c r="J941" s="2" t="s">
        <v>33</v>
      </c>
      <c r="K941" s="2" t="s">
        <v>33</v>
      </c>
      <c r="L941" s="2" t="s">
        <v>33</v>
      </c>
      <c r="M941" s="6">
        <f ca="1">TODAY()-conversation_summary_by_conversation_2025_08_03T20_27_01[[#This Row],[conversation_start]]</f>
        <v>12.659722222218988</v>
      </c>
      <c r="N94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41" s="6">
        <v>45860.340277777781</v>
      </c>
      <c r="P941" s="3">
        <v>45860.34270833333</v>
      </c>
      <c r="Q941">
        <v>3</v>
      </c>
      <c r="R941">
        <v>2</v>
      </c>
      <c r="S941">
        <v>1</v>
      </c>
      <c r="T941" s="2" t="s">
        <v>56</v>
      </c>
      <c r="U941" s="2" t="s">
        <v>57</v>
      </c>
      <c r="V941" s="2" t="s">
        <v>58</v>
      </c>
      <c r="W941" s="2" t="s">
        <v>59</v>
      </c>
      <c r="X941">
        <v>9250</v>
      </c>
      <c r="Y941">
        <f>conversation_summary_by_conversation_2025_08_03T20_27_01[[#This Row],[avg_confidence_score]]/10000</f>
        <v>0.92500000000000004</v>
      </c>
      <c r="Z941">
        <v>124</v>
      </c>
      <c r="AA941">
        <v>194</v>
      </c>
      <c r="AB941">
        <f>(conversation_summary_by_conversation_2025_08_03T20_27_01[[#This Row],[total_api_cost_usd]]/10000)*5.58</f>
        <v>0.108252</v>
      </c>
      <c r="AC941">
        <v>20</v>
      </c>
      <c r="AD941">
        <f>(conversation_summary_by_conversation_2025_08_03T20_27_01[[#This Row],[total_processing_cost_usd]]/10000)*5.58</f>
        <v>1.116E-2</v>
      </c>
      <c r="AE941">
        <f>conversation_summary_by_conversation_2025_08_03T20_27_01[[#This Row],[total_api_cost]]+conversation_summary_by_conversation_2025_08_03T20_27_01[[#This Row],[totao_processing_cost]]</f>
        <v>0.119412</v>
      </c>
      <c r="AF941" s="2" t="s">
        <v>38</v>
      </c>
      <c r="AG941" s="2" t="s">
        <v>39</v>
      </c>
      <c r="AH941" s="2" t="s">
        <v>33</v>
      </c>
    </row>
    <row r="942" spans="1:34">
      <c r="A942" s="2" t="s">
        <v>1016</v>
      </c>
      <c r="B942" s="2" t="s">
        <v>83</v>
      </c>
      <c r="C942" s="2" t="s">
        <v>84</v>
      </c>
      <c r="D942" s="2" t="s">
        <v>48</v>
      </c>
      <c r="E942" s="2" t="s">
        <v>71</v>
      </c>
      <c r="F942" s="2" t="s">
        <v>72</v>
      </c>
      <c r="G942">
        <v>551190000003</v>
      </c>
      <c r="H942">
        <v>90000</v>
      </c>
      <c r="I942">
        <f>conversation_summary_by_conversation_2025_08_03T20_27_01[[#This Row],[duration_minutes]]/10000</f>
        <v>9</v>
      </c>
      <c r="J942" s="2" t="s">
        <v>33</v>
      </c>
      <c r="K942" s="2" t="s">
        <v>33</v>
      </c>
      <c r="L942" s="2" t="s">
        <v>33</v>
      </c>
      <c r="M942" s="6">
        <f ca="1">TODAY()-conversation_summary_by_conversation_2025_08_03T20_27_01[[#This Row],[conversation_start]]</f>
        <v>12.645138888889051</v>
      </c>
      <c r="N94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42" s="6">
        <v>45860.354861111111</v>
      </c>
      <c r="P942" s="3">
        <v>45860.361909722225</v>
      </c>
      <c r="Q942">
        <v>6</v>
      </c>
      <c r="R942">
        <v>3</v>
      </c>
      <c r="S942">
        <v>3</v>
      </c>
      <c r="T942" s="2" t="s">
        <v>49</v>
      </c>
      <c r="U942" s="2" t="s">
        <v>50</v>
      </c>
      <c r="V942" s="2" t="s">
        <v>51</v>
      </c>
      <c r="W942" s="2" t="s">
        <v>37</v>
      </c>
      <c r="X942">
        <v>9167</v>
      </c>
      <c r="Y942">
        <f>conversation_summary_by_conversation_2025_08_03T20_27_01[[#This Row],[avg_confidence_score]]/10000</f>
        <v>0.91669999999999996</v>
      </c>
      <c r="Z942">
        <v>197</v>
      </c>
      <c r="AA942">
        <v>372</v>
      </c>
      <c r="AB942">
        <f>(conversation_summary_by_conversation_2025_08_03T20_27_01[[#This Row],[total_api_cost_usd]]/10000)*5.58</f>
        <v>0.20757599999999998</v>
      </c>
      <c r="AC942">
        <v>28</v>
      </c>
      <c r="AD942">
        <f>(conversation_summary_by_conversation_2025_08_03T20_27_01[[#This Row],[total_processing_cost_usd]]/10000)*5.58</f>
        <v>1.5624000000000001E-2</v>
      </c>
      <c r="AE942">
        <f>conversation_summary_by_conversation_2025_08_03T20_27_01[[#This Row],[total_api_cost]]+conversation_summary_by_conversation_2025_08_03T20_27_01[[#This Row],[totao_processing_cost]]</f>
        <v>0.22319999999999998</v>
      </c>
      <c r="AF942" s="2" t="s">
        <v>38</v>
      </c>
      <c r="AG942" s="2" t="s">
        <v>39</v>
      </c>
      <c r="AH942" s="2" t="s">
        <v>33</v>
      </c>
    </row>
    <row r="943" spans="1:34">
      <c r="A943" s="2" t="s">
        <v>1017</v>
      </c>
      <c r="B943" s="2" t="s">
        <v>47</v>
      </c>
      <c r="C943" s="2" t="s">
        <v>47</v>
      </c>
      <c r="D943" s="2" t="s">
        <v>48</v>
      </c>
      <c r="E943" s="2" t="s">
        <v>31</v>
      </c>
      <c r="F943" s="2" t="s">
        <v>32</v>
      </c>
      <c r="G943">
        <v>551190000004</v>
      </c>
      <c r="H943">
        <v>90000</v>
      </c>
      <c r="I943">
        <f>conversation_summary_by_conversation_2025_08_03T20_27_01[[#This Row],[duration_minutes]]/10000</f>
        <v>9</v>
      </c>
      <c r="J943" s="2" t="s">
        <v>33</v>
      </c>
      <c r="K943" s="2" t="s">
        <v>33</v>
      </c>
      <c r="L943" s="2" t="s">
        <v>33</v>
      </c>
      <c r="M943" s="6">
        <f ca="1">TODAY()-conversation_summary_by_conversation_2025_08_03T20_27_01[[#This Row],[conversation_start]]</f>
        <v>12.633333333331393</v>
      </c>
      <c r="N94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43" s="6">
        <v>45860.366666666669</v>
      </c>
      <c r="P943" s="3">
        <v>45860.371134259258</v>
      </c>
      <c r="Q943">
        <v>6</v>
      </c>
      <c r="R943">
        <v>3</v>
      </c>
      <c r="S943">
        <v>3</v>
      </c>
      <c r="T943" s="2" t="s">
        <v>49</v>
      </c>
      <c r="U943" s="2" t="s">
        <v>90</v>
      </c>
      <c r="V943" s="2" t="s">
        <v>51</v>
      </c>
      <c r="W943" s="2" t="s">
        <v>37</v>
      </c>
      <c r="X943">
        <v>9167</v>
      </c>
      <c r="Y943">
        <f>conversation_summary_by_conversation_2025_08_03T20_27_01[[#This Row],[avg_confidence_score]]/10000</f>
        <v>0.91669999999999996</v>
      </c>
      <c r="Z943">
        <v>218</v>
      </c>
      <c r="AA943">
        <v>426</v>
      </c>
      <c r="AB943">
        <f>(conversation_summary_by_conversation_2025_08_03T20_27_01[[#This Row],[total_api_cost_usd]]/10000)*5.58</f>
        <v>0.237708</v>
      </c>
      <c r="AC943">
        <v>27</v>
      </c>
      <c r="AD943">
        <f>(conversation_summary_by_conversation_2025_08_03T20_27_01[[#This Row],[total_processing_cost_usd]]/10000)*5.58</f>
        <v>1.5066000000000001E-2</v>
      </c>
      <c r="AE943">
        <f>conversation_summary_by_conversation_2025_08_03T20_27_01[[#This Row],[total_api_cost]]+conversation_summary_by_conversation_2025_08_03T20_27_01[[#This Row],[totao_processing_cost]]</f>
        <v>0.252774</v>
      </c>
      <c r="AF943" s="2" t="s">
        <v>38</v>
      </c>
      <c r="AG943" s="2" t="s">
        <v>39</v>
      </c>
      <c r="AH943" s="2" t="s">
        <v>33</v>
      </c>
    </row>
    <row r="944" spans="1:34">
      <c r="A944" s="2" t="s">
        <v>1018</v>
      </c>
      <c r="B944" s="2" t="s">
        <v>77</v>
      </c>
      <c r="C944" s="2" t="s">
        <v>78</v>
      </c>
      <c r="D944" s="2" t="s">
        <v>30</v>
      </c>
      <c r="E944" s="2" t="s">
        <v>74</v>
      </c>
      <c r="F944" s="2" t="s">
        <v>75</v>
      </c>
      <c r="G944">
        <v>551190000000</v>
      </c>
      <c r="H944">
        <v>90000</v>
      </c>
      <c r="I944">
        <f>conversation_summary_by_conversation_2025_08_03T20_27_01[[#This Row],[duration_minutes]]/10000</f>
        <v>9</v>
      </c>
      <c r="J944" s="2" t="s">
        <v>33</v>
      </c>
      <c r="K944" s="2" t="s">
        <v>33</v>
      </c>
      <c r="L944" s="2" t="s">
        <v>33</v>
      </c>
      <c r="M944" s="6">
        <f ca="1">TODAY()-conversation_summary_by_conversation_2025_08_03T20_27_01[[#This Row],[conversation_start]]</f>
        <v>12.60624999999709</v>
      </c>
      <c r="N94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44" s="6">
        <v>45860.393750000003</v>
      </c>
      <c r="P944" s="3">
        <v>45860.399722222224</v>
      </c>
      <c r="Q944">
        <v>6</v>
      </c>
      <c r="R944">
        <v>3</v>
      </c>
      <c r="S944">
        <v>3</v>
      </c>
      <c r="T944" s="2" t="s">
        <v>53</v>
      </c>
      <c r="U944" s="2" t="s">
        <v>54</v>
      </c>
      <c r="V944" s="2" t="s">
        <v>51</v>
      </c>
      <c r="W944" s="2" t="s">
        <v>37</v>
      </c>
      <c r="X944">
        <v>9200</v>
      </c>
      <c r="Y944">
        <f>conversation_summary_by_conversation_2025_08_03T20_27_01[[#This Row],[avg_confidence_score]]/10000</f>
        <v>0.92</v>
      </c>
      <c r="Z944">
        <v>241</v>
      </c>
      <c r="AA944">
        <v>291</v>
      </c>
      <c r="AB944">
        <f>(conversation_summary_by_conversation_2025_08_03T20_27_01[[#This Row],[total_api_cost_usd]]/10000)*5.58</f>
        <v>0.16237799999999999</v>
      </c>
      <c r="AC944">
        <v>32</v>
      </c>
      <c r="AD944">
        <f>(conversation_summary_by_conversation_2025_08_03T20_27_01[[#This Row],[total_processing_cost_usd]]/10000)*5.58</f>
        <v>1.7856E-2</v>
      </c>
      <c r="AE944">
        <f>conversation_summary_by_conversation_2025_08_03T20_27_01[[#This Row],[total_api_cost]]+conversation_summary_by_conversation_2025_08_03T20_27_01[[#This Row],[totao_processing_cost]]</f>
        <v>0.18023400000000001</v>
      </c>
      <c r="AF944" s="2" t="s">
        <v>38</v>
      </c>
      <c r="AG944" s="2" t="s">
        <v>39</v>
      </c>
      <c r="AH944" s="2" t="s">
        <v>33</v>
      </c>
    </row>
    <row r="945" spans="1:34">
      <c r="A945" s="2" t="s">
        <v>1019</v>
      </c>
      <c r="B945" s="2" t="s">
        <v>28</v>
      </c>
      <c r="C945" s="2" t="s">
        <v>29</v>
      </c>
      <c r="D945" s="2" t="s">
        <v>30</v>
      </c>
      <c r="E945" s="2" t="s">
        <v>43</v>
      </c>
      <c r="F945" s="2" t="s">
        <v>44</v>
      </c>
      <c r="G945">
        <v>551190000001</v>
      </c>
      <c r="H945">
        <v>50000</v>
      </c>
      <c r="I945">
        <f>conversation_summary_by_conversation_2025_08_03T20_27_01[[#This Row],[duration_minutes]]/10000</f>
        <v>5</v>
      </c>
      <c r="J945" s="2" t="s">
        <v>33</v>
      </c>
      <c r="K945" s="2" t="s">
        <v>33</v>
      </c>
      <c r="L945" s="2" t="s">
        <v>33</v>
      </c>
      <c r="M945" s="6">
        <f ca="1">TODAY()-conversation_summary_by_conversation_2025_08_03T20_27_01[[#This Row],[conversation_start]]</f>
        <v>12.416666666664241</v>
      </c>
      <c r="N94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45" s="6">
        <v>45860.583333333336</v>
      </c>
      <c r="P945" s="3">
        <v>45860.586585648147</v>
      </c>
      <c r="Q945">
        <v>3</v>
      </c>
      <c r="R945">
        <v>2</v>
      </c>
      <c r="S945">
        <v>1</v>
      </c>
      <c r="T945" s="2" t="s">
        <v>56</v>
      </c>
      <c r="U945" s="2" t="s">
        <v>57</v>
      </c>
      <c r="V945" s="2" t="s">
        <v>58</v>
      </c>
      <c r="W945" s="2" t="s">
        <v>59</v>
      </c>
      <c r="X945">
        <v>9250</v>
      </c>
      <c r="Y945">
        <f>conversation_summary_by_conversation_2025_08_03T20_27_01[[#This Row],[avg_confidence_score]]/10000</f>
        <v>0.92500000000000004</v>
      </c>
      <c r="Z945">
        <v>152</v>
      </c>
      <c r="AA945">
        <v>19</v>
      </c>
      <c r="AB945">
        <f>(conversation_summary_by_conversation_2025_08_03T20_27_01[[#This Row],[total_api_cost_usd]]/10000)*5.58</f>
        <v>1.0602E-2</v>
      </c>
      <c r="AC945">
        <v>17</v>
      </c>
      <c r="AD945">
        <f>(conversation_summary_by_conversation_2025_08_03T20_27_01[[#This Row],[total_processing_cost_usd]]/10000)*5.58</f>
        <v>9.4859999999999996E-3</v>
      </c>
      <c r="AE945">
        <f>conversation_summary_by_conversation_2025_08_03T20_27_01[[#This Row],[total_api_cost]]+conversation_summary_by_conversation_2025_08_03T20_27_01[[#This Row],[totao_processing_cost]]</f>
        <v>2.0088000000000002E-2</v>
      </c>
      <c r="AF945" s="2" t="s">
        <v>38</v>
      </c>
      <c r="AG945" s="2" t="s">
        <v>39</v>
      </c>
      <c r="AH945" s="2" t="s">
        <v>33</v>
      </c>
    </row>
    <row r="946" spans="1:34">
      <c r="A946" s="2" t="s">
        <v>1020</v>
      </c>
      <c r="B946" s="2" t="s">
        <v>77</v>
      </c>
      <c r="C946" s="2" t="s">
        <v>78</v>
      </c>
      <c r="D946" s="2" t="s">
        <v>30</v>
      </c>
      <c r="E946" s="2" t="s">
        <v>66</v>
      </c>
      <c r="F946" s="2" t="s">
        <v>67</v>
      </c>
      <c r="G946">
        <v>551190000002</v>
      </c>
      <c r="H946">
        <v>90000</v>
      </c>
      <c r="I946">
        <f>conversation_summary_by_conversation_2025_08_03T20_27_01[[#This Row],[duration_minutes]]/10000</f>
        <v>9</v>
      </c>
      <c r="J946" s="2" t="s">
        <v>33</v>
      </c>
      <c r="K946" s="2" t="s">
        <v>33</v>
      </c>
      <c r="L946" s="2" t="s">
        <v>33</v>
      </c>
      <c r="M946" s="6">
        <f ca="1">TODAY()-conversation_summary_by_conversation_2025_08_03T20_27_01[[#This Row],[conversation_start]]</f>
        <v>12.40625</v>
      </c>
      <c r="N94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46" s="6">
        <v>45860.59375</v>
      </c>
      <c r="P946" s="3">
        <v>45860.600798611114</v>
      </c>
      <c r="Q946">
        <v>6</v>
      </c>
      <c r="R946">
        <v>3</v>
      </c>
      <c r="S946">
        <v>3</v>
      </c>
      <c r="T946" s="2" t="s">
        <v>53</v>
      </c>
      <c r="U946" s="2" t="s">
        <v>69</v>
      </c>
      <c r="V946" s="2" t="s">
        <v>51</v>
      </c>
      <c r="W946" s="2" t="s">
        <v>37</v>
      </c>
      <c r="X946">
        <v>9200</v>
      </c>
      <c r="Y946">
        <f>conversation_summary_by_conversation_2025_08_03T20_27_01[[#This Row],[avg_confidence_score]]/10000</f>
        <v>0.92</v>
      </c>
      <c r="Z946">
        <v>247</v>
      </c>
      <c r="AA946">
        <v>334</v>
      </c>
      <c r="AB946">
        <f>(conversation_summary_by_conversation_2025_08_03T20_27_01[[#This Row],[total_api_cost_usd]]/10000)*5.58</f>
        <v>0.18637200000000001</v>
      </c>
      <c r="AC946">
        <v>40</v>
      </c>
      <c r="AD946">
        <f>(conversation_summary_by_conversation_2025_08_03T20_27_01[[#This Row],[total_processing_cost_usd]]/10000)*5.58</f>
        <v>2.232E-2</v>
      </c>
      <c r="AE946">
        <f>conversation_summary_by_conversation_2025_08_03T20_27_01[[#This Row],[total_api_cost]]+conversation_summary_by_conversation_2025_08_03T20_27_01[[#This Row],[totao_processing_cost]]</f>
        <v>0.20869200000000002</v>
      </c>
      <c r="AF946" s="2" t="s">
        <v>38</v>
      </c>
      <c r="AG946" s="2" t="s">
        <v>39</v>
      </c>
      <c r="AH946" s="2" t="s">
        <v>33</v>
      </c>
    </row>
    <row r="947" spans="1:34">
      <c r="A947" s="2" t="s">
        <v>1021</v>
      </c>
      <c r="B947" s="2" t="s">
        <v>77</v>
      </c>
      <c r="C947" s="2" t="s">
        <v>78</v>
      </c>
      <c r="D947" s="2" t="s">
        <v>30</v>
      </c>
      <c r="E947" s="2" t="s">
        <v>43</v>
      </c>
      <c r="F947" s="2" t="s">
        <v>44</v>
      </c>
      <c r="G947">
        <v>551190000001</v>
      </c>
      <c r="H947">
        <v>50000</v>
      </c>
      <c r="I947">
        <f>conversation_summary_by_conversation_2025_08_03T20_27_01[[#This Row],[duration_minutes]]/10000</f>
        <v>5</v>
      </c>
      <c r="J947" s="2" t="s">
        <v>33</v>
      </c>
      <c r="K947" s="2" t="s">
        <v>33</v>
      </c>
      <c r="L947" s="2" t="s">
        <v>33</v>
      </c>
      <c r="M947" s="6">
        <f ca="1">TODAY()-conversation_summary_by_conversation_2025_08_03T20_27_01[[#This Row],[conversation_start]]</f>
        <v>12.396527777775191</v>
      </c>
      <c r="N94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47" s="6">
        <v>45860.603472222225</v>
      </c>
      <c r="P947" s="3">
        <v>45860.607372685183</v>
      </c>
      <c r="Q947">
        <v>3</v>
      </c>
      <c r="R947">
        <v>2</v>
      </c>
      <c r="S947">
        <v>1</v>
      </c>
      <c r="T947" s="2" t="s">
        <v>56</v>
      </c>
      <c r="U947" s="2" t="s">
        <v>57</v>
      </c>
      <c r="V947" s="2" t="s">
        <v>58</v>
      </c>
      <c r="W947" s="2" t="s">
        <v>59</v>
      </c>
      <c r="X947">
        <v>9250</v>
      </c>
      <c r="Y947">
        <f>conversation_summary_by_conversation_2025_08_03T20_27_01[[#This Row],[avg_confidence_score]]/10000</f>
        <v>0.92500000000000004</v>
      </c>
      <c r="Z947">
        <v>109</v>
      </c>
      <c r="AA947">
        <v>90</v>
      </c>
      <c r="AB947">
        <f>(conversation_summary_by_conversation_2025_08_03T20_27_01[[#This Row],[total_api_cost_usd]]/10000)*5.58</f>
        <v>5.0219999999999994E-2</v>
      </c>
      <c r="AC947">
        <v>22</v>
      </c>
      <c r="AD947">
        <f>(conversation_summary_by_conversation_2025_08_03T20_27_01[[#This Row],[total_processing_cost_usd]]/10000)*5.58</f>
        <v>1.2276E-2</v>
      </c>
      <c r="AE947">
        <f>conversation_summary_by_conversation_2025_08_03T20_27_01[[#This Row],[total_api_cost]]+conversation_summary_by_conversation_2025_08_03T20_27_01[[#This Row],[totao_processing_cost]]</f>
        <v>6.2495999999999996E-2</v>
      </c>
      <c r="AF947" s="2" t="s">
        <v>38</v>
      </c>
      <c r="AG947" s="2" t="s">
        <v>39</v>
      </c>
      <c r="AH947" s="2" t="s">
        <v>33</v>
      </c>
    </row>
    <row r="948" spans="1:34">
      <c r="A948" s="2" t="s">
        <v>1022</v>
      </c>
      <c r="B948" s="2" t="s">
        <v>77</v>
      </c>
      <c r="C948" s="2" t="s">
        <v>78</v>
      </c>
      <c r="D948" s="2" t="s">
        <v>30</v>
      </c>
      <c r="E948" s="2" t="s">
        <v>31</v>
      </c>
      <c r="F948" s="2" t="s">
        <v>32</v>
      </c>
      <c r="G948">
        <v>551190000004</v>
      </c>
      <c r="H948">
        <v>90000</v>
      </c>
      <c r="I948">
        <f>conversation_summary_by_conversation_2025_08_03T20_27_01[[#This Row],[duration_minutes]]/10000</f>
        <v>9</v>
      </c>
      <c r="J948" s="2" t="s">
        <v>33</v>
      </c>
      <c r="K948" s="2" t="s">
        <v>33</v>
      </c>
      <c r="L948" s="2" t="s">
        <v>33</v>
      </c>
      <c r="M948" s="6">
        <f ca="1">TODAY()-conversation_summary_by_conversation_2025_08_03T20_27_01[[#This Row],[conversation_start]]</f>
        <v>12.259722222224809</v>
      </c>
      <c r="N94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48" s="6">
        <v>45860.740277777775</v>
      </c>
      <c r="P948" s="3">
        <v>45860.749282407407</v>
      </c>
      <c r="Q948">
        <v>6</v>
      </c>
      <c r="R948">
        <v>3</v>
      </c>
      <c r="S948">
        <v>3</v>
      </c>
      <c r="T948" s="2" t="s">
        <v>53</v>
      </c>
      <c r="U948" s="2" t="s">
        <v>69</v>
      </c>
      <c r="V948" s="2" t="s">
        <v>51</v>
      </c>
      <c r="W948" s="2" t="s">
        <v>37</v>
      </c>
      <c r="X948">
        <v>9200</v>
      </c>
      <c r="Y948">
        <f>conversation_summary_by_conversation_2025_08_03T20_27_01[[#This Row],[avg_confidence_score]]/10000</f>
        <v>0.92</v>
      </c>
      <c r="Z948">
        <v>255</v>
      </c>
      <c r="AA948">
        <v>251</v>
      </c>
      <c r="AB948">
        <f>(conversation_summary_by_conversation_2025_08_03T20_27_01[[#This Row],[total_api_cost_usd]]/10000)*5.58</f>
        <v>0.14005800000000002</v>
      </c>
      <c r="AC948">
        <v>26</v>
      </c>
      <c r="AD948">
        <f>(conversation_summary_by_conversation_2025_08_03T20_27_01[[#This Row],[total_processing_cost_usd]]/10000)*5.58</f>
        <v>1.4508E-2</v>
      </c>
      <c r="AE948">
        <f>conversation_summary_by_conversation_2025_08_03T20_27_01[[#This Row],[total_api_cost]]+conversation_summary_by_conversation_2025_08_03T20_27_01[[#This Row],[totao_processing_cost]]</f>
        <v>0.15456600000000001</v>
      </c>
      <c r="AF948" s="2" t="s">
        <v>38</v>
      </c>
      <c r="AG948" s="2" t="s">
        <v>39</v>
      </c>
      <c r="AH948" s="2" t="s">
        <v>33</v>
      </c>
    </row>
    <row r="949" spans="1:34">
      <c r="A949" s="2" t="s">
        <v>1023</v>
      </c>
      <c r="B949" s="2" t="s">
        <v>47</v>
      </c>
      <c r="C949" s="2" t="s">
        <v>47</v>
      </c>
      <c r="D949" s="2" t="s">
        <v>48</v>
      </c>
      <c r="E949" s="2" t="s">
        <v>71</v>
      </c>
      <c r="F949" s="2" t="s">
        <v>72</v>
      </c>
      <c r="G949">
        <v>551190000003</v>
      </c>
      <c r="H949">
        <v>50000</v>
      </c>
      <c r="I949">
        <f>conversation_summary_by_conversation_2025_08_03T20_27_01[[#This Row],[duration_minutes]]/10000</f>
        <v>5</v>
      </c>
      <c r="J949" s="2" t="s">
        <v>33</v>
      </c>
      <c r="K949" s="2" t="s">
        <v>33</v>
      </c>
      <c r="L949" s="2" t="s">
        <v>33</v>
      </c>
      <c r="M949" s="6">
        <f ca="1">TODAY()-conversation_summary_by_conversation_2025_08_03T20_27_01[[#This Row],[conversation_start]]</f>
        <v>12.229861111110949</v>
      </c>
      <c r="N94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49" s="6">
        <v>45860.770138888889</v>
      </c>
      <c r="P949" s="3">
        <v>45860.772175925929</v>
      </c>
      <c r="Q949">
        <v>3</v>
      </c>
      <c r="R949">
        <v>2</v>
      </c>
      <c r="S949">
        <v>1</v>
      </c>
      <c r="T949" s="2" t="s">
        <v>61</v>
      </c>
      <c r="U949" s="2" t="s">
        <v>62</v>
      </c>
      <c r="V949" s="2" t="s">
        <v>63</v>
      </c>
      <c r="W949" s="2" t="s">
        <v>59</v>
      </c>
      <c r="X949">
        <v>8800</v>
      </c>
      <c r="Y949">
        <f>conversation_summary_by_conversation_2025_08_03T20_27_01[[#This Row],[avg_confidence_score]]/10000</f>
        <v>0.88</v>
      </c>
      <c r="Z949">
        <v>121</v>
      </c>
      <c r="AA949">
        <v>139</v>
      </c>
      <c r="AB949">
        <f>(conversation_summary_by_conversation_2025_08_03T20_27_01[[#This Row],[total_api_cost_usd]]/10000)*5.58</f>
        <v>7.7561999999999992E-2</v>
      </c>
      <c r="AC949">
        <v>16</v>
      </c>
      <c r="AD949">
        <f>(conversation_summary_by_conversation_2025_08_03T20_27_01[[#This Row],[total_processing_cost_usd]]/10000)*5.58</f>
        <v>8.9280000000000002E-3</v>
      </c>
      <c r="AE949">
        <f>conversation_summary_by_conversation_2025_08_03T20_27_01[[#This Row],[total_api_cost]]+conversation_summary_by_conversation_2025_08_03T20_27_01[[#This Row],[totao_processing_cost]]</f>
        <v>8.6489999999999997E-2</v>
      </c>
      <c r="AF949" s="2" t="s">
        <v>38</v>
      </c>
      <c r="AG949" s="2" t="s">
        <v>39</v>
      </c>
      <c r="AH949" s="2" t="s">
        <v>33</v>
      </c>
    </row>
    <row r="950" spans="1:34">
      <c r="A950" s="2" t="s">
        <v>1024</v>
      </c>
      <c r="B950" s="2" t="s">
        <v>77</v>
      </c>
      <c r="C950" s="2" t="s">
        <v>78</v>
      </c>
      <c r="D950" s="2" t="s">
        <v>30</v>
      </c>
      <c r="E950" s="2" t="s">
        <v>71</v>
      </c>
      <c r="F950" s="2" t="s">
        <v>72</v>
      </c>
      <c r="G950">
        <v>551190000003</v>
      </c>
      <c r="H950">
        <v>60000</v>
      </c>
      <c r="I950">
        <f>conversation_summary_by_conversation_2025_08_03T20_27_01[[#This Row],[duration_minutes]]/10000</f>
        <v>6</v>
      </c>
      <c r="J950" s="2" t="s">
        <v>33</v>
      </c>
      <c r="K950" s="2" t="s">
        <v>33</v>
      </c>
      <c r="L950" s="2" t="s">
        <v>33</v>
      </c>
      <c r="M950" s="6">
        <f ca="1">TODAY()-conversation_summary_by_conversation_2025_08_03T20_27_01[[#This Row],[conversation_start]]</f>
        <v>12.212500000001455</v>
      </c>
      <c r="N95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50" s="6">
        <v>45860.787499999999</v>
      </c>
      <c r="P950" s="3">
        <v>45860.790937500002</v>
      </c>
      <c r="Q950">
        <v>4</v>
      </c>
      <c r="R950">
        <v>2</v>
      </c>
      <c r="S950">
        <v>2</v>
      </c>
      <c r="T950" s="2" t="s">
        <v>34</v>
      </c>
      <c r="U950" s="2" t="s">
        <v>45</v>
      </c>
      <c r="V950" s="2" t="s">
        <v>36</v>
      </c>
      <c r="W950" s="2" t="s">
        <v>37</v>
      </c>
      <c r="X950">
        <v>9400</v>
      </c>
      <c r="Y950">
        <f>conversation_summary_by_conversation_2025_08_03T20_27_01[[#This Row],[avg_confidence_score]]/10000</f>
        <v>0.94</v>
      </c>
      <c r="Z950">
        <v>131</v>
      </c>
      <c r="AA950">
        <v>208</v>
      </c>
      <c r="AB950">
        <f>(conversation_summary_by_conversation_2025_08_03T20_27_01[[#This Row],[total_api_cost_usd]]/10000)*5.58</f>
        <v>0.116064</v>
      </c>
      <c r="AC950">
        <v>18</v>
      </c>
      <c r="AD950">
        <f>(conversation_summary_by_conversation_2025_08_03T20_27_01[[#This Row],[total_processing_cost_usd]]/10000)*5.58</f>
        <v>1.0043999999999999E-2</v>
      </c>
      <c r="AE950">
        <f>conversation_summary_by_conversation_2025_08_03T20_27_01[[#This Row],[total_api_cost]]+conversation_summary_by_conversation_2025_08_03T20_27_01[[#This Row],[totao_processing_cost]]</f>
        <v>0.126108</v>
      </c>
      <c r="AF950" s="2" t="s">
        <v>38</v>
      </c>
      <c r="AG950" s="2" t="s">
        <v>39</v>
      </c>
      <c r="AH950" s="2" t="s">
        <v>33</v>
      </c>
    </row>
    <row r="951" spans="1:34">
      <c r="A951" s="2" t="s">
        <v>1025</v>
      </c>
      <c r="B951" s="2" t="s">
        <v>83</v>
      </c>
      <c r="C951" s="2" t="s">
        <v>84</v>
      </c>
      <c r="D951" s="2" t="s">
        <v>48</v>
      </c>
      <c r="E951" s="2" t="s">
        <v>74</v>
      </c>
      <c r="F951" s="2" t="s">
        <v>75</v>
      </c>
      <c r="G951">
        <v>551190000000</v>
      </c>
      <c r="H951">
        <v>90000</v>
      </c>
      <c r="I951">
        <f>conversation_summary_by_conversation_2025_08_03T20_27_01[[#This Row],[duration_minutes]]/10000</f>
        <v>9</v>
      </c>
      <c r="J951" s="2" t="s">
        <v>33</v>
      </c>
      <c r="K951" s="2" t="s">
        <v>33</v>
      </c>
      <c r="L951" s="2" t="s">
        <v>33</v>
      </c>
      <c r="M951" s="6">
        <f ca="1">TODAY()-conversation_summary_by_conversation_2025_08_03T20_27_01[[#This Row],[conversation_start]]</f>
        <v>11.639583333329938</v>
      </c>
      <c r="N95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51" s="6">
        <v>45861.36041666667</v>
      </c>
      <c r="P951" s="3">
        <v>45861.366354166668</v>
      </c>
      <c r="Q951">
        <v>6</v>
      </c>
      <c r="R951">
        <v>3</v>
      </c>
      <c r="S951">
        <v>3</v>
      </c>
      <c r="T951" s="2" t="s">
        <v>49</v>
      </c>
      <c r="U951" s="2" t="s">
        <v>118</v>
      </c>
      <c r="V951" s="2" t="s">
        <v>51</v>
      </c>
      <c r="W951" s="2" t="s">
        <v>37</v>
      </c>
      <c r="X951">
        <v>9167</v>
      </c>
      <c r="Y951">
        <f>conversation_summary_by_conversation_2025_08_03T20_27_01[[#This Row],[avg_confidence_score]]/10000</f>
        <v>0.91669999999999996</v>
      </c>
      <c r="Z951">
        <v>236</v>
      </c>
      <c r="AA951">
        <v>217</v>
      </c>
      <c r="AB951">
        <f>(conversation_summary_by_conversation_2025_08_03T20_27_01[[#This Row],[total_api_cost_usd]]/10000)*5.58</f>
        <v>0.121086</v>
      </c>
      <c r="AC951">
        <v>41</v>
      </c>
      <c r="AD951">
        <f>(conversation_summary_by_conversation_2025_08_03T20_27_01[[#This Row],[total_processing_cost_usd]]/10000)*5.58</f>
        <v>2.2878000000000003E-2</v>
      </c>
      <c r="AE951">
        <f>conversation_summary_by_conversation_2025_08_03T20_27_01[[#This Row],[total_api_cost]]+conversation_summary_by_conversation_2025_08_03T20_27_01[[#This Row],[totao_processing_cost]]</f>
        <v>0.14396400000000001</v>
      </c>
      <c r="AF951" s="2" t="s">
        <v>38</v>
      </c>
      <c r="AG951" s="2" t="s">
        <v>39</v>
      </c>
      <c r="AH951" s="2" t="s">
        <v>33</v>
      </c>
    </row>
    <row r="952" spans="1:34">
      <c r="A952" s="2" t="s">
        <v>1026</v>
      </c>
      <c r="B952" s="2" t="s">
        <v>77</v>
      </c>
      <c r="C952" s="2" t="s">
        <v>78</v>
      </c>
      <c r="D952" s="2" t="s">
        <v>30</v>
      </c>
      <c r="E952" s="2" t="s">
        <v>43</v>
      </c>
      <c r="F952" s="2" t="s">
        <v>44</v>
      </c>
      <c r="G952">
        <v>551190000001</v>
      </c>
      <c r="H952">
        <v>60000</v>
      </c>
      <c r="I952">
        <f>conversation_summary_by_conversation_2025_08_03T20_27_01[[#This Row],[duration_minutes]]/10000</f>
        <v>6</v>
      </c>
      <c r="J952" s="2" t="s">
        <v>33</v>
      </c>
      <c r="K952" s="2" t="s">
        <v>33</v>
      </c>
      <c r="L952" s="2" t="s">
        <v>33</v>
      </c>
      <c r="M952" s="6">
        <f ca="1">TODAY()-conversation_summary_by_conversation_2025_08_03T20_27_01[[#This Row],[conversation_start]]</f>
        <v>11.627777777779556</v>
      </c>
      <c r="N95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52" s="6">
        <v>45861.37222222222</v>
      </c>
      <c r="P952" s="3">
        <v>45861.375613425924</v>
      </c>
      <c r="Q952">
        <v>4</v>
      </c>
      <c r="R952">
        <v>2</v>
      </c>
      <c r="S952">
        <v>2</v>
      </c>
      <c r="T952" s="2" t="s">
        <v>34</v>
      </c>
      <c r="U952" s="2" t="s">
        <v>45</v>
      </c>
      <c r="V952" s="2" t="s">
        <v>36</v>
      </c>
      <c r="W952" s="2" t="s">
        <v>37</v>
      </c>
      <c r="X952">
        <v>9400</v>
      </c>
      <c r="Y952">
        <f>conversation_summary_by_conversation_2025_08_03T20_27_01[[#This Row],[avg_confidence_score]]/10000</f>
        <v>0.94</v>
      </c>
      <c r="Z952">
        <v>190</v>
      </c>
      <c r="AA952">
        <v>150</v>
      </c>
      <c r="AB952">
        <f>(conversation_summary_by_conversation_2025_08_03T20_27_01[[#This Row],[total_api_cost_usd]]/10000)*5.58</f>
        <v>8.3699999999999997E-2</v>
      </c>
      <c r="AC952">
        <v>19</v>
      </c>
      <c r="AD952">
        <f>(conversation_summary_by_conversation_2025_08_03T20_27_01[[#This Row],[total_processing_cost_usd]]/10000)*5.58</f>
        <v>1.0602E-2</v>
      </c>
      <c r="AE952">
        <f>conversation_summary_by_conversation_2025_08_03T20_27_01[[#This Row],[total_api_cost]]+conversation_summary_by_conversation_2025_08_03T20_27_01[[#This Row],[totao_processing_cost]]</f>
        <v>9.4301999999999997E-2</v>
      </c>
      <c r="AF952" s="2" t="s">
        <v>38</v>
      </c>
      <c r="AG952" s="2" t="s">
        <v>39</v>
      </c>
      <c r="AH952" s="2" t="s">
        <v>33</v>
      </c>
    </row>
    <row r="953" spans="1:34">
      <c r="A953" s="2" t="s">
        <v>1027</v>
      </c>
      <c r="B953" s="2" t="s">
        <v>47</v>
      </c>
      <c r="C953" s="2" t="s">
        <v>47</v>
      </c>
      <c r="D953" s="2" t="s">
        <v>48</v>
      </c>
      <c r="E953" s="2" t="s">
        <v>31</v>
      </c>
      <c r="F953" s="2" t="s">
        <v>32</v>
      </c>
      <c r="G953">
        <v>551190000004</v>
      </c>
      <c r="H953">
        <v>90000</v>
      </c>
      <c r="I953">
        <f>conversation_summary_by_conversation_2025_08_03T20_27_01[[#This Row],[duration_minutes]]/10000</f>
        <v>9</v>
      </c>
      <c r="J953" s="2" t="s">
        <v>33</v>
      </c>
      <c r="K953" s="2" t="s">
        <v>33</v>
      </c>
      <c r="L953" s="2" t="s">
        <v>33</v>
      </c>
      <c r="M953" s="6">
        <f ca="1">TODAY()-conversation_summary_by_conversation_2025_08_03T20_27_01[[#This Row],[conversation_start]]</f>
        <v>11.618750000001455</v>
      </c>
      <c r="N95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53" s="6">
        <v>45861.381249999999</v>
      </c>
      <c r="P953" s="3">
        <v>45861.389039351852</v>
      </c>
      <c r="Q953">
        <v>6</v>
      </c>
      <c r="R953">
        <v>3</v>
      </c>
      <c r="S953">
        <v>3</v>
      </c>
      <c r="T953" s="2" t="s">
        <v>49</v>
      </c>
      <c r="U953" s="2" t="s">
        <v>90</v>
      </c>
      <c r="V953" s="2" t="s">
        <v>51</v>
      </c>
      <c r="W953" s="2" t="s">
        <v>37</v>
      </c>
      <c r="X953">
        <v>9167</v>
      </c>
      <c r="Y953">
        <f>conversation_summary_by_conversation_2025_08_03T20_27_01[[#This Row],[avg_confidence_score]]/10000</f>
        <v>0.91669999999999996</v>
      </c>
      <c r="Z953">
        <v>238</v>
      </c>
      <c r="AA953">
        <v>192</v>
      </c>
      <c r="AB953">
        <f>(conversation_summary_by_conversation_2025_08_03T20_27_01[[#This Row],[total_api_cost_usd]]/10000)*5.58</f>
        <v>0.107136</v>
      </c>
      <c r="AC953">
        <v>11</v>
      </c>
      <c r="AD953">
        <f>(conversation_summary_by_conversation_2025_08_03T20_27_01[[#This Row],[total_processing_cost_usd]]/10000)*5.58</f>
        <v>6.1380000000000002E-3</v>
      </c>
      <c r="AE953">
        <f>conversation_summary_by_conversation_2025_08_03T20_27_01[[#This Row],[total_api_cost]]+conversation_summary_by_conversation_2025_08_03T20_27_01[[#This Row],[totao_processing_cost]]</f>
        <v>0.113274</v>
      </c>
      <c r="AF953" s="2" t="s">
        <v>38</v>
      </c>
      <c r="AG953" s="2" t="s">
        <v>39</v>
      </c>
      <c r="AH953" s="2" t="s">
        <v>33</v>
      </c>
    </row>
    <row r="954" spans="1:34">
      <c r="A954" s="2" t="s">
        <v>1028</v>
      </c>
      <c r="B954" s="2" t="s">
        <v>47</v>
      </c>
      <c r="C954" s="2" t="s">
        <v>47</v>
      </c>
      <c r="D954" s="2" t="s">
        <v>48</v>
      </c>
      <c r="E954" s="2" t="s">
        <v>74</v>
      </c>
      <c r="F954" s="2" t="s">
        <v>75</v>
      </c>
      <c r="G954">
        <v>551190000000</v>
      </c>
      <c r="H954">
        <v>90000</v>
      </c>
      <c r="I954">
        <f>conversation_summary_by_conversation_2025_08_03T20_27_01[[#This Row],[duration_minutes]]/10000</f>
        <v>9</v>
      </c>
      <c r="J954" s="2" t="s">
        <v>33</v>
      </c>
      <c r="K954" s="2" t="s">
        <v>33</v>
      </c>
      <c r="L954" s="2" t="s">
        <v>33</v>
      </c>
      <c r="M954" s="6">
        <f ca="1">TODAY()-conversation_summary_by_conversation_2025_08_03T20_27_01[[#This Row],[conversation_start]]</f>
        <v>11.616666666668607</v>
      </c>
      <c r="N95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54" s="6">
        <v>45861.383333333331</v>
      </c>
      <c r="P954" s="3">
        <v>45861.392013888886</v>
      </c>
      <c r="Q954">
        <v>6</v>
      </c>
      <c r="R954">
        <v>3</v>
      </c>
      <c r="S954">
        <v>3</v>
      </c>
      <c r="T954" s="2" t="s">
        <v>49</v>
      </c>
      <c r="U954" s="2" t="s">
        <v>50</v>
      </c>
      <c r="V954" s="2" t="s">
        <v>51</v>
      </c>
      <c r="W954" s="2" t="s">
        <v>37</v>
      </c>
      <c r="X954">
        <v>9167</v>
      </c>
      <c r="Y954">
        <f>conversation_summary_by_conversation_2025_08_03T20_27_01[[#This Row],[avg_confidence_score]]/10000</f>
        <v>0.91669999999999996</v>
      </c>
      <c r="Z954">
        <v>202</v>
      </c>
      <c r="AA954">
        <v>368</v>
      </c>
      <c r="AB954">
        <f>(conversation_summary_by_conversation_2025_08_03T20_27_01[[#This Row],[total_api_cost_usd]]/10000)*5.58</f>
        <v>0.205344</v>
      </c>
      <c r="AC954">
        <v>35</v>
      </c>
      <c r="AD954">
        <f>(conversation_summary_by_conversation_2025_08_03T20_27_01[[#This Row],[total_processing_cost_usd]]/10000)*5.58</f>
        <v>1.9530000000000002E-2</v>
      </c>
      <c r="AE954">
        <f>conversation_summary_by_conversation_2025_08_03T20_27_01[[#This Row],[total_api_cost]]+conversation_summary_by_conversation_2025_08_03T20_27_01[[#This Row],[totao_processing_cost]]</f>
        <v>0.22487399999999999</v>
      </c>
      <c r="AF954" s="2" t="s">
        <v>38</v>
      </c>
      <c r="AG954" s="2" t="s">
        <v>39</v>
      </c>
      <c r="AH954" s="2" t="s">
        <v>33</v>
      </c>
    </row>
    <row r="955" spans="1:34">
      <c r="A955" s="2" t="s">
        <v>1029</v>
      </c>
      <c r="B955" s="2" t="s">
        <v>41</v>
      </c>
      <c r="C955" s="2" t="s">
        <v>42</v>
      </c>
      <c r="D955" s="2" t="s">
        <v>30</v>
      </c>
      <c r="E955" s="2" t="s">
        <v>66</v>
      </c>
      <c r="F955" s="2" t="s">
        <v>67</v>
      </c>
      <c r="G955">
        <v>551190000002</v>
      </c>
      <c r="H955">
        <v>90000</v>
      </c>
      <c r="I955">
        <f>conversation_summary_by_conversation_2025_08_03T20_27_01[[#This Row],[duration_minutes]]/10000</f>
        <v>9</v>
      </c>
      <c r="J955" s="2" t="s">
        <v>33</v>
      </c>
      <c r="K955" s="2" t="s">
        <v>33</v>
      </c>
      <c r="L955" s="2" t="s">
        <v>33</v>
      </c>
      <c r="M955" s="6">
        <f ca="1">TODAY()-conversation_summary_by_conversation_2025_08_03T20_27_01[[#This Row],[conversation_start]]</f>
        <v>11.589583333334303</v>
      </c>
      <c r="N95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55" s="6">
        <v>45861.410416666666</v>
      </c>
      <c r="P955" s="3">
        <v>45861.416562500002</v>
      </c>
      <c r="Q955">
        <v>6</v>
      </c>
      <c r="R955">
        <v>3</v>
      </c>
      <c r="S955">
        <v>3</v>
      </c>
      <c r="T955" s="2" t="s">
        <v>53</v>
      </c>
      <c r="U955" s="2" t="s">
        <v>236</v>
      </c>
      <c r="V955" s="2" t="s">
        <v>51</v>
      </c>
      <c r="W955" s="2" t="s">
        <v>37</v>
      </c>
      <c r="X955">
        <v>9200</v>
      </c>
      <c r="Y955">
        <f>conversation_summary_by_conversation_2025_08_03T20_27_01[[#This Row],[avg_confidence_score]]/10000</f>
        <v>0.92</v>
      </c>
      <c r="Z955">
        <v>231</v>
      </c>
      <c r="AA955">
        <v>418</v>
      </c>
      <c r="AB955">
        <f>(conversation_summary_by_conversation_2025_08_03T20_27_01[[#This Row],[total_api_cost_usd]]/10000)*5.58</f>
        <v>0.23324399999999998</v>
      </c>
      <c r="AC955">
        <v>28</v>
      </c>
      <c r="AD955">
        <f>(conversation_summary_by_conversation_2025_08_03T20_27_01[[#This Row],[total_processing_cost_usd]]/10000)*5.58</f>
        <v>1.5624000000000001E-2</v>
      </c>
      <c r="AE955">
        <f>conversation_summary_by_conversation_2025_08_03T20_27_01[[#This Row],[total_api_cost]]+conversation_summary_by_conversation_2025_08_03T20_27_01[[#This Row],[totao_processing_cost]]</f>
        <v>0.24886799999999998</v>
      </c>
      <c r="AF955" s="2" t="s">
        <v>38</v>
      </c>
      <c r="AG955" s="2" t="s">
        <v>39</v>
      </c>
      <c r="AH955" s="2" t="s">
        <v>33</v>
      </c>
    </row>
    <row r="956" spans="1:34">
      <c r="A956" s="2" t="s">
        <v>1030</v>
      </c>
      <c r="B956" s="2" t="s">
        <v>28</v>
      </c>
      <c r="C956" s="2" t="s">
        <v>29</v>
      </c>
      <c r="D956" s="2" t="s">
        <v>30</v>
      </c>
      <c r="E956" s="2" t="s">
        <v>66</v>
      </c>
      <c r="F956" s="2" t="s">
        <v>67</v>
      </c>
      <c r="G956">
        <v>551190000002</v>
      </c>
      <c r="H956">
        <v>90000</v>
      </c>
      <c r="I956">
        <f>conversation_summary_by_conversation_2025_08_03T20_27_01[[#This Row],[duration_minutes]]/10000</f>
        <v>9</v>
      </c>
      <c r="J956" s="2" t="s">
        <v>33</v>
      </c>
      <c r="K956" s="2" t="s">
        <v>33</v>
      </c>
      <c r="L956" s="2" t="s">
        <v>33</v>
      </c>
      <c r="M956" s="6">
        <f ca="1">TODAY()-conversation_summary_by_conversation_2025_08_03T20_27_01[[#This Row],[conversation_start]]</f>
        <v>11.579861111109494</v>
      </c>
      <c r="N95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56" s="6">
        <v>45861.420138888891</v>
      </c>
      <c r="P956" s="3">
        <v>45861.427905092591</v>
      </c>
      <c r="Q956">
        <v>6</v>
      </c>
      <c r="R956">
        <v>3</v>
      </c>
      <c r="S956">
        <v>3</v>
      </c>
      <c r="T956" s="2" t="s">
        <v>53</v>
      </c>
      <c r="U956" s="2" t="s">
        <v>54</v>
      </c>
      <c r="V956" s="2" t="s">
        <v>51</v>
      </c>
      <c r="W956" s="2" t="s">
        <v>37</v>
      </c>
      <c r="X956">
        <v>9200</v>
      </c>
      <c r="Y956">
        <f>conversation_summary_by_conversation_2025_08_03T20_27_01[[#This Row],[avg_confidence_score]]/10000</f>
        <v>0.92</v>
      </c>
      <c r="Z956">
        <v>331</v>
      </c>
      <c r="AA956">
        <v>205</v>
      </c>
      <c r="AB956">
        <f>(conversation_summary_by_conversation_2025_08_03T20_27_01[[#This Row],[total_api_cost_usd]]/10000)*5.58</f>
        <v>0.11439000000000001</v>
      </c>
      <c r="AC956">
        <v>25</v>
      </c>
      <c r="AD956">
        <f>(conversation_summary_by_conversation_2025_08_03T20_27_01[[#This Row],[total_processing_cost_usd]]/10000)*5.58</f>
        <v>1.3950000000000001E-2</v>
      </c>
      <c r="AE956">
        <f>conversation_summary_by_conversation_2025_08_03T20_27_01[[#This Row],[total_api_cost]]+conversation_summary_by_conversation_2025_08_03T20_27_01[[#This Row],[totao_processing_cost]]</f>
        <v>0.12834000000000001</v>
      </c>
      <c r="AF956" s="2" t="s">
        <v>38</v>
      </c>
      <c r="AG956" s="2" t="s">
        <v>39</v>
      </c>
      <c r="AH956" s="2" t="s">
        <v>33</v>
      </c>
    </row>
    <row r="957" spans="1:34">
      <c r="A957" s="2" t="s">
        <v>1031</v>
      </c>
      <c r="B957" s="2" t="s">
        <v>83</v>
      </c>
      <c r="C957" s="2" t="s">
        <v>84</v>
      </c>
      <c r="D957" s="2" t="s">
        <v>48</v>
      </c>
      <c r="E957" s="2" t="s">
        <v>74</v>
      </c>
      <c r="F957" s="2" t="s">
        <v>75</v>
      </c>
      <c r="G957">
        <v>551190000000</v>
      </c>
      <c r="H957">
        <v>50000</v>
      </c>
      <c r="I957">
        <f>conversation_summary_by_conversation_2025_08_03T20_27_01[[#This Row],[duration_minutes]]/10000</f>
        <v>5</v>
      </c>
      <c r="J957" s="2" t="s">
        <v>33</v>
      </c>
      <c r="K957" s="2" t="s">
        <v>33</v>
      </c>
      <c r="L957" s="2" t="s">
        <v>33</v>
      </c>
      <c r="M957" s="6">
        <f ca="1">TODAY()-conversation_summary_by_conversation_2025_08_03T20_27_01[[#This Row],[conversation_start]]</f>
        <v>11.500694444446708</v>
      </c>
      <c r="N95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57" s="6">
        <v>45861.499305555553</v>
      </c>
      <c r="P957" s="3">
        <v>45861.501817129632</v>
      </c>
      <c r="Q957">
        <v>3</v>
      </c>
      <c r="R957">
        <v>2</v>
      </c>
      <c r="S957">
        <v>1</v>
      </c>
      <c r="T957" s="2" t="s">
        <v>61</v>
      </c>
      <c r="U957" s="2" t="s">
        <v>62</v>
      </c>
      <c r="V957" s="2" t="s">
        <v>63</v>
      </c>
      <c r="W957" s="2" t="s">
        <v>59</v>
      </c>
      <c r="X957">
        <v>8800</v>
      </c>
      <c r="Y957">
        <f>conversation_summary_by_conversation_2025_08_03T20_27_01[[#This Row],[avg_confidence_score]]/10000</f>
        <v>0.88</v>
      </c>
      <c r="Z957">
        <v>129</v>
      </c>
      <c r="AA957">
        <v>157</v>
      </c>
      <c r="AB957">
        <f>(conversation_summary_by_conversation_2025_08_03T20_27_01[[#This Row],[total_api_cost_usd]]/10000)*5.58</f>
        <v>8.7605999999999989E-2</v>
      </c>
      <c r="AC957">
        <v>13</v>
      </c>
      <c r="AD957">
        <f>(conversation_summary_by_conversation_2025_08_03T20_27_01[[#This Row],[total_processing_cost_usd]]/10000)*5.58</f>
        <v>7.254E-3</v>
      </c>
      <c r="AE957">
        <f>conversation_summary_by_conversation_2025_08_03T20_27_01[[#This Row],[total_api_cost]]+conversation_summary_by_conversation_2025_08_03T20_27_01[[#This Row],[totao_processing_cost]]</f>
        <v>9.4859999999999986E-2</v>
      </c>
      <c r="AF957" s="2" t="s">
        <v>38</v>
      </c>
      <c r="AG957" s="2" t="s">
        <v>39</v>
      </c>
      <c r="AH957" s="2" t="s">
        <v>33</v>
      </c>
    </row>
    <row r="958" spans="1:34">
      <c r="A958" s="2" t="s">
        <v>1032</v>
      </c>
      <c r="B958" s="2" t="s">
        <v>28</v>
      </c>
      <c r="C958" s="2" t="s">
        <v>29</v>
      </c>
      <c r="D958" s="2" t="s">
        <v>30</v>
      </c>
      <c r="E958" s="2" t="s">
        <v>31</v>
      </c>
      <c r="F958" s="2" t="s">
        <v>32</v>
      </c>
      <c r="G958">
        <v>551190000004</v>
      </c>
      <c r="H958">
        <v>50000</v>
      </c>
      <c r="I958">
        <f>conversation_summary_by_conversation_2025_08_03T20_27_01[[#This Row],[duration_minutes]]/10000</f>
        <v>5</v>
      </c>
      <c r="J958" s="2" t="s">
        <v>33</v>
      </c>
      <c r="K958" s="2" t="s">
        <v>33</v>
      </c>
      <c r="L958" s="2" t="s">
        <v>33</v>
      </c>
      <c r="M958" s="6">
        <f ca="1">TODAY()-conversation_summary_by_conversation_2025_08_03T20_27_01[[#This Row],[conversation_start]]</f>
        <v>11.409722222218988</v>
      </c>
      <c r="N95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58" s="6">
        <v>45861.590277777781</v>
      </c>
      <c r="P958" s="3">
        <v>45861.592141203706</v>
      </c>
      <c r="Q958">
        <v>3</v>
      </c>
      <c r="R958">
        <v>2</v>
      </c>
      <c r="S958">
        <v>1</v>
      </c>
      <c r="T958" s="2" t="s">
        <v>56</v>
      </c>
      <c r="U958" s="2" t="s">
        <v>57</v>
      </c>
      <c r="V958" s="2" t="s">
        <v>58</v>
      </c>
      <c r="W958" s="2" t="s">
        <v>59</v>
      </c>
      <c r="X958">
        <v>9250</v>
      </c>
      <c r="Y958">
        <f>conversation_summary_by_conversation_2025_08_03T20_27_01[[#This Row],[avg_confidence_score]]/10000</f>
        <v>0.92500000000000004</v>
      </c>
      <c r="Z958">
        <v>93</v>
      </c>
      <c r="AA958">
        <v>205</v>
      </c>
      <c r="AB958">
        <f>(conversation_summary_by_conversation_2025_08_03T20_27_01[[#This Row],[total_api_cost_usd]]/10000)*5.58</f>
        <v>0.11439000000000001</v>
      </c>
      <c r="AC958">
        <v>17</v>
      </c>
      <c r="AD958">
        <f>(conversation_summary_by_conversation_2025_08_03T20_27_01[[#This Row],[total_processing_cost_usd]]/10000)*5.58</f>
        <v>9.4859999999999996E-3</v>
      </c>
      <c r="AE958">
        <f>conversation_summary_by_conversation_2025_08_03T20_27_01[[#This Row],[total_api_cost]]+conversation_summary_by_conversation_2025_08_03T20_27_01[[#This Row],[totao_processing_cost]]</f>
        <v>0.123876</v>
      </c>
      <c r="AF958" s="2" t="s">
        <v>38</v>
      </c>
      <c r="AG958" s="2" t="s">
        <v>39</v>
      </c>
      <c r="AH958" s="2" t="s">
        <v>33</v>
      </c>
    </row>
    <row r="959" spans="1:34">
      <c r="A959" s="2" t="s">
        <v>1033</v>
      </c>
      <c r="B959" s="2" t="s">
        <v>28</v>
      </c>
      <c r="C959" s="2" t="s">
        <v>29</v>
      </c>
      <c r="D959" s="2" t="s">
        <v>30</v>
      </c>
      <c r="E959" s="2" t="s">
        <v>43</v>
      </c>
      <c r="F959" s="2" t="s">
        <v>44</v>
      </c>
      <c r="G959">
        <v>551190000001</v>
      </c>
      <c r="H959">
        <v>60000</v>
      </c>
      <c r="I959">
        <f>conversation_summary_by_conversation_2025_08_03T20_27_01[[#This Row],[duration_minutes]]/10000</f>
        <v>6</v>
      </c>
      <c r="J959" s="2" t="s">
        <v>33</v>
      </c>
      <c r="K959" s="2" t="s">
        <v>33</v>
      </c>
      <c r="L959" s="2" t="s">
        <v>33</v>
      </c>
      <c r="M959" s="6">
        <f ca="1">TODAY()-conversation_summary_by_conversation_2025_08_03T20_27_01[[#This Row],[conversation_start]]</f>
        <v>11.356944444443798</v>
      </c>
      <c r="N95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59" s="6">
        <v>45861.643055555556</v>
      </c>
      <c r="P959" s="3">
        <v>45861.648113425923</v>
      </c>
      <c r="Q959">
        <v>4</v>
      </c>
      <c r="R959">
        <v>2</v>
      </c>
      <c r="S959">
        <v>2</v>
      </c>
      <c r="T959" s="2" t="s">
        <v>34</v>
      </c>
      <c r="U959" s="2" t="s">
        <v>35</v>
      </c>
      <c r="V959" s="2" t="s">
        <v>36</v>
      </c>
      <c r="W959" s="2" t="s">
        <v>37</v>
      </c>
      <c r="X959">
        <v>9400</v>
      </c>
      <c r="Y959">
        <f>conversation_summary_by_conversation_2025_08_03T20_27_01[[#This Row],[avg_confidence_score]]/10000</f>
        <v>0.94</v>
      </c>
      <c r="Z959">
        <v>84</v>
      </c>
      <c r="AA959">
        <v>266</v>
      </c>
      <c r="AB959">
        <f>(conversation_summary_by_conversation_2025_08_03T20_27_01[[#This Row],[total_api_cost_usd]]/10000)*5.58</f>
        <v>0.148428</v>
      </c>
      <c r="AC959">
        <v>21</v>
      </c>
      <c r="AD959">
        <f>(conversation_summary_by_conversation_2025_08_03T20_27_01[[#This Row],[total_processing_cost_usd]]/10000)*5.58</f>
        <v>1.1717999999999999E-2</v>
      </c>
      <c r="AE959">
        <f>conversation_summary_by_conversation_2025_08_03T20_27_01[[#This Row],[total_api_cost]]+conversation_summary_by_conversation_2025_08_03T20_27_01[[#This Row],[totao_processing_cost]]</f>
        <v>0.16014600000000001</v>
      </c>
      <c r="AF959" s="2" t="s">
        <v>38</v>
      </c>
      <c r="AG959" s="2" t="s">
        <v>39</v>
      </c>
      <c r="AH959" s="2" t="s">
        <v>33</v>
      </c>
    </row>
    <row r="960" spans="1:34">
      <c r="A960" s="2" t="s">
        <v>1034</v>
      </c>
      <c r="B960" s="2" t="s">
        <v>77</v>
      </c>
      <c r="C960" s="2" t="s">
        <v>78</v>
      </c>
      <c r="D960" s="2" t="s">
        <v>30</v>
      </c>
      <c r="E960" s="2" t="s">
        <v>66</v>
      </c>
      <c r="F960" s="2" t="s">
        <v>67</v>
      </c>
      <c r="G960">
        <v>551190000002</v>
      </c>
      <c r="H960">
        <v>90000</v>
      </c>
      <c r="I960">
        <f>conversation_summary_by_conversation_2025_08_03T20_27_01[[#This Row],[duration_minutes]]/10000</f>
        <v>9</v>
      </c>
      <c r="J960" s="2" t="s">
        <v>33</v>
      </c>
      <c r="K960" s="2" t="s">
        <v>33</v>
      </c>
      <c r="L960" s="2" t="s">
        <v>33</v>
      </c>
      <c r="M960" s="6">
        <f ca="1">TODAY()-conversation_summary_by_conversation_2025_08_03T20_27_01[[#This Row],[conversation_start]]</f>
        <v>11.209027777775191</v>
      </c>
      <c r="N96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60" s="6">
        <v>45861.790972222225</v>
      </c>
      <c r="P960" s="3">
        <v>45861.79891203704</v>
      </c>
      <c r="Q960">
        <v>6</v>
      </c>
      <c r="R960">
        <v>3</v>
      </c>
      <c r="S960">
        <v>3</v>
      </c>
      <c r="T960" s="2" t="s">
        <v>53</v>
      </c>
      <c r="U960" s="2" t="s">
        <v>54</v>
      </c>
      <c r="V960" s="2" t="s">
        <v>51</v>
      </c>
      <c r="W960" s="2" t="s">
        <v>37</v>
      </c>
      <c r="X960">
        <v>9200</v>
      </c>
      <c r="Y960">
        <f>conversation_summary_by_conversation_2025_08_03T20_27_01[[#This Row],[avg_confidence_score]]/10000</f>
        <v>0.92</v>
      </c>
      <c r="Z960">
        <v>247</v>
      </c>
      <c r="AA960">
        <v>393</v>
      </c>
      <c r="AB960">
        <f>(conversation_summary_by_conversation_2025_08_03T20_27_01[[#This Row],[total_api_cost_usd]]/10000)*5.58</f>
        <v>0.21929400000000002</v>
      </c>
      <c r="AC960">
        <v>27</v>
      </c>
      <c r="AD960">
        <f>(conversation_summary_by_conversation_2025_08_03T20_27_01[[#This Row],[total_processing_cost_usd]]/10000)*5.58</f>
        <v>1.5066000000000001E-2</v>
      </c>
      <c r="AE960">
        <f>conversation_summary_by_conversation_2025_08_03T20_27_01[[#This Row],[total_api_cost]]+conversation_summary_by_conversation_2025_08_03T20_27_01[[#This Row],[totao_processing_cost]]</f>
        <v>0.23436000000000001</v>
      </c>
      <c r="AF960" s="2" t="s">
        <v>38</v>
      </c>
      <c r="AG960" s="2" t="s">
        <v>39</v>
      </c>
      <c r="AH960" s="2" t="s">
        <v>33</v>
      </c>
    </row>
    <row r="961" spans="1:34">
      <c r="A961" s="2" t="s">
        <v>1035</v>
      </c>
      <c r="B961" s="2" t="s">
        <v>47</v>
      </c>
      <c r="C961" s="2" t="s">
        <v>47</v>
      </c>
      <c r="D961" s="2" t="s">
        <v>48</v>
      </c>
      <c r="E961" s="2" t="s">
        <v>74</v>
      </c>
      <c r="F961" s="2" t="s">
        <v>75</v>
      </c>
      <c r="G961">
        <v>551190000000</v>
      </c>
      <c r="H961">
        <v>50000</v>
      </c>
      <c r="I961">
        <f>conversation_summary_by_conversation_2025_08_03T20_27_01[[#This Row],[duration_minutes]]/10000</f>
        <v>5</v>
      </c>
      <c r="J961" s="2" t="s">
        <v>33</v>
      </c>
      <c r="K961" s="2" t="s">
        <v>33</v>
      </c>
      <c r="L961" s="2" t="s">
        <v>33</v>
      </c>
      <c r="M961" s="6">
        <f ca="1">TODAY()-conversation_summary_by_conversation_2025_08_03T20_27_01[[#This Row],[conversation_start]]</f>
        <v>10.584722222221899</v>
      </c>
      <c r="N96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61" s="6">
        <v>45862.415277777778</v>
      </c>
      <c r="P961" s="3">
        <v>45862.418298611112</v>
      </c>
      <c r="Q961">
        <v>3</v>
      </c>
      <c r="R961">
        <v>2</v>
      </c>
      <c r="S961">
        <v>1</v>
      </c>
      <c r="T961" s="2" t="s">
        <v>61</v>
      </c>
      <c r="U961" s="2" t="s">
        <v>62</v>
      </c>
      <c r="V961" s="2" t="s">
        <v>63</v>
      </c>
      <c r="W961" s="2" t="s">
        <v>59</v>
      </c>
      <c r="X961">
        <v>8800</v>
      </c>
      <c r="Y961">
        <f>conversation_summary_by_conversation_2025_08_03T20_27_01[[#This Row],[avg_confidence_score]]/10000</f>
        <v>0.88</v>
      </c>
      <c r="Z961">
        <v>105</v>
      </c>
      <c r="AA961">
        <v>119</v>
      </c>
      <c r="AB961">
        <f>(conversation_summary_by_conversation_2025_08_03T20_27_01[[#This Row],[total_api_cost_usd]]/10000)*5.58</f>
        <v>6.6402000000000003E-2</v>
      </c>
      <c r="AC961">
        <v>24</v>
      </c>
      <c r="AD961">
        <f>(conversation_summary_by_conversation_2025_08_03T20_27_01[[#This Row],[total_processing_cost_usd]]/10000)*5.58</f>
        <v>1.3391999999999999E-2</v>
      </c>
      <c r="AE961">
        <f>conversation_summary_by_conversation_2025_08_03T20_27_01[[#This Row],[total_api_cost]]+conversation_summary_by_conversation_2025_08_03T20_27_01[[#This Row],[totao_processing_cost]]</f>
        <v>7.9794000000000004E-2</v>
      </c>
      <c r="AF961" s="2" t="s">
        <v>38</v>
      </c>
      <c r="AG961" s="2" t="s">
        <v>39</v>
      </c>
      <c r="AH961" s="2" t="s">
        <v>33</v>
      </c>
    </row>
    <row r="962" spans="1:34">
      <c r="A962" s="2" t="s">
        <v>1036</v>
      </c>
      <c r="B962" s="2" t="s">
        <v>28</v>
      </c>
      <c r="C962" s="2" t="s">
        <v>29</v>
      </c>
      <c r="D962" s="2" t="s">
        <v>30</v>
      </c>
      <c r="E962" s="2" t="s">
        <v>71</v>
      </c>
      <c r="F962" s="2" t="s">
        <v>72</v>
      </c>
      <c r="G962">
        <v>551190000003</v>
      </c>
      <c r="H962">
        <v>90000</v>
      </c>
      <c r="I962">
        <f>conversation_summary_by_conversation_2025_08_03T20_27_01[[#This Row],[duration_minutes]]/10000</f>
        <v>9</v>
      </c>
      <c r="J962" s="2" t="s">
        <v>33</v>
      </c>
      <c r="K962" s="2" t="s">
        <v>33</v>
      </c>
      <c r="L962" s="2" t="s">
        <v>33</v>
      </c>
      <c r="M962" s="6">
        <f ca="1">TODAY()-conversation_summary_by_conversation_2025_08_03T20_27_01[[#This Row],[conversation_start]]</f>
        <v>10.571527777778101</v>
      </c>
      <c r="N96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62" s="6">
        <v>45862.428472222222</v>
      </c>
      <c r="P962" s="3">
        <v>45862.435902777775</v>
      </c>
      <c r="Q962">
        <v>6</v>
      </c>
      <c r="R962">
        <v>3</v>
      </c>
      <c r="S962">
        <v>3</v>
      </c>
      <c r="T962" s="2" t="s">
        <v>53</v>
      </c>
      <c r="U962" s="2" t="s">
        <v>69</v>
      </c>
      <c r="V962" s="2" t="s">
        <v>51</v>
      </c>
      <c r="W962" s="2" t="s">
        <v>37</v>
      </c>
      <c r="X962">
        <v>9200</v>
      </c>
      <c r="Y962">
        <f>conversation_summary_by_conversation_2025_08_03T20_27_01[[#This Row],[avg_confidence_score]]/10000</f>
        <v>0.92</v>
      </c>
      <c r="Z962">
        <v>240</v>
      </c>
      <c r="AA962">
        <v>324</v>
      </c>
      <c r="AB962">
        <f>(conversation_summary_by_conversation_2025_08_03T20_27_01[[#This Row],[total_api_cost_usd]]/10000)*5.58</f>
        <v>0.18079199999999998</v>
      </c>
      <c r="AC962">
        <v>32</v>
      </c>
      <c r="AD962">
        <f>(conversation_summary_by_conversation_2025_08_03T20_27_01[[#This Row],[total_processing_cost_usd]]/10000)*5.58</f>
        <v>1.7856E-2</v>
      </c>
      <c r="AE962">
        <f>conversation_summary_by_conversation_2025_08_03T20_27_01[[#This Row],[total_api_cost]]+conversation_summary_by_conversation_2025_08_03T20_27_01[[#This Row],[totao_processing_cost]]</f>
        <v>0.19864799999999999</v>
      </c>
      <c r="AF962" s="2" t="s">
        <v>38</v>
      </c>
      <c r="AG962" s="2" t="s">
        <v>39</v>
      </c>
      <c r="AH962" s="2" t="s">
        <v>33</v>
      </c>
    </row>
    <row r="963" spans="1:34">
      <c r="A963" s="2" t="s">
        <v>1037</v>
      </c>
      <c r="B963" s="2" t="s">
        <v>41</v>
      </c>
      <c r="C963" s="2" t="s">
        <v>42</v>
      </c>
      <c r="D963" s="2" t="s">
        <v>30</v>
      </c>
      <c r="E963" s="2" t="s">
        <v>43</v>
      </c>
      <c r="F963" s="2" t="s">
        <v>44</v>
      </c>
      <c r="G963">
        <v>551190000001</v>
      </c>
      <c r="H963">
        <v>90000</v>
      </c>
      <c r="I963">
        <f>conversation_summary_by_conversation_2025_08_03T20_27_01[[#This Row],[duration_minutes]]/10000</f>
        <v>9</v>
      </c>
      <c r="J963" s="2" t="s">
        <v>33</v>
      </c>
      <c r="K963" s="2" t="s">
        <v>33</v>
      </c>
      <c r="L963" s="2" t="s">
        <v>33</v>
      </c>
      <c r="M963" s="6">
        <f ca="1">TODAY()-conversation_summary_by_conversation_2025_08_03T20_27_01[[#This Row],[conversation_start]]</f>
        <v>10.564583333332848</v>
      </c>
      <c r="N96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63" s="6">
        <v>45862.435416666667</v>
      </c>
      <c r="P963" s="3">
        <v>45862.441064814811</v>
      </c>
      <c r="Q963">
        <v>6</v>
      </c>
      <c r="R963">
        <v>3</v>
      </c>
      <c r="S963">
        <v>3</v>
      </c>
      <c r="T963" s="2" t="s">
        <v>53</v>
      </c>
      <c r="U963" s="2" t="s">
        <v>236</v>
      </c>
      <c r="V963" s="2" t="s">
        <v>51</v>
      </c>
      <c r="W963" s="2" t="s">
        <v>37</v>
      </c>
      <c r="X963">
        <v>9200</v>
      </c>
      <c r="Y963">
        <f>conversation_summary_by_conversation_2025_08_03T20_27_01[[#This Row],[avg_confidence_score]]/10000</f>
        <v>0.92</v>
      </c>
      <c r="Z963">
        <v>218</v>
      </c>
      <c r="AA963">
        <v>202</v>
      </c>
      <c r="AB963">
        <f>(conversation_summary_by_conversation_2025_08_03T20_27_01[[#This Row],[total_api_cost_usd]]/10000)*5.58</f>
        <v>0.112716</v>
      </c>
      <c r="AC963">
        <v>24</v>
      </c>
      <c r="AD963">
        <f>(conversation_summary_by_conversation_2025_08_03T20_27_01[[#This Row],[total_processing_cost_usd]]/10000)*5.58</f>
        <v>1.3391999999999999E-2</v>
      </c>
      <c r="AE963">
        <f>conversation_summary_by_conversation_2025_08_03T20_27_01[[#This Row],[total_api_cost]]+conversation_summary_by_conversation_2025_08_03T20_27_01[[#This Row],[totao_processing_cost]]</f>
        <v>0.126108</v>
      </c>
      <c r="AF963" s="2" t="s">
        <v>38</v>
      </c>
      <c r="AG963" s="2" t="s">
        <v>39</v>
      </c>
      <c r="AH963" s="2" t="s">
        <v>33</v>
      </c>
    </row>
    <row r="964" spans="1:34">
      <c r="A964" s="2" t="s">
        <v>1038</v>
      </c>
      <c r="B964" s="2" t="s">
        <v>77</v>
      </c>
      <c r="C964" s="2" t="s">
        <v>78</v>
      </c>
      <c r="D964" s="2" t="s">
        <v>30</v>
      </c>
      <c r="E964" s="2" t="s">
        <v>71</v>
      </c>
      <c r="F964" s="2" t="s">
        <v>72</v>
      </c>
      <c r="G964">
        <v>551190000003</v>
      </c>
      <c r="H964">
        <v>90000</v>
      </c>
      <c r="I964">
        <f>conversation_summary_by_conversation_2025_08_03T20_27_01[[#This Row],[duration_minutes]]/10000</f>
        <v>9</v>
      </c>
      <c r="J964" s="2" t="s">
        <v>33</v>
      </c>
      <c r="K964" s="2" t="s">
        <v>33</v>
      </c>
      <c r="L964" s="2" t="s">
        <v>33</v>
      </c>
      <c r="M964" s="6">
        <f ca="1">TODAY()-conversation_summary_by_conversation_2025_08_03T20_27_01[[#This Row],[conversation_start]]</f>
        <v>10.53263888888614</v>
      </c>
      <c r="N96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64" s="6">
        <v>45862.467361111114</v>
      </c>
      <c r="P964" s="3">
        <v>45862.473460648151</v>
      </c>
      <c r="Q964">
        <v>6</v>
      </c>
      <c r="R964">
        <v>3</v>
      </c>
      <c r="S964">
        <v>3</v>
      </c>
      <c r="T964" s="2" t="s">
        <v>53</v>
      </c>
      <c r="U964" s="2" t="s">
        <v>236</v>
      </c>
      <c r="V964" s="2" t="s">
        <v>51</v>
      </c>
      <c r="W964" s="2" t="s">
        <v>37</v>
      </c>
      <c r="X964">
        <v>9200</v>
      </c>
      <c r="Y964">
        <f>conversation_summary_by_conversation_2025_08_03T20_27_01[[#This Row],[avg_confidence_score]]/10000</f>
        <v>0.92</v>
      </c>
      <c r="Z964">
        <v>221</v>
      </c>
      <c r="AA964">
        <v>313</v>
      </c>
      <c r="AB964">
        <f>(conversation_summary_by_conversation_2025_08_03T20_27_01[[#This Row],[total_api_cost_usd]]/10000)*5.58</f>
        <v>0.174654</v>
      </c>
      <c r="AC964">
        <v>30</v>
      </c>
      <c r="AD964">
        <f>(conversation_summary_by_conversation_2025_08_03T20_27_01[[#This Row],[total_processing_cost_usd]]/10000)*5.58</f>
        <v>1.6740000000000001E-2</v>
      </c>
      <c r="AE964">
        <f>conversation_summary_by_conversation_2025_08_03T20_27_01[[#This Row],[total_api_cost]]+conversation_summary_by_conversation_2025_08_03T20_27_01[[#This Row],[totao_processing_cost]]</f>
        <v>0.19139400000000001</v>
      </c>
      <c r="AF964" s="2" t="s">
        <v>38</v>
      </c>
      <c r="AG964" s="2" t="s">
        <v>39</v>
      </c>
      <c r="AH964" s="2" t="s">
        <v>33</v>
      </c>
    </row>
    <row r="965" spans="1:34">
      <c r="A965" s="2" t="s">
        <v>1039</v>
      </c>
      <c r="B965" s="2" t="s">
        <v>28</v>
      </c>
      <c r="C965" s="2" t="s">
        <v>29</v>
      </c>
      <c r="D965" s="2" t="s">
        <v>30</v>
      </c>
      <c r="E965" s="2" t="s">
        <v>31</v>
      </c>
      <c r="F965" s="2" t="s">
        <v>32</v>
      </c>
      <c r="G965">
        <v>551190000004</v>
      </c>
      <c r="H965">
        <v>90000</v>
      </c>
      <c r="I965">
        <f>conversation_summary_by_conversation_2025_08_03T20_27_01[[#This Row],[duration_minutes]]/10000</f>
        <v>9</v>
      </c>
      <c r="J965" s="2" t="s">
        <v>33</v>
      </c>
      <c r="K965" s="2" t="s">
        <v>33</v>
      </c>
      <c r="L965" s="2" t="s">
        <v>33</v>
      </c>
      <c r="M965" s="6">
        <f ca="1">TODAY()-conversation_summary_by_conversation_2025_08_03T20_27_01[[#This Row],[conversation_start]]</f>
        <v>10.515972222223354</v>
      </c>
      <c r="N96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65" s="6">
        <v>45862.484027777777</v>
      </c>
      <c r="P965" s="3">
        <v>45862.490636574075</v>
      </c>
      <c r="Q965">
        <v>6</v>
      </c>
      <c r="R965">
        <v>3</v>
      </c>
      <c r="S965">
        <v>3</v>
      </c>
      <c r="T965" s="2" t="s">
        <v>53</v>
      </c>
      <c r="U965" s="2" t="s">
        <v>69</v>
      </c>
      <c r="V965" s="2" t="s">
        <v>51</v>
      </c>
      <c r="W965" s="2" t="s">
        <v>37</v>
      </c>
      <c r="X965">
        <v>9200</v>
      </c>
      <c r="Y965">
        <f>conversation_summary_by_conversation_2025_08_03T20_27_01[[#This Row],[avg_confidence_score]]/10000</f>
        <v>0.92</v>
      </c>
      <c r="Z965">
        <v>264</v>
      </c>
      <c r="AA965">
        <v>268</v>
      </c>
      <c r="AB965">
        <f>(conversation_summary_by_conversation_2025_08_03T20_27_01[[#This Row],[total_api_cost_usd]]/10000)*5.58</f>
        <v>0.14954400000000001</v>
      </c>
      <c r="AC965">
        <v>25</v>
      </c>
      <c r="AD965">
        <f>(conversation_summary_by_conversation_2025_08_03T20_27_01[[#This Row],[total_processing_cost_usd]]/10000)*5.58</f>
        <v>1.3950000000000001E-2</v>
      </c>
      <c r="AE965">
        <f>conversation_summary_by_conversation_2025_08_03T20_27_01[[#This Row],[total_api_cost]]+conversation_summary_by_conversation_2025_08_03T20_27_01[[#This Row],[totao_processing_cost]]</f>
        <v>0.163494</v>
      </c>
      <c r="AF965" s="2" t="s">
        <v>38</v>
      </c>
      <c r="AG965" s="2" t="s">
        <v>39</v>
      </c>
      <c r="AH965" s="2" t="s">
        <v>33</v>
      </c>
    </row>
    <row r="966" spans="1:34">
      <c r="A966" s="2" t="s">
        <v>1040</v>
      </c>
      <c r="B966" s="2" t="s">
        <v>28</v>
      </c>
      <c r="C966" s="2" t="s">
        <v>29</v>
      </c>
      <c r="D966" s="2" t="s">
        <v>30</v>
      </c>
      <c r="E966" s="2" t="s">
        <v>66</v>
      </c>
      <c r="F966" s="2" t="s">
        <v>67</v>
      </c>
      <c r="G966">
        <v>551190000002</v>
      </c>
      <c r="H966">
        <v>50000</v>
      </c>
      <c r="I966">
        <f>conversation_summary_by_conversation_2025_08_03T20_27_01[[#This Row],[duration_minutes]]/10000</f>
        <v>5</v>
      </c>
      <c r="J966" s="2" t="s">
        <v>33</v>
      </c>
      <c r="K966" s="2" t="s">
        <v>33</v>
      </c>
      <c r="L966" s="2" t="s">
        <v>33</v>
      </c>
      <c r="M966" s="6">
        <f ca="1">TODAY()-conversation_summary_by_conversation_2025_08_03T20_27_01[[#This Row],[conversation_start]]</f>
        <v>10.374305555553292</v>
      </c>
      <c r="N96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66" s="6">
        <v>45862.625694444447</v>
      </c>
      <c r="P966" s="3">
        <v>45862.627997685187</v>
      </c>
      <c r="Q966">
        <v>3</v>
      </c>
      <c r="R966">
        <v>2</v>
      </c>
      <c r="S966">
        <v>1</v>
      </c>
      <c r="T966" s="2" t="s">
        <v>56</v>
      </c>
      <c r="U966" s="2" t="s">
        <v>57</v>
      </c>
      <c r="V966" s="2" t="s">
        <v>58</v>
      </c>
      <c r="W966" s="2" t="s">
        <v>59</v>
      </c>
      <c r="X966">
        <v>9250</v>
      </c>
      <c r="Y966">
        <f>conversation_summary_by_conversation_2025_08_03T20_27_01[[#This Row],[avg_confidence_score]]/10000</f>
        <v>0.92500000000000004</v>
      </c>
      <c r="Z966">
        <v>134</v>
      </c>
      <c r="AA966">
        <v>183</v>
      </c>
      <c r="AB966">
        <f>(conversation_summary_by_conversation_2025_08_03T20_27_01[[#This Row],[total_api_cost_usd]]/10000)*5.58</f>
        <v>0.102114</v>
      </c>
      <c r="AC966">
        <v>25</v>
      </c>
      <c r="AD966">
        <f>(conversation_summary_by_conversation_2025_08_03T20_27_01[[#This Row],[total_processing_cost_usd]]/10000)*5.58</f>
        <v>1.3950000000000001E-2</v>
      </c>
      <c r="AE966">
        <f>conversation_summary_by_conversation_2025_08_03T20_27_01[[#This Row],[total_api_cost]]+conversation_summary_by_conversation_2025_08_03T20_27_01[[#This Row],[totao_processing_cost]]</f>
        <v>0.116064</v>
      </c>
      <c r="AF966" s="2" t="s">
        <v>38</v>
      </c>
      <c r="AG966" s="2" t="s">
        <v>39</v>
      </c>
      <c r="AH966" s="2" t="s">
        <v>33</v>
      </c>
    </row>
    <row r="967" spans="1:34">
      <c r="A967" s="2" t="s">
        <v>1041</v>
      </c>
      <c r="B967" s="2" t="s">
        <v>47</v>
      </c>
      <c r="C967" s="2" t="s">
        <v>47</v>
      </c>
      <c r="D967" s="2" t="s">
        <v>48</v>
      </c>
      <c r="E967" s="2" t="s">
        <v>74</v>
      </c>
      <c r="F967" s="2" t="s">
        <v>75</v>
      </c>
      <c r="G967">
        <v>551190000000</v>
      </c>
      <c r="H967">
        <v>50000</v>
      </c>
      <c r="I967">
        <f>conversation_summary_by_conversation_2025_08_03T20_27_01[[#This Row],[duration_minutes]]/10000</f>
        <v>5</v>
      </c>
      <c r="J967" s="2" t="s">
        <v>33</v>
      </c>
      <c r="K967" s="2" t="s">
        <v>33</v>
      </c>
      <c r="L967" s="2" t="s">
        <v>33</v>
      </c>
      <c r="M967" s="6">
        <f ca="1">TODAY()-conversation_summary_by_conversation_2025_08_03T20_27_01[[#This Row],[conversation_start]]</f>
        <v>10.357638888890506</v>
      </c>
      <c r="N96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67" s="6">
        <v>45862.642361111109</v>
      </c>
      <c r="P967" s="3">
        <v>45862.646157407406</v>
      </c>
      <c r="Q967">
        <v>3</v>
      </c>
      <c r="R967">
        <v>2</v>
      </c>
      <c r="S967">
        <v>1</v>
      </c>
      <c r="T967" s="2" t="s">
        <v>61</v>
      </c>
      <c r="U967" s="2" t="s">
        <v>62</v>
      </c>
      <c r="V967" s="2" t="s">
        <v>63</v>
      </c>
      <c r="W967" s="2" t="s">
        <v>59</v>
      </c>
      <c r="X967">
        <v>8800</v>
      </c>
      <c r="Y967">
        <f>conversation_summary_by_conversation_2025_08_03T20_27_01[[#This Row],[avg_confidence_score]]/10000</f>
        <v>0.88</v>
      </c>
      <c r="Z967">
        <v>124</v>
      </c>
      <c r="AA967">
        <v>122</v>
      </c>
      <c r="AB967">
        <f>(conversation_summary_by_conversation_2025_08_03T20_27_01[[#This Row],[total_api_cost_usd]]/10000)*5.58</f>
        <v>6.8076000000000012E-2</v>
      </c>
      <c r="AC967">
        <v>15</v>
      </c>
      <c r="AD967">
        <f>(conversation_summary_by_conversation_2025_08_03T20_27_01[[#This Row],[total_processing_cost_usd]]/10000)*5.58</f>
        <v>8.3700000000000007E-3</v>
      </c>
      <c r="AE967">
        <f>conversation_summary_by_conversation_2025_08_03T20_27_01[[#This Row],[total_api_cost]]+conversation_summary_by_conversation_2025_08_03T20_27_01[[#This Row],[totao_processing_cost]]</f>
        <v>7.6446000000000014E-2</v>
      </c>
      <c r="AF967" s="2" t="s">
        <v>38</v>
      </c>
      <c r="AG967" s="2" t="s">
        <v>39</v>
      </c>
      <c r="AH967" s="2" t="s">
        <v>33</v>
      </c>
    </row>
    <row r="968" spans="1:34">
      <c r="A968" s="2" t="s">
        <v>1042</v>
      </c>
      <c r="B968" s="2" t="s">
        <v>41</v>
      </c>
      <c r="C968" s="2" t="s">
        <v>42</v>
      </c>
      <c r="D968" s="2" t="s">
        <v>30</v>
      </c>
      <c r="E968" s="2" t="s">
        <v>71</v>
      </c>
      <c r="F968" s="2" t="s">
        <v>72</v>
      </c>
      <c r="G968">
        <v>551190000003</v>
      </c>
      <c r="H968">
        <v>50000</v>
      </c>
      <c r="I968">
        <f>conversation_summary_by_conversation_2025_08_03T20_27_01[[#This Row],[duration_minutes]]/10000</f>
        <v>5</v>
      </c>
      <c r="J968" s="2" t="s">
        <v>33</v>
      </c>
      <c r="K968" s="2" t="s">
        <v>33</v>
      </c>
      <c r="L968" s="2" t="s">
        <v>33</v>
      </c>
      <c r="M968" s="6">
        <f ca="1">TODAY()-conversation_summary_by_conversation_2025_08_03T20_27_01[[#This Row],[conversation_start]]</f>
        <v>10.336111111108039</v>
      </c>
      <c r="N96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68" s="6">
        <v>45862.663888888892</v>
      </c>
      <c r="P968" s="3">
        <v>45862.665879629632</v>
      </c>
      <c r="Q968">
        <v>3</v>
      </c>
      <c r="R968">
        <v>2</v>
      </c>
      <c r="S968">
        <v>1</v>
      </c>
      <c r="T968" s="2" t="s">
        <v>56</v>
      </c>
      <c r="U968" s="2" t="s">
        <v>57</v>
      </c>
      <c r="V968" s="2" t="s">
        <v>58</v>
      </c>
      <c r="W968" s="2" t="s">
        <v>59</v>
      </c>
      <c r="X968">
        <v>9250</v>
      </c>
      <c r="Y968">
        <f>conversation_summary_by_conversation_2025_08_03T20_27_01[[#This Row],[avg_confidence_score]]/10000</f>
        <v>0.92500000000000004</v>
      </c>
      <c r="Z968">
        <v>99</v>
      </c>
      <c r="AA968">
        <v>75</v>
      </c>
      <c r="AB968">
        <f>(conversation_summary_by_conversation_2025_08_03T20_27_01[[#This Row],[total_api_cost_usd]]/10000)*5.58</f>
        <v>4.1849999999999998E-2</v>
      </c>
      <c r="AC968">
        <v>16</v>
      </c>
      <c r="AD968">
        <f>(conversation_summary_by_conversation_2025_08_03T20_27_01[[#This Row],[total_processing_cost_usd]]/10000)*5.58</f>
        <v>8.9280000000000002E-3</v>
      </c>
      <c r="AE968">
        <f>conversation_summary_by_conversation_2025_08_03T20_27_01[[#This Row],[total_api_cost]]+conversation_summary_by_conversation_2025_08_03T20_27_01[[#This Row],[totao_processing_cost]]</f>
        <v>5.0777999999999997E-2</v>
      </c>
      <c r="AF968" s="2" t="s">
        <v>38</v>
      </c>
      <c r="AG968" s="2" t="s">
        <v>39</v>
      </c>
      <c r="AH968" s="2" t="s">
        <v>33</v>
      </c>
    </row>
    <row r="969" spans="1:34">
      <c r="A969" s="2" t="s">
        <v>1043</v>
      </c>
      <c r="B969" s="2" t="s">
        <v>83</v>
      </c>
      <c r="C969" s="2" t="s">
        <v>84</v>
      </c>
      <c r="D969" s="2" t="s">
        <v>48</v>
      </c>
      <c r="E969" s="2" t="s">
        <v>71</v>
      </c>
      <c r="F969" s="2" t="s">
        <v>72</v>
      </c>
      <c r="G969">
        <v>551190000003</v>
      </c>
      <c r="H969">
        <v>90000</v>
      </c>
      <c r="I969">
        <f>conversation_summary_by_conversation_2025_08_03T20_27_01[[#This Row],[duration_minutes]]/10000</f>
        <v>9</v>
      </c>
      <c r="J969" s="2" t="s">
        <v>33</v>
      </c>
      <c r="K969" s="2" t="s">
        <v>33</v>
      </c>
      <c r="L969" s="2" t="s">
        <v>33</v>
      </c>
      <c r="M969" s="6">
        <f ca="1">TODAY()-conversation_summary_by_conversation_2025_08_03T20_27_01[[#This Row],[conversation_start]]</f>
        <v>10.289583333331393</v>
      </c>
      <c r="N96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69" s="6">
        <v>45862.710416666669</v>
      </c>
      <c r="P969" s="3">
        <v>45862.717905092592</v>
      </c>
      <c r="Q969">
        <v>6</v>
      </c>
      <c r="R969">
        <v>3</v>
      </c>
      <c r="S969">
        <v>3</v>
      </c>
      <c r="T969" s="2" t="s">
        <v>49</v>
      </c>
      <c r="U969" s="2" t="s">
        <v>50</v>
      </c>
      <c r="V969" s="2" t="s">
        <v>51</v>
      </c>
      <c r="W969" s="2" t="s">
        <v>37</v>
      </c>
      <c r="X969">
        <v>9167</v>
      </c>
      <c r="Y969">
        <f>conversation_summary_by_conversation_2025_08_03T20_27_01[[#This Row],[avg_confidence_score]]/10000</f>
        <v>0.91669999999999996</v>
      </c>
      <c r="Z969">
        <v>246</v>
      </c>
      <c r="AA969">
        <v>302</v>
      </c>
      <c r="AB969">
        <f>(conversation_summary_by_conversation_2025_08_03T20_27_01[[#This Row],[total_api_cost_usd]]/10000)*5.58</f>
        <v>0.168516</v>
      </c>
      <c r="AC969">
        <v>35</v>
      </c>
      <c r="AD969">
        <f>(conversation_summary_by_conversation_2025_08_03T20_27_01[[#This Row],[total_processing_cost_usd]]/10000)*5.58</f>
        <v>1.9530000000000002E-2</v>
      </c>
      <c r="AE969">
        <f>conversation_summary_by_conversation_2025_08_03T20_27_01[[#This Row],[total_api_cost]]+conversation_summary_by_conversation_2025_08_03T20_27_01[[#This Row],[totao_processing_cost]]</f>
        <v>0.18804599999999999</v>
      </c>
      <c r="AF969" s="2" t="s">
        <v>38</v>
      </c>
      <c r="AG969" s="2" t="s">
        <v>39</v>
      </c>
      <c r="AH969" s="2" t="s">
        <v>33</v>
      </c>
    </row>
    <row r="970" spans="1:34">
      <c r="A970" s="2" t="s">
        <v>1044</v>
      </c>
      <c r="B970" s="2" t="s">
        <v>41</v>
      </c>
      <c r="C970" s="2" t="s">
        <v>42</v>
      </c>
      <c r="D970" s="2" t="s">
        <v>30</v>
      </c>
      <c r="E970" s="2" t="s">
        <v>74</v>
      </c>
      <c r="F970" s="2" t="s">
        <v>75</v>
      </c>
      <c r="G970">
        <v>551190000000</v>
      </c>
      <c r="H970">
        <v>50000</v>
      </c>
      <c r="I970">
        <f>conversation_summary_by_conversation_2025_08_03T20_27_01[[#This Row],[duration_minutes]]/10000</f>
        <v>5</v>
      </c>
      <c r="J970" s="2" t="s">
        <v>33</v>
      </c>
      <c r="K970" s="2" t="s">
        <v>33</v>
      </c>
      <c r="L970" s="2" t="s">
        <v>33</v>
      </c>
      <c r="M970" s="6">
        <f ca="1">TODAY()-conversation_summary_by_conversation_2025_08_03T20_27_01[[#This Row],[conversation_start]]</f>
        <v>10.228472222224809</v>
      </c>
      <c r="N97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70" s="6">
        <v>45862.771527777775</v>
      </c>
      <c r="P970" s="3">
        <v>45862.774768518517</v>
      </c>
      <c r="Q970">
        <v>3</v>
      </c>
      <c r="R970">
        <v>2</v>
      </c>
      <c r="S970">
        <v>1</v>
      </c>
      <c r="T970" s="2" t="s">
        <v>56</v>
      </c>
      <c r="U970" s="2" t="s">
        <v>57</v>
      </c>
      <c r="V970" s="2" t="s">
        <v>58</v>
      </c>
      <c r="W970" s="2" t="s">
        <v>59</v>
      </c>
      <c r="X970">
        <v>9250</v>
      </c>
      <c r="Y970">
        <f>conversation_summary_by_conversation_2025_08_03T20_27_01[[#This Row],[avg_confidence_score]]/10000</f>
        <v>0.92500000000000004</v>
      </c>
      <c r="Z970">
        <v>129</v>
      </c>
      <c r="AA970">
        <v>130</v>
      </c>
      <c r="AB970">
        <f>(conversation_summary_by_conversation_2025_08_03T20_27_01[[#This Row],[total_api_cost_usd]]/10000)*5.58</f>
        <v>7.2539999999999993E-2</v>
      </c>
      <c r="AC970">
        <v>16</v>
      </c>
      <c r="AD970">
        <f>(conversation_summary_by_conversation_2025_08_03T20_27_01[[#This Row],[total_processing_cost_usd]]/10000)*5.58</f>
        <v>8.9280000000000002E-3</v>
      </c>
      <c r="AE970">
        <f>conversation_summary_by_conversation_2025_08_03T20_27_01[[#This Row],[total_api_cost]]+conversation_summary_by_conversation_2025_08_03T20_27_01[[#This Row],[totao_processing_cost]]</f>
        <v>8.1467999999999999E-2</v>
      </c>
      <c r="AF970" s="2" t="s">
        <v>38</v>
      </c>
      <c r="AG970" s="2" t="s">
        <v>39</v>
      </c>
      <c r="AH970" s="2" t="s">
        <v>33</v>
      </c>
    </row>
    <row r="971" spans="1:34">
      <c r="A971" s="2" t="s">
        <v>1045</v>
      </c>
      <c r="B971" s="2" t="s">
        <v>47</v>
      </c>
      <c r="C971" s="2" t="s">
        <v>47</v>
      </c>
      <c r="D971" s="2" t="s">
        <v>48</v>
      </c>
      <c r="E971" s="2" t="s">
        <v>71</v>
      </c>
      <c r="F971" s="2" t="s">
        <v>72</v>
      </c>
      <c r="G971">
        <v>551190000003</v>
      </c>
      <c r="H971">
        <v>50000</v>
      </c>
      <c r="I971">
        <f>conversation_summary_by_conversation_2025_08_03T20_27_01[[#This Row],[duration_minutes]]/10000</f>
        <v>5</v>
      </c>
      <c r="J971" s="2" t="s">
        <v>33</v>
      </c>
      <c r="K971" s="2" t="s">
        <v>33</v>
      </c>
      <c r="L971" s="2" t="s">
        <v>33</v>
      </c>
      <c r="M971" s="6">
        <f ca="1">TODAY()-conversation_summary_by_conversation_2025_08_03T20_27_01[[#This Row],[conversation_start]]</f>
        <v>9.648611111108039</v>
      </c>
      <c r="N97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71" s="6">
        <v>45863.351388888892</v>
      </c>
      <c r="P971" s="3">
        <v>45863.353506944448</v>
      </c>
      <c r="Q971">
        <v>3</v>
      </c>
      <c r="R971">
        <v>2</v>
      </c>
      <c r="S971">
        <v>1</v>
      </c>
      <c r="T971" s="2" t="s">
        <v>61</v>
      </c>
      <c r="U971" s="2" t="s">
        <v>62</v>
      </c>
      <c r="V971" s="2" t="s">
        <v>63</v>
      </c>
      <c r="W971" s="2" t="s">
        <v>59</v>
      </c>
      <c r="X971">
        <v>8800</v>
      </c>
      <c r="Y971">
        <f>conversation_summary_by_conversation_2025_08_03T20_27_01[[#This Row],[avg_confidence_score]]/10000</f>
        <v>0.88</v>
      </c>
      <c r="Z971">
        <v>115</v>
      </c>
      <c r="AA971">
        <v>124</v>
      </c>
      <c r="AB971">
        <f>(conversation_summary_by_conversation_2025_08_03T20_27_01[[#This Row],[total_api_cost_usd]]/10000)*5.58</f>
        <v>6.9192000000000004E-2</v>
      </c>
      <c r="AC971">
        <v>15</v>
      </c>
      <c r="AD971">
        <f>(conversation_summary_by_conversation_2025_08_03T20_27_01[[#This Row],[total_processing_cost_usd]]/10000)*5.58</f>
        <v>8.3700000000000007E-3</v>
      </c>
      <c r="AE971">
        <f>conversation_summary_by_conversation_2025_08_03T20_27_01[[#This Row],[total_api_cost]]+conversation_summary_by_conversation_2025_08_03T20_27_01[[#This Row],[totao_processing_cost]]</f>
        <v>7.7562000000000006E-2</v>
      </c>
      <c r="AF971" s="2" t="s">
        <v>38</v>
      </c>
      <c r="AG971" s="2" t="s">
        <v>39</v>
      </c>
      <c r="AH971" s="2" t="s">
        <v>33</v>
      </c>
    </row>
    <row r="972" spans="1:34">
      <c r="A972" s="2" t="s">
        <v>1046</v>
      </c>
      <c r="B972" s="2" t="s">
        <v>28</v>
      </c>
      <c r="C972" s="2" t="s">
        <v>29</v>
      </c>
      <c r="D972" s="2" t="s">
        <v>30</v>
      </c>
      <c r="E972" s="2" t="s">
        <v>66</v>
      </c>
      <c r="F972" s="2" t="s">
        <v>67</v>
      </c>
      <c r="G972">
        <v>551190000002</v>
      </c>
      <c r="H972">
        <v>60000</v>
      </c>
      <c r="I972">
        <f>conversation_summary_by_conversation_2025_08_03T20_27_01[[#This Row],[duration_minutes]]/10000</f>
        <v>6</v>
      </c>
      <c r="J972" s="2" t="s">
        <v>33</v>
      </c>
      <c r="K972" s="2" t="s">
        <v>33</v>
      </c>
      <c r="L972" s="2" t="s">
        <v>33</v>
      </c>
      <c r="M972" s="6">
        <f ca="1">TODAY()-conversation_summary_by_conversation_2025_08_03T20_27_01[[#This Row],[conversation_start]]</f>
        <v>9.6256944444467081</v>
      </c>
      <c r="N97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72" s="6">
        <v>45863.374305555553</v>
      </c>
      <c r="P972" s="3">
        <v>45863.379652777781</v>
      </c>
      <c r="Q972">
        <v>4</v>
      </c>
      <c r="R972">
        <v>2</v>
      </c>
      <c r="S972">
        <v>2</v>
      </c>
      <c r="T972" s="2" t="s">
        <v>34</v>
      </c>
      <c r="U972" s="2" t="s">
        <v>35</v>
      </c>
      <c r="V972" s="2" t="s">
        <v>36</v>
      </c>
      <c r="W972" s="2" t="s">
        <v>37</v>
      </c>
      <c r="X972">
        <v>9400</v>
      </c>
      <c r="Y972">
        <f>conversation_summary_by_conversation_2025_08_03T20_27_01[[#This Row],[avg_confidence_score]]/10000</f>
        <v>0.94</v>
      </c>
      <c r="Z972">
        <v>182</v>
      </c>
      <c r="AA972">
        <v>117</v>
      </c>
      <c r="AB972">
        <f>(conversation_summary_by_conversation_2025_08_03T20_27_01[[#This Row],[total_api_cost_usd]]/10000)*5.58</f>
        <v>6.5285999999999997E-2</v>
      </c>
      <c r="AC972">
        <v>22</v>
      </c>
      <c r="AD972">
        <f>(conversation_summary_by_conversation_2025_08_03T20_27_01[[#This Row],[total_processing_cost_usd]]/10000)*5.58</f>
        <v>1.2276E-2</v>
      </c>
      <c r="AE972">
        <f>conversation_summary_by_conversation_2025_08_03T20_27_01[[#This Row],[total_api_cost]]+conversation_summary_by_conversation_2025_08_03T20_27_01[[#This Row],[totao_processing_cost]]</f>
        <v>7.7561999999999992E-2</v>
      </c>
      <c r="AF972" s="2" t="s">
        <v>38</v>
      </c>
      <c r="AG972" s="2" t="s">
        <v>39</v>
      </c>
      <c r="AH972" s="2" t="s">
        <v>33</v>
      </c>
    </row>
    <row r="973" spans="1:34">
      <c r="A973" s="2" t="s">
        <v>1047</v>
      </c>
      <c r="B973" s="2" t="s">
        <v>77</v>
      </c>
      <c r="C973" s="2" t="s">
        <v>78</v>
      </c>
      <c r="D973" s="2" t="s">
        <v>30</v>
      </c>
      <c r="E973" s="2" t="s">
        <v>31</v>
      </c>
      <c r="F973" s="2" t="s">
        <v>32</v>
      </c>
      <c r="G973">
        <v>551190000004</v>
      </c>
      <c r="H973">
        <v>90000</v>
      </c>
      <c r="I973">
        <f>conversation_summary_by_conversation_2025_08_03T20_27_01[[#This Row],[duration_minutes]]/10000</f>
        <v>9</v>
      </c>
      <c r="J973" s="2" t="s">
        <v>33</v>
      </c>
      <c r="K973" s="2" t="s">
        <v>33</v>
      </c>
      <c r="L973" s="2" t="s">
        <v>33</v>
      </c>
      <c r="M973" s="6">
        <f ca="1">TODAY()-conversation_summary_by_conversation_2025_08_03T20_27_01[[#This Row],[conversation_start]]</f>
        <v>9.5541666666686069</v>
      </c>
      <c r="N97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73" s="6">
        <v>45863.445833333331</v>
      </c>
      <c r="P973" s="3">
        <v>45863.452766203707</v>
      </c>
      <c r="Q973">
        <v>6</v>
      </c>
      <c r="R973">
        <v>3</v>
      </c>
      <c r="S973">
        <v>3</v>
      </c>
      <c r="T973" s="2" t="s">
        <v>53</v>
      </c>
      <c r="U973" s="2" t="s">
        <v>54</v>
      </c>
      <c r="V973" s="2" t="s">
        <v>51</v>
      </c>
      <c r="W973" s="2" t="s">
        <v>37</v>
      </c>
      <c r="X973">
        <v>9200</v>
      </c>
      <c r="Y973">
        <f>conversation_summary_by_conversation_2025_08_03T20_27_01[[#This Row],[avg_confidence_score]]/10000</f>
        <v>0.92</v>
      </c>
      <c r="Z973">
        <v>255</v>
      </c>
      <c r="AA973">
        <v>252</v>
      </c>
      <c r="AB973">
        <f>(conversation_summary_by_conversation_2025_08_03T20_27_01[[#This Row],[total_api_cost_usd]]/10000)*5.58</f>
        <v>0.14061599999999999</v>
      </c>
      <c r="AC973">
        <v>31</v>
      </c>
      <c r="AD973">
        <f>(conversation_summary_by_conversation_2025_08_03T20_27_01[[#This Row],[total_processing_cost_usd]]/10000)*5.58</f>
        <v>1.7298000000000001E-2</v>
      </c>
      <c r="AE973">
        <f>conversation_summary_by_conversation_2025_08_03T20_27_01[[#This Row],[total_api_cost]]+conversation_summary_by_conversation_2025_08_03T20_27_01[[#This Row],[totao_processing_cost]]</f>
        <v>0.157914</v>
      </c>
      <c r="AF973" s="2" t="s">
        <v>38</v>
      </c>
      <c r="AG973" s="2" t="s">
        <v>39</v>
      </c>
      <c r="AH973" s="2" t="s">
        <v>33</v>
      </c>
    </row>
    <row r="974" spans="1:34">
      <c r="A974" s="2" t="s">
        <v>1048</v>
      </c>
      <c r="B974" s="2" t="s">
        <v>77</v>
      </c>
      <c r="C974" s="2" t="s">
        <v>78</v>
      </c>
      <c r="D974" s="2" t="s">
        <v>30</v>
      </c>
      <c r="E974" s="2" t="s">
        <v>74</v>
      </c>
      <c r="F974" s="2" t="s">
        <v>75</v>
      </c>
      <c r="G974">
        <v>551190000000</v>
      </c>
      <c r="H974">
        <v>50000</v>
      </c>
      <c r="I974">
        <f>conversation_summary_by_conversation_2025_08_03T20_27_01[[#This Row],[duration_minutes]]/10000</f>
        <v>5</v>
      </c>
      <c r="J974" s="2" t="s">
        <v>33</v>
      </c>
      <c r="K974" s="2" t="s">
        <v>33</v>
      </c>
      <c r="L974" s="2" t="s">
        <v>33</v>
      </c>
      <c r="M974" s="6">
        <f ca="1">TODAY()-conversation_summary_by_conversation_2025_08_03T20_27_01[[#This Row],[conversation_start]]</f>
        <v>9.5416666666642413</v>
      </c>
      <c r="N97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74" s="6">
        <v>45863.458333333336</v>
      </c>
      <c r="P974" s="3">
        <v>45863.461423611108</v>
      </c>
      <c r="Q974">
        <v>3</v>
      </c>
      <c r="R974">
        <v>2</v>
      </c>
      <c r="S974">
        <v>1</v>
      </c>
      <c r="T974" s="2" t="s">
        <v>56</v>
      </c>
      <c r="U974" s="2" t="s">
        <v>57</v>
      </c>
      <c r="V974" s="2" t="s">
        <v>58</v>
      </c>
      <c r="W974" s="2" t="s">
        <v>59</v>
      </c>
      <c r="X974">
        <v>9250</v>
      </c>
      <c r="Y974">
        <f>conversation_summary_by_conversation_2025_08_03T20_27_01[[#This Row],[avg_confidence_score]]/10000</f>
        <v>0.92500000000000004</v>
      </c>
      <c r="Z974">
        <v>163</v>
      </c>
      <c r="AA974">
        <v>103</v>
      </c>
      <c r="AB974">
        <f>(conversation_summary_by_conversation_2025_08_03T20_27_01[[#This Row],[total_api_cost_usd]]/10000)*5.58</f>
        <v>5.7474000000000004E-2</v>
      </c>
      <c r="AC974">
        <v>18</v>
      </c>
      <c r="AD974">
        <f>(conversation_summary_by_conversation_2025_08_03T20_27_01[[#This Row],[total_processing_cost_usd]]/10000)*5.58</f>
        <v>1.0043999999999999E-2</v>
      </c>
      <c r="AE974">
        <f>conversation_summary_by_conversation_2025_08_03T20_27_01[[#This Row],[total_api_cost]]+conversation_summary_by_conversation_2025_08_03T20_27_01[[#This Row],[totao_processing_cost]]</f>
        <v>6.7518000000000009E-2</v>
      </c>
      <c r="AF974" s="2" t="s">
        <v>38</v>
      </c>
      <c r="AG974" s="2" t="s">
        <v>39</v>
      </c>
      <c r="AH974" s="2" t="s">
        <v>33</v>
      </c>
    </row>
    <row r="975" spans="1:34">
      <c r="A975" s="2" t="s">
        <v>1049</v>
      </c>
      <c r="B975" s="2" t="s">
        <v>77</v>
      </c>
      <c r="C975" s="2" t="s">
        <v>78</v>
      </c>
      <c r="D975" s="2" t="s">
        <v>30</v>
      </c>
      <c r="E975" s="2" t="s">
        <v>74</v>
      </c>
      <c r="F975" s="2" t="s">
        <v>75</v>
      </c>
      <c r="G975">
        <v>551190000000</v>
      </c>
      <c r="H975">
        <v>50000</v>
      </c>
      <c r="I975">
        <f>conversation_summary_by_conversation_2025_08_03T20_27_01[[#This Row],[duration_minutes]]/10000</f>
        <v>5</v>
      </c>
      <c r="J975" s="2" t="s">
        <v>33</v>
      </c>
      <c r="K975" s="2" t="s">
        <v>33</v>
      </c>
      <c r="L975" s="2" t="s">
        <v>33</v>
      </c>
      <c r="M975" s="6">
        <f ca="1">TODAY()-conversation_summary_by_conversation_2025_08_03T20_27_01[[#This Row],[conversation_start]]</f>
        <v>9.5263888888875954</v>
      </c>
      <c r="N97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75" s="6">
        <v>45863.473611111112</v>
      </c>
      <c r="P975" s="3">
        <v>45863.476655092592</v>
      </c>
      <c r="Q975">
        <v>3</v>
      </c>
      <c r="R975">
        <v>2</v>
      </c>
      <c r="S975">
        <v>1</v>
      </c>
      <c r="T975" s="2" t="s">
        <v>56</v>
      </c>
      <c r="U975" s="2" t="s">
        <v>57</v>
      </c>
      <c r="V975" s="2" t="s">
        <v>58</v>
      </c>
      <c r="W975" s="2" t="s">
        <v>59</v>
      </c>
      <c r="X975">
        <v>9250</v>
      </c>
      <c r="Y975">
        <f>conversation_summary_by_conversation_2025_08_03T20_27_01[[#This Row],[avg_confidence_score]]/10000</f>
        <v>0.92500000000000004</v>
      </c>
      <c r="Z975">
        <v>104</v>
      </c>
      <c r="AA975">
        <v>189</v>
      </c>
      <c r="AB975">
        <f>(conversation_summary_by_conversation_2025_08_03T20_27_01[[#This Row],[total_api_cost_usd]]/10000)*5.58</f>
        <v>0.105462</v>
      </c>
      <c r="AC975">
        <v>17</v>
      </c>
      <c r="AD975">
        <f>(conversation_summary_by_conversation_2025_08_03T20_27_01[[#This Row],[total_processing_cost_usd]]/10000)*5.58</f>
        <v>9.4859999999999996E-3</v>
      </c>
      <c r="AE975">
        <f>conversation_summary_by_conversation_2025_08_03T20_27_01[[#This Row],[total_api_cost]]+conversation_summary_by_conversation_2025_08_03T20_27_01[[#This Row],[totao_processing_cost]]</f>
        <v>0.11494799999999999</v>
      </c>
      <c r="AF975" s="2" t="s">
        <v>38</v>
      </c>
      <c r="AG975" s="2" t="s">
        <v>39</v>
      </c>
      <c r="AH975" s="2" t="s">
        <v>33</v>
      </c>
    </row>
    <row r="976" spans="1:34">
      <c r="A976" s="2" t="s">
        <v>1050</v>
      </c>
      <c r="B976" s="2" t="s">
        <v>77</v>
      </c>
      <c r="C976" s="2" t="s">
        <v>78</v>
      </c>
      <c r="D976" s="2" t="s">
        <v>30</v>
      </c>
      <c r="E976" s="2" t="s">
        <v>31</v>
      </c>
      <c r="F976" s="2" t="s">
        <v>32</v>
      </c>
      <c r="G976">
        <v>551190000004</v>
      </c>
      <c r="H976">
        <v>90000</v>
      </c>
      <c r="I976">
        <f>conversation_summary_by_conversation_2025_08_03T20_27_01[[#This Row],[duration_minutes]]/10000</f>
        <v>9</v>
      </c>
      <c r="J976" s="2" t="s">
        <v>33</v>
      </c>
      <c r="K976" s="2" t="s">
        <v>33</v>
      </c>
      <c r="L976" s="2" t="s">
        <v>33</v>
      </c>
      <c r="M976" s="6">
        <f ca="1">TODAY()-conversation_summary_by_conversation_2025_08_03T20_27_01[[#This Row],[conversation_start]]</f>
        <v>9.3881944444437977</v>
      </c>
      <c r="N97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76" s="6">
        <v>45863.611805555556</v>
      </c>
      <c r="P976" s="3">
        <v>45863.616701388892</v>
      </c>
      <c r="Q976">
        <v>6</v>
      </c>
      <c r="R976">
        <v>3</v>
      </c>
      <c r="S976">
        <v>3</v>
      </c>
      <c r="T976" s="2" t="s">
        <v>53</v>
      </c>
      <c r="U976" s="2" t="s">
        <v>54</v>
      </c>
      <c r="V976" s="2" t="s">
        <v>51</v>
      </c>
      <c r="W976" s="2" t="s">
        <v>37</v>
      </c>
      <c r="X976">
        <v>9200</v>
      </c>
      <c r="Y976">
        <f>conversation_summary_by_conversation_2025_08_03T20_27_01[[#This Row],[avg_confidence_score]]/10000</f>
        <v>0.92</v>
      </c>
      <c r="Z976">
        <v>254</v>
      </c>
      <c r="AA976">
        <v>322</v>
      </c>
      <c r="AB976">
        <f>(conversation_summary_by_conversation_2025_08_03T20_27_01[[#This Row],[total_api_cost_usd]]/10000)*5.58</f>
        <v>0.179676</v>
      </c>
      <c r="AC976">
        <v>21</v>
      </c>
      <c r="AD976">
        <f>(conversation_summary_by_conversation_2025_08_03T20_27_01[[#This Row],[total_processing_cost_usd]]/10000)*5.58</f>
        <v>1.1717999999999999E-2</v>
      </c>
      <c r="AE976">
        <f>conversation_summary_by_conversation_2025_08_03T20_27_01[[#This Row],[total_api_cost]]+conversation_summary_by_conversation_2025_08_03T20_27_01[[#This Row],[totao_processing_cost]]</f>
        <v>0.19139400000000001</v>
      </c>
      <c r="AF976" s="2" t="s">
        <v>38</v>
      </c>
      <c r="AG976" s="2" t="s">
        <v>39</v>
      </c>
      <c r="AH976" s="2" t="s">
        <v>33</v>
      </c>
    </row>
    <row r="977" spans="1:34">
      <c r="A977" s="2" t="s">
        <v>1051</v>
      </c>
      <c r="B977" s="2" t="s">
        <v>41</v>
      </c>
      <c r="C977" s="2" t="s">
        <v>42</v>
      </c>
      <c r="D977" s="2" t="s">
        <v>30</v>
      </c>
      <c r="E977" s="2" t="s">
        <v>74</v>
      </c>
      <c r="F977" s="2" t="s">
        <v>75</v>
      </c>
      <c r="G977">
        <v>551190000000</v>
      </c>
      <c r="H977">
        <v>90000</v>
      </c>
      <c r="I977">
        <f>conversation_summary_by_conversation_2025_08_03T20_27_01[[#This Row],[duration_minutes]]/10000</f>
        <v>9</v>
      </c>
      <c r="J977" s="2" t="s">
        <v>33</v>
      </c>
      <c r="K977" s="2" t="s">
        <v>33</v>
      </c>
      <c r="L977" s="2" t="s">
        <v>33</v>
      </c>
      <c r="M977" s="6">
        <f ca="1">TODAY()-conversation_summary_by_conversation_2025_08_03T20_27_01[[#This Row],[conversation_start]]</f>
        <v>9.3833333333313931</v>
      </c>
      <c r="N97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77" s="6">
        <v>45863.616666666669</v>
      </c>
      <c r="P977" s="3">
        <v>45863.62699074074</v>
      </c>
      <c r="Q977">
        <v>6</v>
      </c>
      <c r="R977">
        <v>3</v>
      </c>
      <c r="S977">
        <v>3</v>
      </c>
      <c r="T977" s="2" t="s">
        <v>53</v>
      </c>
      <c r="U977" s="2" t="s">
        <v>69</v>
      </c>
      <c r="V977" s="2" t="s">
        <v>51</v>
      </c>
      <c r="W977" s="2" t="s">
        <v>37</v>
      </c>
      <c r="X977">
        <v>9200</v>
      </c>
      <c r="Y977">
        <f>conversation_summary_by_conversation_2025_08_03T20_27_01[[#This Row],[avg_confidence_score]]/10000</f>
        <v>0.92</v>
      </c>
      <c r="Z977">
        <v>216</v>
      </c>
      <c r="AA977">
        <v>314</v>
      </c>
      <c r="AB977">
        <f>(conversation_summary_by_conversation_2025_08_03T20_27_01[[#This Row],[total_api_cost_usd]]/10000)*5.58</f>
        <v>0.17521199999999998</v>
      </c>
      <c r="AC977">
        <v>44</v>
      </c>
      <c r="AD977">
        <f>(conversation_summary_by_conversation_2025_08_03T20_27_01[[#This Row],[total_processing_cost_usd]]/10000)*5.58</f>
        <v>2.4552000000000001E-2</v>
      </c>
      <c r="AE977">
        <f>conversation_summary_by_conversation_2025_08_03T20_27_01[[#This Row],[total_api_cost]]+conversation_summary_by_conversation_2025_08_03T20_27_01[[#This Row],[totao_processing_cost]]</f>
        <v>0.19976399999999997</v>
      </c>
      <c r="AF977" s="2" t="s">
        <v>38</v>
      </c>
      <c r="AG977" s="2" t="s">
        <v>39</v>
      </c>
      <c r="AH977" s="2" t="s">
        <v>33</v>
      </c>
    </row>
    <row r="978" spans="1:34">
      <c r="A978" s="2" t="s">
        <v>1052</v>
      </c>
      <c r="B978" s="2" t="s">
        <v>28</v>
      </c>
      <c r="C978" s="2" t="s">
        <v>29</v>
      </c>
      <c r="D978" s="2" t="s">
        <v>30</v>
      </c>
      <c r="E978" s="2" t="s">
        <v>74</v>
      </c>
      <c r="F978" s="2" t="s">
        <v>75</v>
      </c>
      <c r="G978">
        <v>551190000000</v>
      </c>
      <c r="H978">
        <v>90000</v>
      </c>
      <c r="I978">
        <f>conversation_summary_by_conversation_2025_08_03T20_27_01[[#This Row],[duration_minutes]]/10000</f>
        <v>9</v>
      </c>
      <c r="J978" s="2" t="s">
        <v>33</v>
      </c>
      <c r="K978" s="2" t="s">
        <v>33</v>
      </c>
      <c r="L978" s="2" t="s">
        <v>33</v>
      </c>
      <c r="M978" s="6">
        <f ca="1">TODAY()-conversation_summary_by_conversation_2025_08_03T20_27_01[[#This Row],[conversation_start]]</f>
        <v>9.3527777777781012</v>
      </c>
      <c r="N97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78" s="6">
        <v>45863.647222222222</v>
      </c>
      <c r="P978" s="3">
        <v>45863.656527777777</v>
      </c>
      <c r="Q978">
        <v>6</v>
      </c>
      <c r="R978">
        <v>3</v>
      </c>
      <c r="S978">
        <v>3</v>
      </c>
      <c r="T978" s="2" t="s">
        <v>53</v>
      </c>
      <c r="U978" s="2" t="s">
        <v>69</v>
      </c>
      <c r="V978" s="2" t="s">
        <v>51</v>
      </c>
      <c r="W978" s="2" t="s">
        <v>37</v>
      </c>
      <c r="X978">
        <v>9200</v>
      </c>
      <c r="Y978">
        <f>conversation_summary_by_conversation_2025_08_03T20_27_01[[#This Row],[avg_confidence_score]]/10000</f>
        <v>0.92</v>
      </c>
      <c r="Z978">
        <v>298</v>
      </c>
      <c r="AA978">
        <v>367</v>
      </c>
      <c r="AB978">
        <f>(conversation_summary_by_conversation_2025_08_03T20_27_01[[#This Row],[total_api_cost_usd]]/10000)*5.58</f>
        <v>0.20478600000000002</v>
      </c>
      <c r="AC978">
        <v>17</v>
      </c>
      <c r="AD978">
        <f>(conversation_summary_by_conversation_2025_08_03T20_27_01[[#This Row],[total_processing_cost_usd]]/10000)*5.58</f>
        <v>9.4859999999999996E-3</v>
      </c>
      <c r="AE978">
        <f>conversation_summary_by_conversation_2025_08_03T20_27_01[[#This Row],[total_api_cost]]+conversation_summary_by_conversation_2025_08_03T20_27_01[[#This Row],[totao_processing_cost]]</f>
        <v>0.21427200000000002</v>
      </c>
      <c r="AF978" s="2" t="s">
        <v>38</v>
      </c>
      <c r="AG978" s="2" t="s">
        <v>39</v>
      </c>
      <c r="AH978" s="2" t="s">
        <v>33</v>
      </c>
    </row>
    <row r="979" spans="1:34">
      <c r="A979" s="2" t="s">
        <v>1053</v>
      </c>
      <c r="B979" s="2" t="s">
        <v>77</v>
      </c>
      <c r="C979" s="2" t="s">
        <v>78</v>
      </c>
      <c r="D979" s="2" t="s">
        <v>30</v>
      </c>
      <c r="E979" s="2" t="s">
        <v>74</v>
      </c>
      <c r="F979" s="2" t="s">
        <v>75</v>
      </c>
      <c r="G979">
        <v>551190000000</v>
      </c>
      <c r="H979">
        <v>60000</v>
      </c>
      <c r="I979">
        <f>conversation_summary_by_conversation_2025_08_03T20_27_01[[#This Row],[duration_minutes]]/10000</f>
        <v>6</v>
      </c>
      <c r="J979" s="2" t="s">
        <v>33</v>
      </c>
      <c r="K979" s="2" t="s">
        <v>33</v>
      </c>
      <c r="L979" s="2" t="s">
        <v>33</v>
      </c>
      <c r="M979" s="6">
        <f ca="1">TODAY()-conversation_summary_by_conversation_2025_08_03T20_27_01[[#This Row],[conversation_start]]</f>
        <v>9.3506944444452529</v>
      </c>
      <c r="N97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79" s="6">
        <v>45863.649305555555</v>
      </c>
      <c r="P979" s="3">
        <v>45863.652824074074</v>
      </c>
      <c r="Q979">
        <v>4</v>
      </c>
      <c r="R979">
        <v>2</v>
      </c>
      <c r="S979">
        <v>2</v>
      </c>
      <c r="T979" s="2" t="s">
        <v>34</v>
      </c>
      <c r="U979" s="2" t="s">
        <v>35</v>
      </c>
      <c r="V979" s="2" t="s">
        <v>36</v>
      </c>
      <c r="W979" s="2" t="s">
        <v>37</v>
      </c>
      <c r="X979">
        <v>9400</v>
      </c>
      <c r="Y979">
        <f>conversation_summary_by_conversation_2025_08_03T20_27_01[[#This Row],[avg_confidence_score]]/10000</f>
        <v>0.94</v>
      </c>
      <c r="Z979">
        <v>172</v>
      </c>
      <c r="AA979">
        <v>215</v>
      </c>
      <c r="AB979">
        <f>(conversation_summary_by_conversation_2025_08_03T20_27_01[[#This Row],[total_api_cost_usd]]/10000)*5.58</f>
        <v>0.11996999999999999</v>
      </c>
      <c r="AC979">
        <v>21</v>
      </c>
      <c r="AD979">
        <f>(conversation_summary_by_conversation_2025_08_03T20_27_01[[#This Row],[total_processing_cost_usd]]/10000)*5.58</f>
        <v>1.1717999999999999E-2</v>
      </c>
      <c r="AE979">
        <f>conversation_summary_by_conversation_2025_08_03T20_27_01[[#This Row],[total_api_cost]]+conversation_summary_by_conversation_2025_08_03T20_27_01[[#This Row],[totao_processing_cost]]</f>
        <v>0.131688</v>
      </c>
      <c r="AF979" s="2" t="s">
        <v>38</v>
      </c>
      <c r="AG979" s="2" t="s">
        <v>39</v>
      </c>
      <c r="AH979" s="2" t="s">
        <v>33</v>
      </c>
    </row>
    <row r="980" spans="1:34">
      <c r="A980" s="2" t="s">
        <v>1054</v>
      </c>
      <c r="B980" s="2" t="s">
        <v>83</v>
      </c>
      <c r="C980" s="2" t="s">
        <v>84</v>
      </c>
      <c r="D980" s="2" t="s">
        <v>48</v>
      </c>
      <c r="E980" s="2" t="s">
        <v>71</v>
      </c>
      <c r="F980" s="2" t="s">
        <v>72</v>
      </c>
      <c r="G980">
        <v>551190000003</v>
      </c>
      <c r="H980">
        <v>90000</v>
      </c>
      <c r="I980">
        <f>conversation_summary_by_conversation_2025_08_03T20_27_01[[#This Row],[duration_minutes]]/10000</f>
        <v>9</v>
      </c>
      <c r="J980" s="2" t="s">
        <v>33</v>
      </c>
      <c r="K980" s="2" t="s">
        <v>33</v>
      </c>
      <c r="L980" s="2" t="s">
        <v>33</v>
      </c>
      <c r="M980" s="6">
        <f ca="1">TODAY()-conversation_summary_by_conversation_2025_08_03T20_27_01[[#This Row],[conversation_start]]</f>
        <v>9.3249999999970896</v>
      </c>
      <c r="N98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80" s="6">
        <v>45863.675000000003</v>
      </c>
      <c r="P980" s="3">
        <v>45863.683819444443</v>
      </c>
      <c r="Q980">
        <v>6</v>
      </c>
      <c r="R980">
        <v>3</v>
      </c>
      <c r="S980">
        <v>3</v>
      </c>
      <c r="T980" s="2" t="s">
        <v>49</v>
      </c>
      <c r="U980" s="2" t="s">
        <v>50</v>
      </c>
      <c r="V980" s="2" t="s">
        <v>51</v>
      </c>
      <c r="W980" s="2" t="s">
        <v>37</v>
      </c>
      <c r="X980">
        <v>9167</v>
      </c>
      <c r="Y980">
        <f>conversation_summary_by_conversation_2025_08_03T20_27_01[[#This Row],[avg_confidence_score]]/10000</f>
        <v>0.91669999999999996</v>
      </c>
      <c r="Z980">
        <v>267</v>
      </c>
      <c r="AA980">
        <v>440</v>
      </c>
      <c r="AB980">
        <f>(conversation_summary_by_conversation_2025_08_03T20_27_01[[#This Row],[total_api_cost_usd]]/10000)*5.58</f>
        <v>0.24551999999999999</v>
      </c>
      <c r="AC980">
        <v>39</v>
      </c>
      <c r="AD980">
        <f>(conversation_summary_by_conversation_2025_08_03T20_27_01[[#This Row],[total_processing_cost_usd]]/10000)*5.58</f>
        <v>2.1762E-2</v>
      </c>
      <c r="AE980">
        <f>conversation_summary_by_conversation_2025_08_03T20_27_01[[#This Row],[total_api_cost]]+conversation_summary_by_conversation_2025_08_03T20_27_01[[#This Row],[totao_processing_cost]]</f>
        <v>0.26728199999999996</v>
      </c>
      <c r="AF980" s="2" t="s">
        <v>38</v>
      </c>
      <c r="AG980" s="2" t="s">
        <v>39</v>
      </c>
      <c r="AH980" s="2" t="s">
        <v>33</v>
      </c>
    </row>
    <row r="981" spans="1:34">
      <c r="A981" s="2" t="s">
        <v>1055</v>
      </c>
      <c r="B981" s="2" t="s">
        <v>83</v>
      </c>
      <c r="C981" s="2" t="s">
        <v>84</v>
      </c>
      <c r="D981" s="2" t="s">
        <v>48</v>
      </c>
      <c r="E981" s="2" t="s">
        <v>31</v>
      </c>
      <c r="F981" s="2" t="s">
        <v>32</v>
      </c>
      <c r="G981">
        <v>551190000004</v>
      </c>
      <c r="H981">
        <v>90000</v>
      </c>
      <c r="I981">
        <f>conversation_summary_by_conversation_2025_08_03T20_27_01[[#This Row],[duration_minutes]]/10000</f>
        <v>9</v>
      </c>
      <c r="J981" s="2" t="s">
        <v>33</v>
      </c>
      <c r="K981" s="2" t="s">
        <v>33</v>
      </c>
      <c r="L981" s="2" t="s">
        <v>33</v>
      </c>
      <c r="M981" s="6">
        <f ca="1">TODAY()-conversation_summary_by_conversation_2025_08_03T20_27_01[[#This Row],[conversation_start]]</f>
        <v>9.2680555555562023</v>
      </c>
      <c r="N98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81" s="6">
        <v>45863.731944444444</v>
      </c>
      <c r="P981" s="3">
        <v>45863.739085648151</v>
      </c>
      <c r="Q981">
        <v>6</v>
      </c>
      <c r="R981">
        <v>3</v>
      </c>
      <c r="S981">
        <v>3</v>
      </c>
      <c r="T981" s="2" t="s">
        <v>49</v>
      </c>
      <c r="U981" s="2" t="s">
        <v>50</v>
      </c>
      <c r="V981" s="2" t="s">
        <v>51</v>
      </c>
      <c r="W981" s="2" t="s">
        <v>37</v>
      </c>
      <c r="X981">
        <v>9167</v>
      </c>
      <c r="Y981">
        <f>conversation_summary_by_conversation_2025_08_03T20_27_01[[#This Row],[avg_confidence_score]]/10000</f>
        <v>0.91669999999999996</v>
      </c>
      <c r="Z981">
        <v>209</v>
      </c>
      <c r="AA981">
        <v>247</v>
      </c>
      <c r="AB981">
        <f>(conversation_summary_by_conversation_2025_08_03T20_27_01[[#This Row],[total_api_cost_usd]]/10000)*5.58</f>
        <v>0.137826</v>
      </c>
      <c r="AC981">
        <v>42</v>
      </c>
      <c r="AD981">
        <f>(conversation_summary_by_conversation_2025_08_03T20_27_01[[#This Row],[total_processing_cost_usd]]/10000)*5.58</f>
        <v>2.3435999999999998E-2</v>
      </c>
      <c r="AE981">
        <f>conversation_summary_by_conversation_2025_08_03T20_27_01[[#This Row],[total_api_cost]]+conversation_summary_by_conversation_2025_08_03T20_27_01[[#This Row],[totao_processing_cost]]</f>
        <v>0.16126200000000002</v>
      </c>
      <c r="AF981" s="2" t="s">
        <v>38</v>
      </c>
      <c r="AG981" s="2" t="s">
        <v>39</v>
      </c>
      <c r="AH981" s="2" t="s">
        <v>33</v>
      </c>
    </row>
    <row r="982" spans="1:34">
      <c r="A982" s="2" t="s">
        <v>1056</v>
      </c>
      <c r="B982" s="2" t="s">
        <v>77</v>
      </c>
      <c r="C982" s="2" t="s">
        <v>78</v>
      </c>
      <c r="D982" s="2" t="s">
        <v>30</v>
      </c>
      <c r="E982" s="2" t="s">
        <v>74</v>
      </c>
      <c r="F982" s="2" t="s">
        <v>75</v>
      </c>
      <c r="G982">
        <v>551190000000</v>
      </c>
      <c r="H982">
        <v>90000</v>
      </c>
      <c r="I982">
        <f>conversation_summary_by_conversation_2025_08_03T20_27_01[[#This Row],[duration_minutes]]/10000</f>
        <v>9</v>
      </c>
      <c r="J982" s="2" t="s">
        <v>33</v>
      </c>
      <c r="K982" s="2" t="s">
        <v>33</v>
      </c>
      <c r="L982" s="2" t="s">
        <v>33</v>
      </c>
      <c r="M982" s="6">
        <f ca="1">TODAY()-conversation_summary_by_conversation_2025_08_03T20_27_01[[#This Row],[conversation_start]]</f>
        <v>9.2118055555547471</v>
      </c>
      <c r="N98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82" s="6">
        <v>45863.788194444445</v>
      </c>
      <c r="P982" s="3">
        <v>45863.796481481484</v>
      </c>
      <c r="Q982">
        <v>6</v>
      </c>
      <c r="R982">
        <v>3</v>
      </c>
      <c r="S982">
        <v>3</v>
      </c>
      <c r="T982" s="2" t="s">
        <v>53</v>
      </c>
      <c r="U982" s="2" t="s">
        <v>54</v>
      </c>
      <c r="V982" s="2" t="s">
        <v>51</v>
      </c>
      <c r="W982" s="2" t="s">
        <v>37</v>
      </c>
      <c r="X982">
        <v>9200</v>
      </c>
      <c r="Y982">
        <f>conversation_summary_by_conversation_2025_08_03T20_27_01[[#This Row],[avg_confidence_score]]/10000</f>
        <v>0.92</v>
      </c>
      <c r="Z982">
        <v>240</v>
      </c>
      <c r="AA982">
        <v>269</v>
      </c>
      <c r="AB982">
        <f>(conversation_summary_by_conversation_2025_08_03T20_27_01[[#This Row],[total_api_cost_usd]]/10000)*5.58</f>
        <v>0.15010200000000001</v>
      </c>
      <c r="AC982">
        <v>27</v>
      </c>
      <c r="AD982">
        <f>(conversation_summary_by_conversation_2025_08_03T20_27_01[[#This Row],[total_processing_cost_usd]]/10000)*5.58</f>
        <v>1.5066000000000001E-2</v>
      </c>
      <c r="AE982">
        <f>conversation_summary_by_conversation_2025_08_03T20_27_01[[#This Row],[total_api_cost]]+conversation_summary_by_conversation_2025_08_03T20_27_01[[#This Row],[totao_processing_cost]]</f>
        <v>0.16516800000000001</v>
      </c>
      <c r="AF982" s="2" t="s">
        <v>38</v>
      </c>
      <c r="AG982" s="2" t="s">
        <v>39</v>
      </c>
      <c r="AH982" s="2" t="s">
        <v>33</v>
      </c>
    </row>
    <row r="983" spans="1:34">
      <c r="A983" s="2" t="s">
        <v>1057</v>
      </c>
      <c r="B983" s="2" t="s">
        <v>28</v>
      </c>
      <c r="C983" s="2" t="s">
        <v>29</v>
      </c>
      <c r="D983" s="2" t="s">
        <v>30</v>
      </c>
      <c r="E983" s="2" t="s">
        <v>66</v>
      </c>
      <c r="F983" s="2" t="s">
        <v>67</v>
      </c>
      <c r="G983">
        <v>551190000002</v>
      </c>
      <c r="H983">
        <v>50000</v>
      </c>
      <c r="I983">
        <f>conversation_summary_by_conversation_2025_08_03T20_27_01[[#This Row],[duration_minutes]]/10000</f>
        <v>5</v>
      </c>
      <c r="J983" s="2" t="s">
        <v>33</v>
      </c>
      <c r="K983" s="2" t="s">
        <v>33</v>
      </c>
      <c r="L983" s="2" t="s">
        <v>33</v>
      </c>
      <c r="M983" s="6">
        <f ca="1">TODAY()-conversation_summary_by_conversation_2025_08_03T20_27_01[[#This Row],[conversation_start]]</f>
        <v>9.211111111108039</v>
      </c>
      <c r="N98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83" s="6">
        <v>45863.788888888892</v>
      </c>
      <c r="P983" s="3">
        <v>45863.792361111111</v>
      </c>
      <c r="Q983">
        <v>3</v>
      </c>
      <c r="R983">
        <v>2</v>
      </c>
      <c r="S983">
        <v>1</v>
      </c>
      <c r="T983" s="2" t="s">
        <v>56</v>
      </c>
      <c r="U983" s="2" t="s">
        <v>57</v>
      </c>
      <c r="V983" s="2" t="s">
        <v>58</v>
      </c>
      <c r="W983" s="2" t="s">
        <v>59</v>
      </c>
      <c r="X983">
        <v>9250</v>
      </c>
      <c r="Y983">
        <f>conversation_summary_by_conversation_2025_08_03T20_27_01[[#This Row],[avg_confidence_score]]/10000</f>
        <v>0.92500000000000004</v>
      </c>
      <c r="Z983">
        <v>124</v>
      </c>
      <c r="AA983">
        <v>162</v>
      </c>
      <c r="AB983">
        <f>(conversation_summary_by_conversation_2025_08_03T20_27_01[[#This Row],[total_api_cost_usd]]/10000)*5.58</f>
        <v>9.039599999999999E-2</v>
      </c>
      <c r="AC983">
        <v>17</v>
      </c>
      <c r="AD983">
        <f>(conversation_summary_by_conversation_2025_08_03T20_27_01[[#This Row],[total_processing_cost_usd]]/10000)*5.58</f>
        <v>9.4859999999999996E-3</v>
      </c>
      <c r="AE983">
        <f>conversation_summary_by_conversation_2025_08_03T20_27_01[[#This Row],[total_api_cost]]+conversation_summary_by_conversation_2025_08_03T20_27_01[[#This Row],[totao_processing_cost]]</f>
        <v>9.9881999999999985E-2</v>
      </c>
      <c r="AF983" s="2" t="s">
        <v>38</v>
      </c>
      <c r="AG983" s="2" t="s">
        <v>39</v>
      </c>
      <c r="AH983" s="2" t="s">
        <v>33</v>
      </c>
    </row>
    <row r="984" spans="1:34">
      <c r="A984" s="2" t="s">
        <v>1058</v>
      </c>
      <c r="B984" s="2" t="s">
        <v>83</v>
      </c>
      <c r="C984" s="2" t="s">
        <v>84</v>
      </c>
      <c r="D984" s="2" t="s">
        <v>48</v>
      </c>
      <c r="E984" s="2" t="s">
        <v>66</v>
      </c>
      <c r="F984" s="2" t="s">
        <v>67</v>
      </c>
      <c r="G984">
        <v>551190000002</v>
      </c>
      <c r="H984">
        <v>90000</v>
      </c>
      <c r="I984">
        <f>conversation_summary_by_conversation_2025_08_03T20_27_01[[#This Row],[duration_minutes]]/10000</f>
        <v>9</v>
      </c>
      <c r="J984" s="2" t="s">
        <v>33</v>
      </c>
      <c r="K984" s="2" t="s">
        <v>33</v>
      </c>
      <c r="L984" s="2" t="s">
        <v>33</v>
      </c>
      <c r="M984" s="6">
        <f ca="1">TODAY()-conversation_summary_by_conversation_2025_08_03T20_27_01[[#This Row],[conversation_start]]</f>
        <v>8.5951388888861402</v>
      </c>
      <c r="N98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84" s="6">
        <v>45864.404861111114</v>
      </c>
      <c r="P984" s="3">
        <v>45864.410451388889</v>
      </c>
      <c r="Q984">
        <v>6</v>
      </c>
      <c r="R984">
        <v>3</v>
      </c>
      <c r="S984">
        <v>3</v>
      </c>
      <c r="T984" s="2" t="s">
        <v>49</v>
      </c>
      <c r="U984" s="2" t="s">
        <v>50</v>
      </c>
      <c r="V984" s="2" t="s">
        <v>51</v>
      </c>
      <c r="W984" s="2" t="s">
        <v>37</v>
      </c>
      <c r="X984">
        <v>9167</v>
      </c>
      <c r="Y984">
        <f>conversation_summary_by_conversation_2025_08_03T20_27_01[[#This Row],[avg_confidence_score]]/10000</f>
        <v>0.91669999999999996</v>
      </c>
      <c r="Z984">
        <v>267</v>
      </c>
      <c r="AA984">
        <v>389</v>
      </c>
      <c r="AB984">
        <f>(conversation_summary_by_conversation_2025_08_03T20_27_01[[#This Row],[total_api_cost_usd]]/10000)*5.58</f>
        <v>0.21706199999999998</v>
      </c>
      <c r="AC984">
        <v>40</v>
      </c>
      <c r="AD984">
        <f>(conversation_summary_by_conversation_2025_08_03T20_27_01[[#This Row],[total_processing_cost_usd]]/10000)*5.58</f>
        <v>2.232E-2</v>
      </c>
      <c r="AE984">
        <f>conversation_summary_by_conversation_2025_08_03T20_27_01[[#This Row],[total_api_cost]]+conversation_summary_by_conversation_2025_08_03T20_27_01[[#This Row],[totao_processing_cost]]</f>
        <v>0.23938199999999998</v>
      </c>
      <c r="AF984" s="2" t="s">
        <v>38</v>
      </c>
      <c r="AG984" s="2" t="s">
        <v>39</v>
      </c>
      <c r="AH984" s="2" t="s">
        <v>33</v>
      </c>
    </row>
    <row r="985" spans="1:34">
      <c r="A985" s="2" t="s">
        <v>1059</v>
      </c>
      <c r="B985" s="2" t="s">
        <v>47</v>
      </c>
      <c r="C985" s="2" t="s">
        <v>47</v>
      </c>
      <c r="D985" s="2" t="s">
        <v>48</v>
      </c>
      <c r="E985" s="2" t="s">
        <v>71</v>
      </c>
      <c r="F985" s="2" t="s">
        <v>72</v>
      </c>
      <c r="G985">
        <v>551190000003</v>
      </c>
      <c r="H985">
        <v>50000</v>
      </c>
      <c r="I985">
        <f>conversation_summary_by_conversation_2025_08_03T20_27_01[[#This Row],[duration_minutes]]/10000</f>
        <v>5</v>
      </c>
      <c r="J985" s="2" t="s">
        <v>33</v>
      </c>
      <c r="K985" s="2" t="s">
        <v>33</v>
      </c>
      <c r="L985" s="2" t="s">
        <v>33</v>
      </c>
      <c r="M985" s="6">
        <f ca="1">TODAY()-conversation_summary_by_conversation_2025_08_03T20_27_01[[#This Row],[conversation_start]]</f>
        <v>8.5923611111138598</v>
      </c>
      <c r="N98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85" s="6">
        <v>45864.407638888886</v>
      </c>
      <c r="P985" s="3">
        <v>45864.41101851852</v>
      </c>
      <c r="Q985">
        <v>3</v>
      </c>
      <c r="R985">
        <v>2</v>
      </c>
      <c r="S985">
        <v>1</v>
      </c>
      <c r="T985" s="2" t="s">
        <v>61</v>
      </c>
      <c r="U985" s="2" t="s">
        <v>62</v>
      </c>
      <c r="V985" s="2" t="s">
        <v>63</v>
      </c>
      <c r="W985" s="2" t="s">
        <v>59</v>
      </c>
      <c r="X985">
        <v>8800</v>
      </c>
      <c r="Y985">
        <f>conversation_summary_by_conversation_2025_08_03T20_27_01[[#This Row],[avg_confidence_score]]/10000</f>
        <v>0.88</v>
      </c>
      <c r="Z985">
        <v>139</v>
      </c>
      <c r="AA985">
        <v>169</v>
      </c>
      <c r="AB985">
        <f>(conversation_summary_by_conversation_2025_08_03T20_27_01[[#This Row],[total_api_cost_usd]]/10000)*5.58</f>
        <v>9.4301999999999997E-2</v>
      </c>
      <c r="AC985">
        <v>18</v>
      </c>
      <c r="AD985">
        <f>(conversation_summary_by_conversation_2025_08_03T20_27_01[[#This Row],[total_processing_cost_usd]]/10000)*5.58</f>
        <v>1.0043999999999999E-2</v>
      </c>
      <c r="AE985">
        <f>conversation_summary_by_conversation_2025_08_03T20_27_01[[#This Row],[total_api_cost]]+conversation_summary_by_conversation_2025_08_03T20_27_01[[#This Row],[totao_processing_cost]]</f>
        <v>0.10434599999999999</v>
      </c>
      <c r="AF985" s="2" t="s">
        <v>38</v>
      </c>
      <c r="AG985" s="2" t="s">
        <v>39</v>
      </c>
      <c r="AH985" s="2" t="s">
        <v>33</v>
      </c>
    </row>
    <row r="986" spans="1:34">
      <c r="A986" s="2" t="s">
        <v>1060</v>
      </c>
      <c r="B986" s="2" t="s">
        <v>77</v>
      </c>
      <c r="C986" s="2" t="s">
        <v>78</v>
      </c>
      <c r="D986" s="2" t="s">
        <v>30</v>
      </c>
      <c r="E986" s="2" t="s">
        <v>74</v>
      </c>
      <c r="F986" s="2" t="s">
        <v>75</v>
      </c>
      <c r="G986">
        <v>551190000000</v>
      </c>
      <c r="H986">
        <v>90000</v>
      </c>
      <c r="I986">
        <f>conversation_summary_by_conversation_2025_08_03T20_27_01[[#This Row],[duration_minutes]]/10000</f>
        <v>9</v>
      </c>
      <c r="J986" s="2" t="s">
        <v>33</v>
      </c>
      <c r="K986" s="2" t="s">
        <v>33</v>
      </c>
      <c r="L986" s="2" t="s">
        <v>33</v>
      </c>
      <c r="M986" s="6">
        <f ca="1">TODAY()-conversation_summary_by_conversation_2025_08_03T20_27_01[[#This Row],[conversation_start]]</f>
        <v>8.5590277777810115</v>
      </c>
      <c r="N98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86" s="6">
        <v>45864.440972222219</v>
      </c>
      <c r="P986" s="3">
        <v>45864.448900462965</v>
      </c>
      <c r="Q986">
        <v>6</v>
      </c>
      <c r="R986">
        <v>3</v>
      </c>
      <c r="S986">
        <v>3</v>
      </c>
      <c r="T986" s="2" t="s">
        <v>53</v>
      </c>
      <c r="U986" s="2" t="s">
        <v>54</v>
      </c>
      <c r="V986" s="2" t="s">
        <v>51</v>
      </c>
      <c r="W986" s="2" t="s">
        <v>37</v>
      </c>
      <c r="X986">
        <v>9200</v>
      </c>
      <c r="Y986">
        <f>conversation_summary_by_conversation_2025_08_03T20_27_01[[#This Row],[avg_confidence_score]]/10000</f>
        <v>0.92</v>
      </c>
      <c r="Z986">
        <v>270</v>
      </c>
      <c r="AA986">
        <v>269</v>
      </c>
      <c r="AB986">
        <f>(conversation_summary_by_conversation_2025_08_03T20_27_01[[#This Row],[total_api_cost_usd]]/10000)*5.58</f>
        <v>0.15010200000000001</v>
      </c>
      <c r="AC986">
        <v>35</v>
      </c>
      <c r="AD986">
        <f>(conversation_summary_by_conversation_2025_08_03T20_27_01[[#This Row],[total_processing_cost_usd]]/10000)*5.58</f>
        <v>1.9530000000000002E-2</v>
      </c>
      <c r="AE986">
        <f>conversation_summary_by_conversation_2025_08_03T20_27_01[[#This Row],[total_api_cost]]+conversation_summary_by_conversation_2025_08_03T20_27_01[[#This Row],[totao_processing_cost]]</f>
        <v>0.16963200000000001</v>
      </c>
      <c r="AF986" s="2" t="s">
        <v>38</v>
      </c>
      <c r="AG986" s="2" t="s">
        <v>39</v>
      </c>
      <c r="AH986" s="2" t="s">
        <v>33</v>
      </c>
    </row>
    <row r="987" spans="1:34">
      <c r="A987" s="2" t="s">
        <v>1061</v>
      </c>
      <c r="B987" s="2" t="s">
        <v>28</v>
      </c>
      <c r="C987" s="2" t="s">
        <v>29</v>
      </c>
      <c r="D987" s="2" t="s">
        <v>30</v>
      </c>
      <c r="E987" s="2" t="s">
        <v>71</v>
      </c>
      <c r="F987" s="2" t="s">
        <v>72</v>
      </c>
      <c r="G987">
        <v>551190000003</v>
      </c>
      <c r="H987">
        <v>60000</v>
      </c>
      <c r="I987">
        <f>conversation_summary_by_conversation_2025_08_03T20_27_01[[#This Row],[duration_minutes]]/10000</f>
        <v>6</v>
      </c>
      <c r="J987" s="2" t="s">
        <v>33</v>
      </c>
      <c r="K987" s="2" t="s">
        <v>33</v>
      </c>
      <c r="L987" s="2" t="s">
        <v>33</v>
      </c>
      <c r="M987" s="6">
        <f ca="1">TODAY()-conversation_summary_by_conversation_2025_08_03T20_27_01[[#This Row],[conversation_start]]</f>
        <v>8.5395833333313931</v>
      </c>
      <c r="N98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87" s="6">
        <v>45864.460416666669</v>
      </c>
      <c r="P987" s="3">
        <v>45864.463506944441</v>
      </c>
      <c r="Q987">
        <v>4</v>
      </c>
      <c r="R987">
        <v>2</v>
      </c>
      <c r="S987">
        <v>2</v>
      </c>
      <c r="T987" s="2" t="s">
        <v>34</v>
      </c>
      <c r="U987" s="2" t="s">
        <v>35</v>
      </c>
      <c r="V987" s="2" t="s">
        <v>36</v>
      </c>
      <c r="W987" s="2" t="s">
        <v>37</v>
      </c>
      <c r="X987">
        <v>9400</v>
      </c>
      <c r="Y987">
        <f>conversation_summary_by_conversation_2025_08_03T20_27_01[[#This Row],[avg_confidence_score]]/10000</f>
        <v>0.94</v>
      </c>
      <c r="Z987">
        <v>149</v>
      </c>
      <c r="AA987">
        <v>177</v>
      </c>
      <c r="AB987">
        <f>(conversation_summary_by_conversation_2025_08_03T20_27_01[[#This Row],[total_api_cost_usd]]/10000)*5.58</f>
        <v>9.8766000000000007E-2</v>
      </c>
      <c r="AC987">
        <v>24</v>
      </c>
      <c r="AD987">
        <f>(conversation_summary_by_conversation_2025_08_03T20_27_01[[#This Row],[total_processing_cost_usd]]/10000)*5.58</f>
        <v>1.3391999999999999E-2</v>
      </c>
      <c r="AE987">
        <f>conversation_summary_by_conversation_2025_08_03T20_27_01[[#This Row],[total_api_cost]]+conversation_summary_by_conversation_2025_08_03T20_27_01[[#This Row],[totao_processing_cost]]</f>
        <v>0.11215800000000001</v>
      </c>
      <c r="AF987" s="2" t="s">
        <v>38</v>
      </c>
      <c r="AG987" s="2" t="s">
        <v>39</v>
      </c>
      <c r="AH987" s="2" t="s">
        <v>33</v>
      </c>
    </row>
    <row r="988" spans="1:34">
      <c r="A988" s="2" t="s">
        <v>1062</v>
      </c>
      <c r="B988" s="2" t="s">
        <v>28</v>
      </c>
      <c r="C988" s="2" t="s">
        <v>29</v>
      </c>
      <c r="D988" s="2" t="s">
        <v>30</v>
      </c>
      <c r="E988" s="2" t="s">
        <v>71</v>
      </c>
      <c r="F988" s="2" t="s">
        <v>72</v>
      </c>
      <c r="G988">
        <v>551190000003</v>
      </c>
      <c r="H988">
        <v>50000</v>
      </c>
      <c r="I988">
        <f>conversation_summary_by_conversation_2025_08_03T20_27_01[[#This Row],[duration_minutes]]/10000</f>
        <v>5</v>
      </c>
      <c r="J988" s="2" t="s">
        <v>33</v>
      </c>
      <c r="K988" s="2" t="s">
        <v>33</v>
      </c>
      <c r="L988" s="2" t="s">
        <v>33</v>
      </c>
      <c r="M988" s="6">
        <f ca="1">TODAY()-conversation_summary_by_conversation_2025_08_03T20_27_01[[#This Row],[conversation_start]]</f>
        <v>8.5277777777810115</v>
      </c>
      <c r="N98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88" s="6">
        <v>45864.472222222219</v>
      </c>
      <c r="P988" s="3">
        <v>45864.476226851853</v>
      </c>
      <c r="Q988">
        <v>3</v>
      </c>
      <c r="R988">
        <v>2</v>
      </c>
      <c r="S988">
        <v>1</v>
      </c>
      <c r="T988" s="2" t="s">
        <v>56</v>
      </c>
      <c r="U988" s="2" t="s">
        <v>57</v>
      </c>
      <c r="V988" s="2" t="s">
        <v>58</v>
      </c>
      <c r="W988" s="2" t="s">
        <v>59</v>
      </c>
      <c r="X988">
        <v>9250</v>
      </c>
      <c r="Y988">
        <f>conversation_summary_by_conversation_2025_08_03T20_27_01[[#This Row],[avg_confidence_score]]/10000</f>
        <v>0.92500000000000004</v>
      </c>
      <c r="Z988">
        <v>90</v>
      </c>
      <c r="AA988">
        <v>248</v>
      </c>
      <c r="AB988">
        <f>(conversation_summary_by_conversation_2025_08_03T20_27_01[[#This Row],[total_api_cost_usd]]/10000)*5.58</f>
        <v>0.13838400000000001</v>
      </c>
      <c r="AC988">
        <v>22</v>
      </c>
      <c r="AD988">
        <f>(conversation_summary_by_conversation_2025_08_03T20_27_01[[#This Row],[total_processing_cost_usd]]/10000)*5.58</f>
        <v>1.2276E-2</v>
      </c>
      <c r="AE988">
        <f>conversation_summary_by_conversation_2025_08_03T20_27_01[[#This Row],[total_api_cost]]+conversation_summary_by_conversation_2025_08_03T20_27_01[[#This Row],[totao_processing_cost]]</f>
        <v>0.15066000000000002</v>
      </c>
      <c r="AF988" s="2" t="s">
        <v>38</v>
      </c>
      <c r="AG988" s="2" t="s">
        <v>39</v>
      </c>
      <c r="AH988" s="2" t="s">
        <v>33</v>
      </c>
    </row>
    <row r="989" spans="1:34">
      <c r="A989" s="2" t="s">
        <v>1063</v>
      </c>
      <c r="B989" s="2" t="s">
        <v>47</v>
      </c>
      <c r="C989" s="2" t="s">
        <v>47</v>
      </c>
      <c r="D989" s="2" t="s">
        <v>48</v>
      </c>
      <c r="E989" s="2" t="s">
        <v>71</v>
      </c>
      <c r="F989" s="2" t="s">
        <v>72</v>
      </c>
      <c r="G989">
        <v>551190000003</v>
      </c>
      <c r="H989">
        <v>50000</v>
      </c>
      <c r="I989">
        <f>conversation_summary_by_conversation_2025_08_03T20_27_01[[#This Row],[duration_minutes]]/10000</f>
        <v>5</v>
      </c>
      <c r="J989" s="2" t="s">
        <v>33</v>
      </c>
      <c r="K989" s="2" t="s">
        <v>33</v>
      </c>
      <c r="L989" s="2" t="s">
        <v>33</v>
      </c>
      <c r="M989" s="6">
        <f ca="1">TODAY()-conversation_summary_by_conversation_2025_08_03T20_27_01[[#This Row],[conversation_start]]</f>
        <v>8.5097222222248092</v>
      </c>
      <c r="N98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89" s="6">
        <v>45864.490277777775</v>
      </c>
      <c r="P989" s="3">
        <v>45864.494201388887</v>
      </c>
      <c r="Q989">
        <v>3</v>
      </c>
      <c r="R989">
        <v>2</v>
      </c>
      <c r="S989">
        <v>1</v>
      </c>
      <c r="T989" s="2" t="s">
        <v>61</v>
      </c>
      <c r="U989" s="2" t="s">
        <v>62</v>
      </c>
      <c r="V989" s="2" t="s">
        <v>63</v>
      </c>
      <c r="W989" s="2" t="s">
        <v>59</v>
      </c>
      <c r="X989">
        <v>8800</v>
      </c>
      <c r="Y989">
        <f>conversation_summary_by_conversation_2025_08_03T20_27_01[[#This Row],[avg_confidence_score]]/10000</f>
        <v>0.88</v>
      </c>
      <c r="Z989">
        <v>117</v>
      </c>
      <c r="AA989">
        <v>152</v>
      </c>
      <c r="AB989">
        <f>(conversation_summary_by_conversation_2025_08_03T20_27_01[[#This Row],[total_api_cost_usd]]/10000)*5.58</f>
        <v>8.4816000000000003E-2</v>
      </c>
      <c r="AC989">
        <v>23</v>
      </c>
      <c r="AD989">
        <f>(conversation_summary_by_conversation_2025_08_03T20_27_01[[#This Row],[total_processing_cost_usd]]/10000)*5.58</f>
        <v>1.2834E-2</v>
      </c>
      <c r="AE989">
        <f>conversation_summary_by_conversation_2025_08_03T20_27_01[[#This Row],[total_api_cost]]+conversation_summary_by_conversation_2025_08_03T20_27_01[[#This Row],[totao_processing_cost]]</f>
        <v>9.7650000000000001E-2</v>
      </c>
      <c r="AF989" s="2" t="s">
        <v>38</v>
      </c>
      <c r="AG989" s="2" t="s">
        <v>39</v>
      </c>
      <c r="AH989" s="2" t="s">
        <v>33</v>
      </c>
    </row>
    <row r="990" spans="1:34">
      <c r="A990" s="2" t="s">
        <v>1064</v>
      </c>
      <c r="B990" s="2" t="s">
        <v>28</v>
      </c>
      <c r="C990" s="2" t="s">
        <v>29</v>
      </c>
      <c r="D990" s="2" t="s">
        <v>30</v>
      </c>
      <c r="E990" s="2" t="s">
        <v>66</v>
      </c>
      <c r="F990" s="2" t="s">
        <v>67</v>
      </c>
      <c r="G990">
        <v>551190000002</v>
      </c>
      <c r="H990">
        <v>90000</v>
      </c>
      <c r="I990">
        <f>conversation_summary_by_conversation_2025_08_03T20_27_01[[#This Row],[duration_minutes]]/10000</f>
        <v>9</v>
      </c>
      <c r="J990" s="2" t="s">
        <v>33</v>
      </c>
      <c r="K990" s="2" t="s">
        <v>33</v>
      </c>
      <c r="L990" s="2" t="s">
        <v>33</v>
      </c>
      <c r="M990" s="6">
        <f ca="1">TODAY()-conversation_summary_by_conversation_2025_08_03T20_27_01[[#This Row],[conversation_start]]</f>
        <v>8.4124999999985448</v>
      </c>
      <c r="N99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90" s="6">
        <v>45864.587500000001</v>
      </c>
      <c r="P990" s="3">
        <v>45864.597881944443</v>
      </c>
      <c r="Q990">
        <v>6</v>
      </c>
      <c r="R990">
        <v>3</v>
      </c>
      <c r="S990">
        <v>3</v>
      </c>
      <c r="T990" s="2" t="s">
        <v>53</v>
      </c>
      <c r="U990" s="2" t="s">
        <v>69</v>
      </c>
      <c r="V990" s="2" t="s">
        <v>51</v>
      </c>
      <c r="W990" s="2" t="s">
        <v>37</v>
      </c>
      <c r="X990">
        <v>9200</v>
      </c>
      <c r="Y990">
        <f>conversation_summary_by_conversation_2025_08_03T20_27_01[[#This Row],[avg_confidence_score]]/10000</f>
        <v>0.92</v>
      </c>
      <c r="Z990">
        <v>274</v>
      </c>
      <c r="AA990">
        <v>404</v>
      </c>
      <c r="AB990">
        <f>(conversation_summary_by_conversation_2025_08_03T20_27_01[[#This Row],[total_api_cost_usd]]/10000)*5.58</f>
        <v>0.22543199999999999</v>
      </c>
      <c r="AC990">
        <v>28</v>
      </c>
      <c r="AD990">
        <f>(conversation_summary_by_conversation_2025_08_03T20_27_01[[#This Row],[total_processing_cost_usd]]/10000)*5.58</f>
        <v>1.5624000000000001E-2</v>
      </c>
      <c r="AE990">
        <f>conversation_summary_by_conversation_2025_08_03T20_27_01[[#This Row],[total_api_cost]]+conversation_summary_by_conversation_2025_08_03T20_27_01[[#This Row],[totao_processing_cost]]</f>
        <v>0.24105599999999999</v>
      </c>
      <c r="AF990" s="2" t="s">
        <v>38</v>
      </c>
      <c r="AG990" s="2" t="s">
        <v>39</v>
      </c>
      <c r="AH990" s="2" t="s">
        <v>33</v>
      </c>
    </row>
    <row r="991" spans="1:34">
      <c r="A991" s="2" t="s">
        <v>1065</v>
      </c>
      <c r="B991" s="2" t="s">
        <v>83</v>
      </c>
      <c r="C991" s="2" t="s">
        <v>84</v>
      </c>
      <c r="D991" s="2" t="s">
        <v>48</v>
      </c>
      <c r="E991" s="2" t="s">
        <v>71</v>
      </c>
      <c r="F991" s="2" t="s">
        <v>72</v>
      </c>
      <c r="G991">
        <v>551190000003</v>
      </c>
      <c r="H991">
        <v>90000</v>
      </c>
      <c r="I991">
        <f>conversation_summary_by_conversation_2025_08_03T20_27_01[[#This Row],[duration_minutes]]/10000</f>
        <v>9</v>
      </c>
      <c r="J991" s="2" t="s">
        <v>33</v>
      </c>
      <c r="K991" s="2" t="s">
        <v>33</v>
      </c>
      <c r="L991" s="2" t="s">
        <v>33</v>
      </c>
      <c r="M991" s="6">
        <f ca="1">TODAY()-conversation_summary_by_conversation_2025_08_03T20_27_01[[#This Row],[conversation_start]]</f>
        <v>8.3451388888861402</v>
      </c>
      <c r="N99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91" s="6">
        <v>45864.654861111114</v>
      </c>
      <c r="P991" s="3">
        <v>45864.664444444446</v>
      </c>
      <c r="Q991">
        <v>6</v>
      </c>
      <c r="R991">
        <v>3</v>
      </c>
      <c r="S991">
        <v>3</v>
      </c>
      <c r="T991" s="2" t="s">
        <v>49</v>
      </c>
      <c r="U991" s="2" t="s">
        <v>50</v>
      </c>
      <c r="V991" s="2" t="s">
        <v>51</v>
      </c>
      <c r="W991" s="2" t="s">
        <v>37</v>
      </c>
      <c r="X991">
        <v>9167</v>
      </c>
      <c r="Y991">
        <f>conversation_summary_by_conversation_2025_08_03T20_27_01[[#This Row],[avg_confidence_score]]/10000</f>
        <v>0.91669999999999996</v>
      </c>
      <c r="Z991">
        <v>308</v>
      </c>
      <c r="AA991">
        <v>325</v>
      </c>
      <c r="AB991">
        <f>(conversation_summary_by_conversation_2025_08_03T20_27_01[[#This Row],[total_api_cost_usd]]/10000)*5.58</f>
        <v>0.18135000000000001</v>
      </c>
      <c r="AC991">
        <v>31</v>
      </c>
      <c r="AD991">
        <f>(conversation_summary_by_conversation_2025_08_03T20_27_01[[#This Row],[total_processing_cost_usd]]/10000)*5.58</f>
        <v>1.7298000000000001E-2</v>
      </c>
      <c r="AE991">
        <f>conversation_summary_by_conversation_2025_08_03T20_27_01[[#This Row],[total_api_cost]]+conversation_summary_by_conversation_2025_08_03T20_27_01[[#This Row],[totao_processing_cost]]</f>
        <v>0.19864800000000002</v>
      </c>
      <c r="AF991" s="2" t="s">
        <v>38</v>
      </c>
      <c r="AG991" s="2" t="s">
        <v>39</v>
      </c>
      <c r="AH991" s="2" t="s">
        <v>33</v>
      </c>
    </row>
    <row r="992" spans="1:34">
      <c r="A992" s="2" t="s">
        <v>1066</v>
      </c>
      <c r="B992" s="2" t="s">
        <v>77</v>
      </c>
      <c r="C992" s="2" t="s">
        <v>78</v>
      </c>
      <c r="D992" s="2" t="s">
        <v>30</v>
      </c>
      <c r="E992" s="2" t="s">
        <v>66</v>
      </c>
      <c r="F992" s="2" t="s">
        <v>67</v>
      </c>
      <c r="G992">
        <v>551190000002</v>
      </c>
      <c r="H992">
        <v>50000</v>
      </c>
      <c r="I992">
        <f>conversation_summary_by_conversation_2025_08_03T20_27_01[[#This Row],[duration_minutes]]/10000</f>
        <v>5</v>
      </c>
      <c r="J992" s="2" t="s">
        <v>33</v>
      </c>
      <c r="K992" s="2" t="s">
        <v>33</v>
      </c>
      <c r="L992" s="2" t="s">
        <v>33</v>
      </c>
      <c r="M992" s="6">
        <f ca="1">TODAY()-conversation_summary_by_conversation_2025_08_03T20_27_01[[#This Row],[conversation_start]]</f>
        <v>8.3298611111094942</v>
      </c>
      <c r="N99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92" s="6">
        <v>45864.670138888891</v>
      </c>
      <c r="P992" s="3">
        <v>45864.673043981478</v>
      </c>
      <c r="Q992">
        <v>3</v>
      </c>
      <c r="R992">
        <v>2</v>
      </c>
      <c r="S992">
        <v>1</v>
      </c>
      <c r="T992" s="2" t="s">
        <v>56</v>
      </c>
      <c r="U992" s="2" t="s">
        <v>57</v>
      </c>
      <c r="V992" s="2" t="s">
        <v>58</v>
      </c>
      <c r="W992" s="2" t="s">
        <v>59</v>
      </c>
      <c r="X992">
        <v>9250</v>
      </c>
      <c r="Y992">
        <f>conversation_summary_by_conversation_2025_08_03T20_27_01[[#This Row],[avg_confidence_score]]/10000</f>
        <v>0.92500000000000004</v>
      </c>
      <c r="Z992">
        <v>89</v>
      </c>
      <c r="AA992">
        <v>138</v>
      </c>
      <c r="AB992">
        <f>(conversation_summary_by_conversation_2025_08_03T20_27_01[[#This Row],[total_api_cost_usd]]/10000)*5.58</f>
        <v>7.7004000000000003E-2</v>
      </c>
      <c r="AC992">
        <v>12</v>
      </c>
      <c r="AD992">
        <f>(conversation_summary_by_conversation_2025_08_03T20_27_01[[#This Row],[total_processing_cost_usd]]/10000)*5.58</f>
        <v>6.6959999999999997E-3</v>
      </c>
      <c r="AE992">
        <f>conversation_summary_by_conversation_2025_08_03T20_27_01[[#This Row],[total_api_cost]]+conversation_summary_by_conversation_2025_08_03T20_27_01[[#This Row],[totao_processing_cost]]</f>
        <v>8.3699999999999997E-2</v>
      </c>
      <c r="AF992" s="2" t="s">
        <v>38</v>
      </c>
      <c r="AG992" s="2" t="s">
        <v>39</v>
      </c>
      <c r="AH992" s="2" t="s">
        <v>33</v>
      </c>
    </row>
    <row r="993" spans="1:34">
      <c r="A993" s="2" t="s">
        <v>1067</v>
      </c>
      <c r="B993" s="2" t="s">
        <v>77</v>
      </c>
      <c r="C993" s="2" t="s">
        <v>78</v>
      </c>
      <c r="D993" s="2" t="s">
        <v>30</v>
      </c>
      <c r="E993" s="2" t="s">
        <v>71</v>
      </c>
      <c r="F993" s="2" t="s">
        <v>72</v>
      </c>
      <c r="G993">
        <v>551190000003</v>
      </c>
      <c r="H993">
        <v>60000</v>
      </c>
      <c r="I993">
        <f>conversation_summary_by_conversation_2025_08_03T20_27_01[[#This Row],[duration_minutes]]/10000</f>
        <v>6</v>
      </c>
      <c r="J993" s="2" t="s">
        <v>33</v>
      </c>
      <c r="K993" s="2" t="s">
        <v>33</v>
      </c>
      <c r="L993" s="2" t="s">
        <v>33</v>
      </c>
      <c r="M993" s="6">
        <f ca="1">TODAY()-conversation_summary_by_conversation_2025_08_03T20_27_01[[#This Row],[conversation_start]]</f>
        <v>8.2902777777781012</v>
      </c>
      <c r="N99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93" s="6">
        <v>45864.709722222222</v>
      </c>
      <c r="P993" s="3">
        <v>45864.712175925924</v>
      </c>
      <c r="Q993">
        <v>4</v>
      </c>
      <c r="R993">
        <v>2</v>
      </c>
      <c r="S993">
        <v>2</v>
      </c>
      <c r="T993" s="2" t="s">
        <v>34</v>
      </c>
      <c r="U993" s="2" t="s">
        <v>35</v>
      </c>
      <c r="V993" s="2" t="s">
        <v>36</v>
      </c>
      <c r="W993" s="2" t="s">
        <v>37</v>
      </c>
      <c r="X993">
        <v>9400</v>
      </c>
      <c r="Y993">
        <f>conversation_summary_by_conversation_2025_08_03T20_27_01[[#This Row],[avg_confidence_score]]/10000</f>
        <v>0.94</v>
      </c>
      <c r="Z993">
        <v>122</v>
      </c>
      <c r="AA993">
        <v>151</v>
      </c>
      <c r="AB993">
        <f>(conversation_summary_by_conversation_2025_08_03T20_27_01[[#This Row],[total_api_cost_usd]]/10000)*5.58</f>
        <v>8.4258E-2</v>
      </c>
      <c r="AC993">
        <v>21</v>
      </c>
      <c r="AD993">
        <f>(conversation_summary_by_conversation_2025_08_03T20_27_01[[#This Row],[total_processing_cost_usd]]/10000)*5.58</f>
        <v>1.1717999999999999E-2</v>
      </c>
      <c r="AE993">
        <f>conversation_summary_by_conversation_2025_08_03T20_27_01[[#This Row],[total_api_cost]]+conversation_summary_by_conversation_2025_08_03T20_27_01[[#This Row],[totao_processing_cost]]</f>
        <v>9.5976000000000006E-2</v>
      </c>
      <c r="AF993" s="2" t="s">
        <v>38</v>
      </c>
      <c r="AG993" s="2" t="s">
        <v>39</v>
      </c>
      <c r="AH993" s="2" t="s">
        <v>33</v>
      </c>
    </row>
    <row r="994" spans="1:34">
      <c r="A994" s="2" t="s">
        <v>1068</v>
      </c>
      <c r="B994" s="2" t="s">
        <v>28</v>
      </c>
      <c r="C994" s="2" t="s">
        <v>29</v>
      </c>
      <c r="D994" s="2" t="s">
        <v>30</v>
      </c>
      <c r="E994" s="2" t="s">
        <v>74</v>
      </c>
      <c r="F994" s="2" t="s">
        <v>75</v>
      </c>
      <c r="G994">
        <v>551190000000</v>
      </c>
      <c r="H994">
        <v>90000</v>
      </c>
      <c r="I994">
        <f>conversation_summary_by_conversation_2025_08_03T20_27_01[[#This Row],[duration_minutes]]/10000</f>
        <v>9</v>
      </c>
      <c r="J994" s="2" t="s">
        <v>33</v>
      </c>
      <c r="K994" s="2" t="s">
        <v>33</v>
      </c>
      <c r="L994" s="2" t="s">
        <v>33</v>
      </c>
      <c r="M994" s="6">
        <f ca="1">TODAY()-conversation_summary_by_conversation_2025_08_03T20_27_01[[#This Row],[conversation_start]]</f>
        <v>8.2840277777795563</v>
      </c>
      <c r="N99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94" s="6">
        <v>45864.71597222222</v>
      </c>
      <c r="P994" s="3">
        <v>45864.724120370367</v>
      </c>
      <c r="Q994">
        <v>6</v>
      </c>
      <c r="R994">
        <v>3</v>
      </c>
      <c r="S994">
        <v>3</v>
      </c>
      <c r="T994" s="2" t="s">
        <v>53</v>
      </c>
      <c r="U994" s="2" t="s">
        <v>69</v>
      </c>
      <c r="V994" s="2" t="s">
        <v>51</v>
      </c>
      <c r="W994" s="2" t="s">
        <v>37</v>
      </c>
      <c r="X994">
        <v>9200</v>
      </c>
      <c r="Y994">
        <f>conversation_summary_by_conversation_2025_08_03T20_27_01[[#This Row],[avg_confidence_score]]/10000</f>
        <v>0.92</v>
      </c>
      <c r="Z994">
        <v>306</v>
      </c>
      <c r="AA994">
        <v>178</v>
      </c>
      <c r="AB994">
        <f>(conversation_summary_by_conversation_2025_08_03T20_27_01[[#This Row],[total_api_cost_usd]]/10000)*5.58</f>
        <v>9.9323999999999996E-2</v>
      </c>
      <c r="AC994">
        <v>36</v>
      </c>
      <c r="AD994">
        <f>(conversation_summary_by_conversation_2025_08_03T20_27_01[[#This Row],[total_processing_cost_usd]]/10000)*5.58</f>
        <v>2.0087999999999998E-2</v>
      </c>
      <c r="AE994">
        <f>conversation_summary_by_conversation_2025_08_03T20_27_01[[#This Row],[total_api_cost]]+conversation_summary_by_conversation_2025_08_03T20_27_01[[#This Row],[totao_processing_cost]]</f>
        <v>0.11941199999999999</v>
      </c>
      <c r="AF994" s="2" t="s">
        <v>38</v>
      </c>
      <c r="AG994" s="2" t="s">
        <v>39</v>
      </c>
      <c r="AH994" s="2" t="s">
        <v>33</v>
      </c>
    </row>
    <row r="995" spans="1:34">
      <c r="A995" s="2" t="s">
        <v>1069</v>
      </c>
      <c r="B995" s="2" t="s">
        <v>77</v>
      </c>
      <c r="C995" s="2" t="s">
        <v>78</v>
      </c>
      <c r="D995" s="2" t="s">
        <v>30</v>
      </c>
      <c r="E995" s="2" t="s">
        <v>31</v>
      </c>
      <c r="F995" s="2" t="s">
        <v>32</v>
      </c>
      <c r="G995">
        <v>551190000004</v>
      </c>
      <c r="H995">
        <v>90000</v>
      </c>
      <c r="I995">
        <f>conversation_summary_by_conversation_2025_08_03T20_27_01[[#This Row],[duration_minutes]]/10000</f>
        <v>9</v>
      </c>
      <c r="J995" s="2" t="s">
        <v>33</v>
      </c>
      <c r="K995" s="2" t="s">
        <v>33</v>
      </c>
      <c r="L995" s="2" t="s">
        <v>33</v>
      </c>
      <c r="M995" s="6">
        <f ca="1">TODAY()-conversation_summary_by_conversation_2025_08_03T20_27_01[[#This Row],[conversation_start]]</f>
        <v>8.2597222222248092</v>
      </c>
      <c r="N99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95" s="6">
        <v>45864.740277777775</v>
      </c>
      <c r="P995" s="3">
        <v>45864.748449074075</v>
      </c>
      <c r="Q995">
        <v>6</v>
      </c>
      <c r="R995">
        <v>3</v>
      </c>
      <c r="S995">
        <v>3</v>
      </c>
      <c r="T995" s="2" t="s">
        <v>53</v>
      </c>
      <c r="U995" s="2" t="s">
        <v>54</v>
      </c>
      <c r="V995" s="2" t="s">
        <v>51</v>
      </c>
      <c r="W995" s="2" t="s">
        <v>37</v>
      </c>
      <c r="X995">
        <v>9200</v>
      </c>
      <c r="Y995">
        <f>conversation_summary_by_conversation_2025_08_03T20_27_01[[#This Row],[avg_confidence_score]]/10000</f>
        <v>0.92</v>
      </c>
      <c r="Z995">
        <v>258</v>
      </c>
      <c r="AA995">
        <v>273</v>
      </c>
      <c r="AB995">
        <f>(conversation_summary_by_conversation_2025_08_03T20_27_01[[#This Row],[total_api_cost_usd]]/10000)*5.58</f>
        <v>0.152334</v>
      </c>
      <c r="AC995">
        <v>29</v>
      </c>
      <c r="AD995">
        <f>(conversation_summary_by_conversation_2025_08_03T20_27_01[[#This Row],[total_processing_cost_usd]]/10000)*5.58</f>
        <v>1.6181999999999998E-2</v>
      </c>
      <c r="AE995">
        <f>conversation_summary_by_conversation_2025_08_03T20_27_01[[#This Row],[total_api_cost]]+conversation_summary_by_conversation_2025_08_03T20_27_01[[#This Row],[totao_processing_cost]]</f>
        <v>0.168516</v>
      </c>
      <c r="AF995" s="2" t="s">
        <v>38</v>
      </c>
      <c r="AG995" s="2" t="s">
        <v>39</v>
      </c>
      <c r="AH995" s="2" t="s">
        <v>33</v>
      </c>
    </row>
    <row r="996" spans="1:34">
      <c r="A996" s="2" t="s">
        <v>1070</v>
      </c>
      <c r="B996" s="2" t="s">
        <v>77</v>
      </c>
      <c r="C996" s="2" t="s">
        <v>78</v>
      </c>
      <c r="D996" s="2" t="s">
        <v>30</v>
      </c>
      <c r="E996" s="2" t="s">
        <v>66</v>
      </c>
      <c r="F996" s="2" t="s">
        <v>67</v>
      </c>
      <c r="G996">
        <v>551190000002</v>
      </c>
      <c r="H996">
        <v>50000</v>
      </c>
      <c r="I996">
        <f>conversation_summary_by_conversation_2025_08_03T20_27_01[[#This Row],[duration_minutes]]/10000</f>
        <v>5</v>
      </c>
      <c r="J996" s="2" t="s">
        <v>33</v>
      </c>
      <c r="K996" s="2" t="s">
        <v>33</v>
      </c>
      <c r="L996" s="2" t="s">
        <v>33</v>
      </c>
      <c r="M996" s="6">
        <f ca="1">TODAY()-conversation_summary_by_conversation_2025_08_03T20_27_01[[#This Row],[conversation_start]]</f>
        <v>7.6048611111109494</v>
      </c>
      <c r="N99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96" s="6">
        <v>45865.395138888889</v>
      </c>
      <c r="P996" s="3">
        <v>45865.397638888891</v>
      </c>
      <c r="Q996">
        <v>3</v>
      </c>
      <c r="R996">
        <v>2</v>
      </c>
      <c r="S996">
        <v>1</v>
      </c>
      <c r="T996" s="2" t="s">
        <v>56</v>
      </c>
      <c r="U996" s="2" t="s">
        <v>57</v>
      </c>
      <c r="V996" s="2" t="s">
        <v>58</v>
      </c>
      <c r="W996" s="2" t="s">
        <v>59</v>
      </c>
      <c r="X996">
        <v>9250</v>
      </c>
      <c r="Y996">
        <f>conversation_summary_by_conversation_2025_08_03T20_27_01[[#This Row],[avg_confidence_score]]/10000</f>
        <v>0.92500000000000004</v>
      </c>
      <c r="Z996">
        <v>105</v>
      </c>
      <c r="AA996">
        <v>168</v>
      </c>
      <c r="AB996">
        <f>(conversation_summary_by_conversation_2025_08_03T20_27_01[[#This Row],[total_api_cost_usd]]/10000)*5.58</f>
        <v>9.3743999999999994E-2</v>
      </c>
      <c r="AC996">
        <v>21</v>
      </c>
      <c r="AD996">
        <f>(conversation_summary_by_conversation_2025_08_03T20_27_01[[#This Row],[total_processing_cost_usd]]/10000)*5.58</f>
        <v>1.1717999999999999E-2</v>
      </c>
      <c r="AE996">
        <f>conversation_summary_by_conversation_2025_08_03T20_27_01[[#This Row],[total_api_cost]]+conversation_summary_by_conversation_2025_08_03T20_27_01[[#This Row],[totao_processing_cost]]</f>
        <v>0.105462</v>
      </c>
      <c r="AF996" s="2" t="s">
        <v>38</v>
      </c>
      <c r="AG996" s="2" t="s">
        <v>39</v>
      </c>
      <c r="AH996" s="2" t="s">
        <v>33</v>
      </c>
    </row>
    <row r="997" spans="1:34">
      <c r="A997" s="2" t="s">
        <v>1071</v>
      </c>
      <c r="B997" s="2" t="s">
        <v>47</v>
      </c>
      <c r="C997" s="2" t="s">
        <v>47</v>
      </c>
      <c r="D997" s="2" t="s">
        <v>48</v>
      </c>
      <c r="E997" s="2" t="s">
        <v>74</v>
      </c>
      <c r="F997" s="2" t="s">
        <v>75</v>
      </c>
      <c r="G997">
        <v>551190000000</v>
      </c>
      <c r="H997">
        <v>90000</v>
      </c>
      <c r="I997">
        <f>conversation_summary_by_conversation_2025_08_03T20_27_01[[#This Row],[duration_minutes]]/10000</f>
        <v>9</v>
      </c>
      <c r="J997" s="2" t="s">
        <v>33</v>
      </c>
      <c r="K997" s="2" t="s">
        <v>33</v>
      </c>
      <c r="L997" s="2" t="s">
        <v>33</v>
      </c>
      <c r="M997" s="6">
        <f ca="1">TODAY()-conversation_summary_by_conversation_2025_08_03T20_27_01[[#This Row],[conversation_start]]</f>
        <v>7.4152777777781012</v>
      </c>
      <c r="N99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97" s="6">
        <v>45865.584722222222</v>
      </c>
      <c r="P997" s="3">
        <v>45865.592233796298</v>
      </c>
      <c r="Q997">
        <v>6</v>
      </c>
      <c r="R997">
        <v>3</v>
      </c>
      <c r="S997">
        <v>3</v>
      </c>
      <c r="T997" s="2" t="s">
        <v>49</v>
      </c>
      <c r="U997" s="2" t="s">
        <v>50</v>
      </c>
      <c r="V997" s="2" t="s">
        <v>51</v>
      </c>
      <c r="W997" s="2" t="s">
        <v>37</v>
      </c>
      <c r="X997">
        <v>9167</v>
      </c>
      <c r="Y997">
        <f>conversation_summary_by_conversation_2025_08_03T20_27_01[[#This Row],[avg_confidence_score]]/10000</f>
        <v>0.91669999999999996</v>
      </c>
      <c r="Z997">
        <v>293</v>
      </c>
      <c r="AA997">
        <v>226</v>
      </c>
      <c r="AB997">
        <f>(conversation_summary_by_conversation_2025_08_03T20_27_01[[#This Row],[total_api_cost_usd]]/10000)*5.58</f>
        <v>0.126108</v>
      </c>
      <c r="AC997">
        <v>33</v>
      </c>
      <c r="AD997">
        <f>(conversation_summary_by_conversation_2025_08_03T20_27_01[[#This Row],[total_processing_cost_usd]]/10000)*5.58</f>
        <v>1.8414E-2</v>
      </c>
      <c r="AE997">
        <f>conversation_summary_by_conversation_2025_08_03T20_27_01[[#This Row],[total_api_cost]]+conversation_summary_by_conversation_2025_08_03T20_27_01[[#This Row],[totao_processing_cost]]</f>
        <v>0.14452199999999998</v>
      </c>
      <c r="AF997" s="2" t="s">
        <v>38</v>
      </c>
      <c r="AG997" s="2" t="s">
        <v>39</v>
      </c>
      <c r="AH997" s="2" t="s">
        <v>33</v>
      </c>
    </row>
    <row r="998" spans="1:34">
      <c r="A998" s="2" t="s">
        <v>1072</v>
      </c>
      <c r="B998" s="2" t="s">
        <v>77</v>
      </c>
      <c r="C998" s="2" t="s">
        <v>78</v>
      </c>
      <c r="D998" s="2" t="s">
        <v>30</v>
      </c>
      <c r="E998" s="2" t="s">
        <v>66</v>
      </c>
      <c r="F998" s="2" t="s">
        <v>67</v>
      </c>
      <c r="G998">
        <v>551190000002</v>
      </c>
      <c r="H998">
        <v>90000</v>
      </c>
      <c r="I998">
        <f>conversation_summary_by_conversation_2025_08_03T20_27_01[[#This Row],[duration_minutes]]/10000</f>
        <v>9</v>
      </c>
      <c r="J998" s="2" t="s">
        <v>33</v>
      </c>
      <c r="K998" s="2" t="s">
        <v>33</v>
      </c>
      <c r="L998" s="2" t="s">
        <v>33</v>
      </c>
      <c r="M998" s="6">
        <f ca="1">TODAY()-conversation_summary_by_conversation_2025_08_03T20_27_01[[#This Row],[conversation_start]]</f>
        <v>7.3368055555547471</v>
      </c>
      <c r="N99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98" s="6">
        <v>45865.663194444445</v>
      </c>
      <c r="P998" s="3">
        <v>45865.668807870374</v>
      </c>
      <c r="Q998">
        <v>6</v>
      </c>
      <c r="R998">
        <v>3</v>
      </c>
      <c r="S998">
        <v>3</v>
      </c>
      <c r="T998" s="2" t="s">
        <v>53</v>
      </c>
      <c r="U998" s="2" t="s">
        <v>69</v>
      </c>
      <c r="V998" s="2" t="s">
        <v>51</v>
      </c>
      <c r="W998" s="2" t="s">
        <v>102</v>
      </c>
      <c r="X998">
        <v>9200</v>
      </c>
      <c r="Y998">
        <f>conversation_summary_by_conversation_2025_08_03T20_27_01[[#This Row],[avg_confidence_score]]/10000</f>
        <v>0.92</v>
      </c>
      <c r="Z998">
        <v>224</v>
      </c>
      <c r="AA998">
        <v>241</v>
      </c>
      <c r="AB998">
        <f>(conversation_summary_by_conversation_2025_08_03T20_27_01[[#This Row],[total_api_cost_usd]]/10000)*5.58</f>
        <v>0.13447800000000001</v>
      </c>
      <c r="AC998">
        <v>38</v>
      </c>
      <c r="AD998">
        <f>(conversation_summary_by_conversation_2025_08_03T20_27_01[[#This Row],[total_processing_cost_usd]]/10000)*5.58</f>
        <v>2.1204000000000001E-2</v>
      </c>
      <c r="AE998">
        <f>conversation_summary_by_conversation_2025_08_03T20_27_01[[#This Row],[total_api_cost]]+conversation_summary_by_conversation_2025_08_03T20_27_01[[#This Row],[totao_processing_cost]]</f>
        <v>0.15568200000000001</v>
      </c>
      <c r="AF998" s="2" t="s">
        <v>38</v>
      </c>
      <c r="AG998" s="2" t="s">
        <v>39</v>
      </c>
      <c r="AH998" s="2" t="s">
        <v>33</v>
      </c>
    </row>
    <row r="999" spans="1:34">
      <c r="A999" s="2" t="s">
        <v>1073</v>
      </c>
      <c r="B999" s="2" t="s">
        <v>83</v>
      </c>
      <c r="C999" s="2" t="s">
        <v>84</v>
      </c>
      <c r="D999" s="2" t="s">
        <v>48</v>
      </c>
      <c r="E999" s="2" t="s">
        <v>74</v>
      </c>
      <c r="F999" s="2" t="s">
        <v>75</v>
      </c>
      <c r="G999">
        <v>551190000000</v>
      </c>
      <c r="H999">
        <v>50000</v>
      </c>
      <c r="I999">
        <f>conversation_summary_by_conversation_2025_08_03T20_27_01[[#This Row],[duration_minutes]]/10000</f>
        <v>5</v>
      </c>
      <c r="J999" s="2" t="s">
        <v>33</v>
      </c>
      <c r="K999" s="2" t="s">
        <v>33</v>
      </c>
      <c r="L999" s="2" t="s">
        <v>33</v>
      </c>
      <c r="M999" s="6">
        <f ca="1">TODAY()-conversation_summary_by_conversation_2025_08_03T20_27_01[[#This Row],[conversation_start]]</f>
        <v>7.3256944444437977</v>
      </c>
      <c r="N99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999" s="6">
        <v>45865.674305555556</v>
      </c>
      <c r="P999" s="3">
        <v>45865.676481481481</v>
      </c>
      <c r="Q999">
        <v>3</v>
      </c>
      <c r="R999">
        <v>2</v>
      </c>
      <c r="S999">
        <v>1</v>
      </c>
      <c r="T999" s="2" t="s">
        <v>61</v>
      </c>
      <c r="U999" s="2" t="s">
        <v>62</v>
      </c>
      <c r="V999" s="2" t="s">
        <v>63</v>
      </c>
      <c r="W999" s="2" t="s">
        <v>59</v>
      </c>
      <c r="X999">
        <v>8800</v>
      </c>
      <c r="Y999">
        <f>conversation_summary_by_conversation_2025_08_03T20_27_01[[#This Row],[avg_confidence_score]]/10000</f>
        <v>0.88</v>
      </c>
      <c r="Z999">
        <v>121</v>
      </c>
      <c r="AA999">
        <v>253</v>
      </c>
      <c r="AB999">
        <f>(conversation_summary_by_conversation_2025_08_03T20_27_01[[#This Row],[total_api_cost_usd]]/10000)*5.58</f>
        <v>0.14117399999999999</v>
      </c>
      <c r="AC999">
        <v>17</v>
      </c>
      <c r="AD999">
        <f>(conversation_summary_by_conversation_2025_08_03T20_27_01[[#This Row],[total_processing_cost_usd]]/10000)*5.58</f>
        <v>9.4859999999999996E-3</v>
      </c>
      <c r="AE999">
        <f>conversation_summary_by_conversation_2025_08_03T20_27_01[[#This Row],[total_api_cost]]+conversation_summary_by_conversation_2025_08_03T20_27_01[[#This Row],[totao_processing_cost]]</f>
        <v>0.15065999999999999</v>
      </c>
      <c r="AF999" s="2" t="s">
        <v>38</v>
      </c>
      <c r="AG999" s="2" t="s">
        <v>39</v>
      </c>
      <c r="AH999" s="2" t="s">
        <v>33</v>
      </c>
    </row>
    <row r="1000" spans="1:34">
      <c r="A1000" s="2" t="s">
        <v>1074</v>
      </c>
      <c r="B1000" s="2" t="s">
        <v>28</v>
      </c>
      <c r="C1000" s="2" t="s">
        <v>29</v>
      </c>
      <c r="D1000" s="2" t="s">
        <v>30</v>
      </c>
      <c r="E1000" s="2" t="s">
        <v>43</v>
      </c>
      <c r="F1000" s="2" t="s">
        <v>44</v>
      </c>
      <c r="G1000">
        <v>551190000001</v>
      </c>
      <c r="H1000">
        <v>60000</v>
      </c>
      <c r="I1000">
        <f>conversation_summary_by_conversation_2025_08_03T20_27_01[[#This Row],[duration_minutes]]/10000</f>
        <v>6</v>
      </c>
      <c r="J1000" s="2" t="s">
        <v>33</v>
      </c>
      <c r="K1000" s="2" t="s">
        <v>33</v>
      </c>
      <c r="L1000" s="2" t="s">
        <v>33</v>
      </c>
      <c r="M1000" s="6">
        <f ca="1">TODAY()-conversation_summary_by_conversation_2025_08_03T20_27_01[[#This Row],[conversation_start]]</f>
        <v>7.2979166666700621</v>
      </c>
      <c r="N100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1000" s="6">
        <v>45865.70208333333</v>
      </c>
      <c r="P1000" s="3">
        <v>45865.70579861111</v>
      </c>
      <c r="Q1000">
        <v>4</v>
      </c>
      <c r="R1000">
        <v>2</v>
      </c>
      <c r="S1000">
        <v>2</v>
      </c>
      <c r="T1000" s="2" t="s">
        <v>34</v>
      </c>
      <c r="U1000" s="2" t="s">
        <v>45</v>
      </c>
      <c r="V1000" s="2" t="s">
        <v>36</v>
      </c>
      <c r="W1000" s="2" t="s">
        <v>37</v>
      </c>
      <c r="X1000">
        <v>9400</v>
      </c>
      <c r="Y1000">
        <f>conversation_summary_by_conversation_2025_08_03T20_27_01[[#This Row],[avg_confidence_score]]/10000</f>
        <v>0.94</v>
      </c>
      <c r="Z1000">
        <v>174</v>
      </c>
      <c r="AA1000">
        <v>173</v>
      </c>
      <c r="AB1000">
        <f>(conversation_summary_by_conversation_2025_08_03T20_27_01[[#This Row],[total_api_cost_usd]]/10000)*5.58</f>
        <v>9.6533999999999995E-2</v>
      </c>
      <c r="AC1000">
        <v>23</v>
      </c>
      <c r="AD1000">
        <f>(conversation_summary_by_conversation_2025_08_03T20_27_01[[#This Row],[total_processing_cost_usd]]/10000)*5.58</f>
        <v>1.2834E-2</v>
      </c>
      <c r="AE1000">
        <f>conversation_summary_by_conversation_2025_08_03T20_27_01[[#This Row],[total_api_cost]]+conversation_summary_by_conversation_2025_08_03T20_27_01[[#This Row],[totao_processing_cost]]</f>
        <v>0.10936799999999999</v>
      </c>
      <c r="AF1000" s="2" t="s">
        <v>38</v>
      </c>
      <c r="AG1000" s="2" t="s">
        <v>39</v>
      </c>
      <c r="AH1000" s="2" t="s">
        <v>33</v>
      </c>
    </row>
    <row r="1001" spans="1:34">
      <c r="A1001" s="2" t="s">
        <v>1075</v>
      </c>
      <c r="B1001" s="2" t="s">
        <v>83</v>
      </c>
      <c r="C1001" s="2" t="s">
        <v>84</v>
      </c>
      <c r="D1001" s="2" t="s">
        <v>48</v>
      </c>
      <c r="E1001" s="2" t="s">
        <v>66</v>
      </c>
      <c r="F1001" s="2" t="s">
        <v>67</v>
      </c>
      <c r="G1001">
        <v>551190000002</v>
      </c>
      <c r="H1001">
        <v>50000</v>
      </c>
      <c r="I1001">
        <f>conversation_summary_by_conversation_2025_08_03T20_27_01[[#This Row],[duration_minutes]]/10000</f>
        <v>5</v>
      </c>
      <c r="J1001" s="2" t="s">
        <v>33</v>
      </c>
      <c r="K1001" s="2" t="s">
        <v>33</v>
      </c>
      <c r="L1001" s="2" t="s">
        <v>33</v>
      </c>
      <c r="M1001" s="6">
        <f ca="1">TODAY()-conversation_summary_by_conversation_2025_08_03T20_27_01[[#This Row],[conversation_start]]</f>
        <v>7.2791666666671517</v>
      </c>
      <c r="N100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1001" s="6">
        <v>45865.720833333333</v>
      </c>
      <c r="P1001" s="3">
        <v>45865.722592592596</v>
      </c>
      <c r="Q1001">
        <v>3</v>
      </c>
      <c r="R1001">
        <v>2</v>
      </c>
      <c r="S1001">
        <v>1</v>
      </c>
      <c r="T1001" s="2" t="s">
        <v>61</v>
      </c>
      <c r="U1001" s="2" t="s">
        <v>62</v>
      </c>
      <c r="V1001" s="2" t="s">
        <v>63</v>
      </c>
      <c r="W1001" s="2" t="s">
        <v>59</v>
      </c>
      <c r="X1001">
        <v>8800</v>
      </c>
      <c r="Y1001">
        <f>conversation_summary_by_conversation_2025_08_03T20_27_01[[#This Row],[avg_confidence_score]]/10000</f>
        <v>0.88</v>
      </c>
      <c r="Z1001">
        <v>130</v>
      </c>
      <c r="AA1001">
        <v>207</v>
      </c>
      <c r="AB1001">
        <f>(conversation_summary_by_conversation_2025_08_03T20_27_01[[#This Row],[total_api_cost_usd]]/10000)*5.58</f>
        <v>0.115506</v>
      </c>
      <c r="AC1001">
        <v>9</v>
      </c>
      <c r="AD1001">
        <f>(conversation_summary_by_conversation_2025_08_03T20_27_01[[#This Row],[total_processing_cost_usd]]/10000)*5.58</f>
        <v>5.0219999999999996E-3</v>
      </c>
      <c r="AE1001">
        <f>conversation_summary_by_conversation_2025_08_03T20_27_01[[#This Row],[total_api_cost]]+conversation_summary_by_conversation_2025_08_03T20_27_01[[#This Row],[totao_processing_cost]]</f>
        <v>0.120528</v>
      </c>
      <c r="AF1001" s="2" t="s">
        <v>38</v>
      </c>
      <c r="AG1001" s="2" t="s">
        <v>39</v>
      </c>
      <c r="AH1001" s="2" t="s">
        <v>33</v>
      </c>
    </row>
    <row r="1002" spans="1:34">
      <c r="A1002" s="2" t="s">
        <v>1076</v>
      </c>
      <c r="B1002" s="2" t="s">
        <v>47</v>
      </c>
      <c r="C1002" s="2" t="s">
        <v>47</v>
      </c>
      <c r="D1002" s="2" t="s">
        <v>48</v>
      </c>
      <c r="E1002" s="2" t="s">
        <v>66</v>
      </c>
      <c r="F1002" s="2" t="s">
        <v>67</v>
      </c>
      <c r="G1002">
        <v>551190000002</v>
      </c>
      <c r="H1002">
        <v>90000</v>
      </c>
      <c r="I1002">
        <f>conversation_summary_by_conversation_2025_08_03T20_27_01[[#This Row],[duration_minutes]]/10000</f>
        <v>9</v>
      </c>
      <c r="J1002" s="2" t="s">
        <v>33</v>
      </c>
      <c r="K1002" s="2" t="s">
        <v>33</v>
      </c>
      <c r="L1002" s="2" t="s">
        <v>33</v>
      </c>
      <c r="M1002" s="6">
        <f ca="1">TODAY()-conversation_summary_by_conversation_2025_08_03T20_27_01[[#This Row],[conversation_start]]</f>
        <v>7.2597222222248092</v>
      </c>
      <c r="N100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1002" s="6">
        <v>45865.740277777775</v>
      </c>
      <c r="P1002" s="3">
        <v>45865.744849537034</v>
      </c>
      <c r="Q1002">
        <v>6</v>
      </c>
      <c r="R1002">
        <v>3</v>
      </c>
      <c r="S1002">
        <v>3</v>
      </c>
      <c r="T1002" s="2" t="s">
        <v>49</v>
      </c>
      <c r="U1002" s="2" t="s">
        <v>50</v>
      </c>
      <c r="V1002" s="2" t="s">
        <v>51</v>
      </c>
      <c r="W1002" s="2" t="s">
        <v>37</v>
      </c>
      <c r="X1002">
        <v>9167</v>
      </c>
      <c r="Y1002">
        <f>conversation_summary_by_conversation_2025_08_03T20_27_01[[#This Row],[avg_confidence_score]]/10000</f>
        <v>0.91669999999999996</v>
      </c>
      <c r="Z1002">
        <v>223</v>
      </c>
      <c r="AA1002">
        <v>333</v>
      </c>
      <c r="AB1002">
        <f>(conversation_summary_by_conversation_2025_08_03T20_27_01[[#This Row],[total_api_cost_usd]]/10000)*5.58</f>
        <v>0.18581400000000001</v>
      </c>
      <c r="AC1002">
        <v>32</v>
      </c>
      <c r="AD1002">
        <f>(conversation_summary_by_conversation_2025_08_03T20_27_01[[#This Row],[total_processing_cost_usd]]/10000)*5.58</f>
        <v>1.7856E-2</v>
      </c>
      <c r="AE1002">
        <f>conversation_summary_by_conversation_2025_08_03T20_27_01[[#This Row],[total_api_cost]]+conversation_summary_by_conversation_2025_08_03T20_27_01[[#This Row],[totao_processing_cost]]</f>
        <v>0.20367000000000002</v>
      </c>
      <c r="AF1002" s="2" t="s">
        <v>38</v>
      </c>
      <c r="AG1002" s="2" t="s">
        <v>39</v>
      </c>
      <c r="AH1002" s="2" t="s">
        <v>33</v>
      </c>
    </row>
    <row r="1003" spans="1:34">
      <c r="A1003" s="2" t="s">
        <v>1077</v>
      </c>
      <c r="B1003" s="2" t="s">
        <v>83</v>
      </c>
      <c r="C1003" s="2" t="s">
        <v>84</v>
      </c>
      <c r="D1003" s="2" t="s">
        <v>48</v>
      </c>
      <c r="E1003" s="2" t="s">
        <v>31</v>
      </c>
      <c r="F1003" s="2" t="s">
        <v>32</v>
      </c>
      <c r="G1003">
        <v>551190000004</v>
      </c>
      <c r="H1003">
        <v>50000</v>
      </c>
      <c r="I1003">
        <f>conversation_summary_by_conversation_2025_08_03T20_27_01[[#This Row],[duration_minutes]]/10000</f>
        <v>5</v>
      </c>
      <c r="J1003" s="2" t="s">
        <v>33</v>
      </c>
      <c r="K1003" s="2" t="s">
        <v>33</v>
      </c>
      <c r="L1003" s="2" t="s">
        <v>33</v>
      </c>
      <c r="M1003" s="6">
        <f ca="1">TODAY()-conversation_summary_by_conversation_2025_08_03T20_27_01[[#This Row],[conversation_start]]</f>
        <v>7.2583333333313931</v>
      </c>
      <c r="N100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1003" s="6">
        <v>45865.741666666669</v>
      </c>
      <c r="P1003" s="3">
        <v>45865.743530092594</v>
      </c>
      <c r="Q1003">
        <v>3</v>
      </c>
      <c r="R1003">
        <v>2</v>
      </c>
      <c r="S1003">
        <v>1</v>
      </c>
      <c r="T1003" s="2" t="s">
        <v>61</v>
      </c>
      <c r="U1003" s="2" t="s">
        <v>62</v>
      </c>
      <c r="V1003" s="2" t="s">
        <v>63</v>
      </c>
      <c r="W1003" s="2" t="s">
        <v>59</v>
      </c>
      <c r="X1003">
        <v>8800</v>
      </c>
      <c r="Y1003">
        <f>conversation_summary_by_conversation_2025_08_03T20_27_01[[#This Row],[avg_confidence_score]]/10000</f>
        <v>0.88</v>
      </c>
      <c r="Z1003">
        <v>152</v>
      </c>
      <c r="AA1003">
        <v>185</v>
      </c>
      <c r="AB1003">
        <f>(conversation_summary_by_conversation_2025_08_03T20_27_01[[#This Row],[total_api_cost_usd]]/10000)*5.58</f>
        <v>0.10323</v>
      </c>
      <c r="AC1003">
        <v>9</v>
      </c>
      <c r="AD1003">
        <f>(conversation_summary_by_conversation_2025_08_03T20_27_01[[#This Row],[total_processing_cost_usd]]/10000)*5.58</f>
        <v>5.0219999999999996E-3</v>
      </c>
      <c r="AE1003">
        <f>conversation_summary_by_conversation_2025_08_03T20_27_01[[#This Row],[total_api_cost]]+conversation_summary_by_conversation_2025_08_03T20_27_01[[#This Row],[totao_processing_cost]]</f>
        <v>0.108252</v>
      </c>
      <c r="AF1003" s="2" t="s">
        <v>38</v>
      </c>
      <c r="AG1003" s="2" t="s">
        <v>39</v>
      </c>
      <c r="AH1003" s="2" t="s">
        <v>33</v>
      </c>
    </row>
    <row r="1004" spans="1:34">
      <c r="A1004" s="2" t="s">
        <v>1078</v>
      </c>
      <c r="B1004" s="2" t="s">
        <v>47</v>
      </c>
      <c r="C1004" s="2" t="s">
        <v>47</v>
      </c>
      <c r="D1004" s="2" t="s">
        <v>48</v>
      </c>
      <c r="E1004" s="2" t="s">
        <v>66</v>
      </c>
      <c r="F1004" s="2" t="s">
        <v>67</v>
      </c>
      <c r="G1004">
        <v>551190000002</v>
      </c>
      <c r="H1004">
        <v>90000</v>
      </c>
      <c r="I1004">
        <f>conversation_summary_by_conversation_2025_08_03T20_27_01[[#This Row],[duration_minutes]]/10000</f>
        <v>9</v>
      </c>
      <c r="J1004" s="2" t="s">
        <v>33</v>
      </c>
      <c r="K1004" s="2" t="s">
        <v>33</v>
      </c>
      <c r="L1004" s="2" t="s">
        <v>33</v>
      </c>
      <c r="M1004" s="6">
        <f ca="1">TODAY()-conversation_summary_by_conversation_2025_08_03T20_27_01[[#This Row],[conversation_start]]</f>
        <v>7.2326388888905058</v>
      </c>
      <c r="N100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30</v>
      </c>
      <c r="O1004" s="6">
        <v>45865.767361111109</v>
      </c>
      <c r="P1004" s="3">
        <v>45865.775173611109</v>
      </c>
      <c r="Q1004">
        <v>6</v>
      </c>
      <c r="R1004">
        <v>3</v>
      </c>
      <c r="S1004">
        <v>3</v>
      </c>
      <c r="T1004" s="2" t="s">
        <v>49</v>
      </c>
      <c r="U1004" s="2" t="s">
        <v>50</v>
      </c>
      <c r="V1004" s="2" t="s">
        <v>51</v>
      </c>
      <c r="W1004" s="2" t="s">
        <v>102</v>
      </c>
      <c r="X1004">
        <v>9167</v>
      </c>
      <c r="Y1004">
        <f>conversation_summary_by_conversation_2025_08_03T20_27_01[[#This Row],[avg_confidence_score]]/10000</f>
        <v>0.91669999999999996</v>
      </c>
      <c r="Z1004">
        <v>286</v>
      </c>
      <c r="AA1004">
        <v>292</v>
      </c>
      <c r="AB1004">
        <f>(conversation_summary_by_conversation_2025_08_03T20_27_01[[#This Row],[total_api_cost_usd]]/10000)*5.58</f>
        <v>0.162936</v>
      </c>
      <c r="AC1004">
        <v>35</v>
      </c>
      <c r="AD1004">
        <f>(conversation_summary_by_conversation_2025_08_03T20_27_01[[#This Row],[total_processing_cost_usd]]/10000)*5.58</f>
        <v>1.9530000000000002E-2</v>
      </c>
      <c r="AE1004">
        <f>conversation_summary_by_conversation_2025_08_03T20_27_01[[#This Row],[total_api_cost]]+conversation_summary_by_conversation_2025_08_03T20_27_01[[#This Row],[totao_processing_cost]]</f>
        <v>0.18246599999999999</v>
      </c>
      <c r="AF1004" s="2" t="s">
        <v>38</v>
      </c>
      <c r="AG1004" s="2" t="s">
        <v>39</v>
      </c>
      <c r="AH1004" s="2" t="s">
        <v>33</v>
      </c>
    </row>
    <row r="1005" spans="1:34">
      <c r="A1005" s="2" t="s">
        <v>1079</v>
      </c>
      <c r="B1005" s="2" t="s">
        <v>41</v>
      </c>
      <c r="C1005" s="2" t="s">
        <v>42</v>
      </c>
      <c r="D1005" s="2" t="s">
        <v>30</v>
      </c>
      <c r="E1005" s="2" t="s">
        <v>43</v>
      </c>
      <c r="F1005" s="2" t="s">
        <v>44</v>
      </c>
      <c r="G1005">
        <v>551190000001</v>
      </c>
      <c r="H1005">
        <v>90000</v>
      </c>
      <c r="I1005">
        <f>conversation_summary_by_conversation_2025_08_03T20_27_01[[#This Row],[duration_minutes]]/10000</f>
        <v>9</v>
      </c>
      <c r="J1005" s="2" t="s">
        <v>33</v>
      </c>
      <c r="K1005" s="2" t="s">
        <v>33</v>
      </c>
      <c r="L1005" s="2" t="s">
        <v>33</v>
      </c>
      <c r="M1005" s="6">
        <f ca="1">TODAY()-conversation_summary_by_conversation_2025_08_03T20_27_01[[#This Row],[conversation_start]]</f>
        <v>6.6020833333313931</v>
      </c>
      <c r="N100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05" s="6">
        <v>45866.397916666669</v>
      </c>
      <c r="P1005" s="3">
        <v>45866.407071759262</v>
      </c>
      <c r="Q1005">
        <v>6</v>
      </c>
      <c r="R1005">
        <v>3</v>
      </c>
      <c r="S1005">
        <v>3</v>
      </c>
      <c r="T1005" s="2" t="s">
        <v>53</v>
      </c>
      <c r="U1005" s="2" t="s">
        <v>69</v>
      </c>
      <c r="V1005" s="2" t="s">
        <v>51</v>
      </c>
      <c r="W1005" s="2" t="s">
        <v>37</v>
      </c>
      <c r="X1005">
        <v>9200</v>
      </c>
      <c r="Y1005">
        <f>conversation_summary_by_conversation_2025_08_03T20_27_01[[#This Row],[avg_confidence_score]]/10000</f>
        <v>0.92</v>
      </c>
      <c r="Z1005">
        <v>181</v>
      </c>
      <c r="AA1005">
        <v>410</v>
      </c>
      <c r="AB1005">
        <f>(conversation_summary_by_conversation_2025_08_03T20_27_01[[#This Row],[total_api_cost_usd]]/10000)*5.58</f>
        <v>0.22878000000000001</v>
      </c>
      <c r="AC1005">
        <v>35</v>
      </c>
      <c r="AD1005">
        <f>(conversation_summary_by_conversation_2025_08_03T20_27_01[[#This Row],[total_processing_cost_usd]]/10000)*5.58</f>
        <v>1.9530000000000002E-2</v>
      </c>
      <c r="AE1005">
        <f>conversation_summary_by_conversation_2025_08_03T20_27_01[[#This Row],[total_api_cost]]+conversation_summary_by_conversation_2025_08_03T20_27_01[[#This Row],[totao_processing_cost]]</f>
        <v>0.24831</v>
      </c>
      <c r="AF1005" s="2" t="s">
        <v>38</v>
      </c>
      <c r="AG1005" s="2" t="s">
        <v>39</v>
      </c>
      <c r="AH1005" s="2" t="s">
        <v>33</v>
      </c>
    </row>
    <row r="1006" spans="1:34">
      <c r="A1006" s="2" t="s">
        <v>1080</v>
      </c>
      <c r="B1006" s="2" t="s">
        <v>28</v>
      </c>
      <c r="C1006" s="2" t="s">
        <v>29</v>
      </c>
      <c r="D1006" s="2" t="s">
        <v>30</v>
      </c>
      <c r="E1006" s="2" t="s">
        <v>66</v>
      </c>
      <c r="F1006" s="2" t="s">
        <v>67</v>
      </c>
      <c r="G1006">
        <v>551190000002</v>
      </c>
      <c r="H1006">
        <v>50000</v>
      </c>
      <c r="I1006">
        <f>conversation_summary_by_conversation_2025_08_03T20_27_01[[#This Row],[duration_minutes]]/10000</f>
        <v>5</v>
      </c>
      <c r="J1006" s="2" t="s">
        <v>33</v>
      </c>
      <c r="K1006" s="2" t="s">
        <v>33</v>
      </c>
      <c r="L1006" s="2" t="s">
        <v>33</v>
      </c>
      <c r="M1006" s="6">
        <f ca="1">TODAY()-conversation_summary_by_conversation_2025_08_03T20_27_01[[#This Row],[conversation_start]]</f>
        <v>6.5722222222248092</v>
      </c>
      <c r="N100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06" s="6">
        <v>45866.427777777775</v>
      </c>
      <c r="P1006" s="3">
        <v>45866.43167824074</v>
      </c>
      <c r="Q1006">
        <v>3</v>
      </c>
      <c r="R1006">
        <v>2</v>
      </c>
      <c r="S1006">
        <v>1</v>
      </c>
      <c r="T1006" s="2" t="s">
        <v>56</v>
      </c>
      <c r="U1006" s="2" t="s">
        <v>57</v>
      </c>
      <c r="V1006" s="2" t="s">
        <v>58</v>
      </c>
      <c r="W1006" s="2" t="s">
        <v>59</v>
      </c>
      <c r="X1006">
        <v>9250</v>
      </c>
      <c r="Y1006">
        <f>conversation_summary_by_conversation_2025_08_03T20_27_01[[#This Row],[avg_confidence_score]]/10000</f>
        <v>0.92500000000000004</v>
      </c>
      <c r="Z1006">
        <v>101</v>
      </c>
      <c r="AA1006">
        <v>152</v>
      </c>
      <c r="AB1006">
        <f>(conversation_summary_by_conversation_2025_08_03T20_27_01[[#This Row],[total_api_cost_usd]]/10000)*5.58</f>
        <v>8.4816000000000003E-2</v>
      </c>
      <c r="AC1006">
        <v>17</v>
      </c>
      <c r="AD1006">
        <f>(conversation_summary_by_conversation_2025_08_03T20_27_01[[#This Row],[total_processing_cost_usd]]/10000)*5.58</f>
        <v>9.4859999999999996E-3</v>
      </c>
      <c r="AE1006">
        <f>conversation_summary_by_conversation_2025_08_03T20_27_01[[#This Row],[total_api_cost]]+conversation_summary_by_conversation_2025_08_03T20_27_01[[#This Row],[totao_processing_cost]]</f>
        <v>9.4301999999999997E-2</v>
      </c>
      <c r="AF1006" s="2" t="s">
        <v>38</v>
      </c>
      <c r="AG1006" s="2" t="s">
        <v>39</v>
      </c>
      <c r="AH1006" s="2" t="s">
        <v>33</v>
      </c>
    </row>
    <row r="1007" spans="1:34">
      <c r="A1007" s="2" t="s">
        <v>1081</v>
      </c>
      <c r="B1007" s="2" t="s">
        <v>83</v>
      </c>
      <c r="C1007" s="2" t="s">
        <v>84</v>
      </c>
      <c r="D1007" s="2" t="s">
        <v>48</v>
      </c>
      <c r="E1007" s="2" t="s">
        <v>71</v>
      </c>
      <c r="F1007" s="2" t="s">
        <v>72</v>
      </c>
      <c r="G1007">
        <v>551190000003</v>
      </c>
      <c r="H1007">
        <v>90000</v>
      </c>
      <c r="I1007">
        <f>conversation_summary_by_conversation_2025_08_03T20_27_01[[#This Row],[duration_minutes]]/10000</f>
        <v>9</v>
      </c>
      <c r="J1007" s="2" t="s">
        <v>33</v>
      </c>
      <c r="K1007" s="2" t="s">
        <v>33</v>
      </c>
      <c r="L1007" s="2" t="s">
        <v>33</v>
      </c>
      <c r="M1007" s="6">
        <f ca="1">TODAY()-conversation_summary_by_conversation_2025_08_03T20_27_01[[#This Row],[conversation_start]]</f>
        <v>6.5069444444452529</v>
      </c>
      <c r="N100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07" s="6">
        <v>45866.493055555555</v>
      </c>
      <c r="P1007" s="3">
        <v>45866.499814814815</v>
      </c>
      <c r="Q1007">
        <v>6</v>
      </c>
      <c r="R1007">
        <v>3</v>
      </c>
      <c r="S1007">
        <v>3</v>
      </c>
      <c r="T1007" s="2" t="s">
        <v>49</v>
      </c>
      <c r="U1007" s="2" t="s">
        <v>90</v>
      </c>
      <c r="V1007" s="2" t="s">
        <v>51</v>
      </c>
      <c r="W1007" s="2" t="s">
        <v>37</v>
      </c>
      <c r="X1007">
        <v>9167</v>
      </c>
      <c r="Y1007">
        <f>conversation_summary_by_conversation_2025_08_03T20_27_01[[#This Row],[avg_confidence_score]]/10000</f>
        <v>0.91669999999999996</v>
      </c>
      <c r="Z1007">
        <v>280</v>
      </c>
      <c r="AA1007">
        <v>136</v>
      </c>
      <c r="AB1007">
        <f>(conversation_summary_by_conversation_2025_08_03T20_27_01[[#This Row],[total_api_cost_usd]]/10000)*5.58</f>
        <v>7.5887999999999997E-2</v>
      </c>
      <c r="AC1007">
        <v>34</v>
      </c>
      <c r="AD1007">
        <f>(conversation_summary_by_conversation_2025_08_03T20_27_01[[#This Row],[total_processing_cost_usd]]/10000)*5.58</f>
        <v>1.8971999999999999E-2</v>
      </c>
      <c r="AE1007">
        <f>conversation_summary_by_conversation_2025_08_03T20_27_01[[#This Row],[total_api_cost]]+conversation_summary_by_conversation_2025_08_03T20_27_01[[#This Row],[totao_processing_cost]]</f>
        <v>9.486E-2</v>
      </c>
      <c r="AF1007" s="2" t="s">
        <v>38</v>
      </c>
      <c r="AG1007" s="2" t="s">
        <v>39</v>
      </c>
      <c r="AH1007" s="2" t="s">
        <v>33</v>
      </c>
    </row>
    <row r="1008" spans="1:34">
      <c r="A1008" s="2" t="s">
        <v>1082</v>
      </c>
      <c r="B1008" s="2" t="s">
        <v>83</v>
      </c>
      <c r="C1008" s="2" t="s">
        <v>84</v>
      </c>
      <c r="D1008" s="2" t="s">
        <v>48</v>
      </c>
      <c r="E1008" s="2" t="s">
        <v>43</v>
      </c>
      <c r="F1008" s="2" t="s">
        <v>44</v>
      </c>
      <c r="G1008">
        <v>551190000001</v>
      </c>
      <c r="H1008">
        <v>90000</v>
      </c>
      <c r="I1008">
        <f>conversation_summary_by_conversation_2025_08_03T20_27_01[[#This Row],[duration_minutes]]/10000</f>
        <v>9</v>
      </c>
      <c r="J1008" s="2" t="s">
        <v>33</v>
      </c>
      <c r="K1008" s="2" t="s">
        <v>33</v>
      </c>
      <c r="L1008" s="2" t="s">
        <v>33</v>
      </c>
      <c r="M1008" s="6">
        <f ca="1">TODAY()-conversation_summary_by_conversation_2025_08_03T20_27_01[[#This Row],[conversation_start]]</f>
        <v>6.4076388888861402</v>
      </c>
      <c r="N100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08" s="6">
        <v>45866.592361111114</v>
      </c>
      <c r="P1008" s="3">
        <v>45866.600266203706</v>
      </c>
      <c r="Q1008">
        <v>6</v>
      </c>
      <c r="R1008">
        <v>3</v>
      </c>
      <c r="S1008">
        <v>3</v>
      </c>
      <c r="T1008" s="2" t="s">
        <v>49</v>
      </c>
      <c r="U1008" s="2" t="s">
        <v>50</v>
      </c>
      <c r="V1008" s="2" t="s">
        <v>51</v>
      </c>
      <c r="W1008" s="2" t="s">
        <v>37</v>
      </c>
      <c r="X1008">
        <v>9167</v>
      </c>
      <c r="Y1008">
        <f>conversation_summary_by_conversation_2025_08_03T20_27_01[[#This Row],[avg_confidence_score]]/10000</f>
        <v>0.91669999999999996</v>
      </c>
      <c r="Z1008">
        <v>236</v>
      </c>
      <c r="AA1008">
        <v>270</v>
      </c>
      <c r="AB1008">
        <f>(conversation_summary_by_conversation_2025_08_03T20_27_01[[#This Row],[total_api_cost_usd]]/10000)*5.58</f>
        <v>0.15065999999999999</v>
      </c>
      <c r="AC1008">
        <v>41</v>
      </c>
      <c r="AD1008">
        <f>(conversation_summary_by_conversation_2025_08_03T20_27_01[[#This Row],[total_processing_cost_usd]]/10000)*5.58</f>
        <v>2.2878000000000003E-2</v>
      </c>
      <c r="AE1008">
        <f>conversation_summary_by_conversation_2025_08_03T20_27_01[[#This Row],[total_api_cost]]+conversation_summary_by_conversation_2025_08_03T20_27_01[[#This Row],[totao_processing_cost]]</f>
        <v>0.173538</v>
      </c>
      <c r="AF1008" s="2" t="s">
        <v>38</v>
      </c>
      <c r="AG1008" s="2" t="s">
        <v>39</v>
      </c>
      <c r="AH1008" s="2" t="s">
        <v>33</v>
      </c>
    </row>
    <row r="1009" spans="1:34">
      <c r="A1009" s="2" t="s">
        <v>1083</v>
      </c>
      <c r="B1009" s="2" t="s">
        <v>41</v>
      </c>
      <c r="C1009" s="2" t="s">
        <v>42</v>
      </c>
      <c r="D1009" s="2" t="s">
        <v>30</v>
      </c>
      <c r="E1009" s="2" t="s">
        <v>43</v>
      </c>
      <c r="F1009" s="2" t="s">
        <v>44</v>
      </c>
      <c r="G1009">
        <v>551190000001</v>
      </c>
      <c r="H1009">
        <v>60000</v>
      </c>
      <c r="I1009">
        <f>conversation_summary_by_conversation_2025_08_03T20_27_01[[#This Row],[duration_minutes]]/10000</f>
        <v>6</v>
      </c>
      <c r="J1009" s="2" t="s">
        <v>33</v>
      </c>
      <c r="K1009" s="2" t="s">
        <v>33</v>
      </c>
      <c r="L1009" s="2" t="s">
        <v>33</v>
      </c>
      <c r="M1009" s="6">
        <f ca="1">TODAY()-conversation_summary_by_conversation_2025_08_03T20_27_01[[#This Row],[conversation_start]]</f>
        <v>6.3812499999985448</v>
      </c>
      <c r="N100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09" s="6">
        <v>45866.618750000001</v>
      </c>
      <c r="P1009" s="3">
        <v>45866.622743055559</v>
      </c>
      <c r="Q1009">
        <v>4</v>
      </c>
      <c r="R1009">
        <v>2</v>
      </c>
      <c r="S1009">
        <v>2</v>
      </c>
      <c r="T1009" s="2" t="s">
        <v>34</v>
      </c>
      <c r="U1009" s="2" t="s">
        <v>45</v>
      </c>
      <c r="V1009" s="2" t="s">
        <v>36</v>
      </c>
      <c r="W1009" s="2" t="s">
        <v>37</v>
      </c>
      <c r="X1009">
        <v>9400</v>
      </c>
      <c r="Y1009">
        <f>conversation_summary_by_conversation_2025_08_03T20_27_01[[#This Row],[avg_confidence_score]]/10000</f>
        <v>0.94</v>
      </c>
      <c r="Z1009">
        <v>142</v>
      </c>
      <c r="AA1009">
        <v>192</v>
      </c>
      <c r="AB1009">
        <f>(conversation_summary_by_conversation_2025_08_03T20_27_01[[#This Row],[total_api_cost_usd]]/10000)*5.58</f>
        <v>0.107136</v>
      </c>
      <c r="AC1009">
        <v>17</v>
      </c>
      <c r="AD1009">
        <f>(conversation_summary_by_conversation_2025_08_03T20_27_01[[#This Row],[total_processing_cost_usd]]/10000)*5.58</f>
        <v>9.4859999999999996E-3</v>
      </c>
      <c r="AE1009">
        <f>conversation_summary_by_conversation_2025_08_03T20_27_01[[#This Row],[total_api_cost]]+conversation_summary_by_conversation_2025_08_03T20_27_01[[#This Row],[totao_processing_cost]]</f>
        <v>0.11662199999999999</v>
      </c>
      <c r="AF1009" s="2" t="s">
        <v>38</v>
      </c>
      <c r="AG1009" s="2" t="s">
        <v>39</v>
      </c>
      <c r="AH1009" s="2" t="s">
        <v>33</v>
      </c>
    </row>
    <row r="1010" spans="1:34">
      <c r="A1010" s="2" t="s">
        <v>1084</v>
      </c>
      <c r="B1010" s="2" t="s">
        <v>28</v>
      </c>
      <c r="C1010" s="2" t="s">
        <v>29</v>
      </c>
      <c r="D1010" s="2" t="s">
        <v>30</v>
      </c>
      <c r="E1010" s="2" t="s">
        <v>74</v>
      </c>
      <c r="F1010" s="2" t="s">
        <v>75</v>
      </c>
      <c r="G1010">
        <v>551190000000</v>
      </c>
      <c r="H1010">
        <v>50000</v>
      </c>
      <c r="I1010">
        <f>conversation_summary_by_conversation_2025_08_03T20_27_01[[#This Row],[duration_minutes]]/10000</f>
        <v>5</v>
      </c>
      <c r="J1010" s="2" t="s">
        <v>33</v>
      </c>
      <c r="K1010" s="2" t="s">
        <v>33</v>
      </c>
      <c r="L1010" s="2" t="s">
        <v>33</v>
      </c>
      <c r="M1010" s="6">
        <f ca="1">TODAY()-conversation_summary_by_conversation_2025_08_03T20_27_01[[#This Row],[conversation_start]]</f>
        <v>6.3076388888875954</v>
      </c>
      <c r="N101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10" s="6">
        <v>45866.692361111112</v>
      </c>
      <c r="P1010" s="3">
        <v>45866.69494212963</v>
      </c>
      <c r="Q1010">
        <v>3</v>
      </c>
      <c r="R1010">
        <v>2</v>
      </c>
      <c r="S1010">
        <v>1</v>
      </c>
      <c r="T1010" s="2" t="s">
        <v>56</v>
      </c>
      <c r="U1010" s="2" t="s">
        <v>57</v>
      </c>
      <c r="V1010" s="2" t="s">
        <v>58</v>
      </c>
      <c r="W1010" s="2" t="s">
        <v>59</v>
      </c>
      <c r="X1010">
        <v>9250</v>
      </c>
      <c r="Y1010">
        <f>conversation_summary_by_conversation_2025_08_03T20_27_01[[#This Row],[avg_confidence_score]]/10000</f>
        <v>0.92500000000000004</v>
      </c>
      <c r="Z1010">
        <v>131</v>
      </c>
      <c r="AA1010">
        <v>233</v>
      </c>
      <c r="AB1010">
        <f>(conversation_summary_by_conversation_2025_08_03T20_27_01[[#This Row],[total_api_cost_usd]]/10000)*5.58</f>
        <v>0.13001400000000002</v>
      </c>
      <c r="AC1010">
        <v>20</v>
      </c>
      <c r="AD1010">
        <f>(conversation_summary_by_conversation_2025_08_03T20_27_01[[#This Row],[total_processing_cost_usd]]/10000)*5.58</f>
        <v>1.116E-2</v>
      </c>
      <c r="AE1010">
        <f>conversation_summary_by_conversation_2025_08_03T20_27_01[[#This Row],[total_api_cost]]+conversation_summary_by_conversation_2025_08_03T20_27_01[[#This Row],[totao_processing_cost]]</f>
        <v>0.14117400000000002</v>
      </c>
      <c r="AF1010" s="2" t="s">
        <v>38</v>
      </c>
      <c r="AG1010" s="2" t="s">
        <v>39</v>
      </c>
      <c r="AH1010" s="2" t="s">
        <v>33</v>
      </c>
    </row>
    <row r="1011" spans="1:34">
      <c r="A1011" s="2" t="s">
        <v>1085</v>
      </c>
      <c r="B1011" s="2" t="s">
        <v>28</v>
      </c>
      <c r="C1011" s="2" t="s">
        <v>29</v>
      </c>
      <c r="D1011" s="2" t="s">
        <v>30</v>
      </c>
      <c r="E1011" s="2" t="s">
        <v>43</v>
      </c>
      <c r="F1011" s="2" t="s">
        <v>44</v>
      </c>
      <c r="G1011">
        <v>551190000001</v>
      </c>
      <c r="H1011">
        <v>60000</v>
      </c>
      <c r="I1011">
        <f>conversation_summary_by_conversation_2025_08_03T20_27_01[[#This Row],[duration_minutes]]/10000</f>
        <v>6</v>
      </c>
      <c r="J1011" s="2" t="s">
        <v>33</v>
      </c>
      <c r="K1011" s="2" t="s">
        <v>33</v>
      </c>
      <c r="L1011" s="2" t="s">
        <v>33</v>
      </c>
      <c r="M1011" s="6">
        <f ca="1">TODAY()-conversation_summary_by_conversation_2025_08_03T20_27_01[[#This Row],[conversation_start]]</f>
        <v>6.2923611111109494</v>
      </c>
      <c r="N101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11" s="6">
        <v>45866.707638888889</v>
      </c>
      <c r="P1011" s="3">
        <v>45866.710787037038</v>
      </c>
      <c r="Q1011">
        <v>4</v>
      </c>
      <c r="R1011">
        <v>2</v>
      </c>
      <c r="S1011">
        <v>2</v>
      </c>
      <c r="T1011" s="2" t="s">
        <v>34</v>
      </c>
      <c r="U1011" s="2" t="s">
        <v>45</v>
      </c>
      <c r="V1011" s="2" t="s">
        <v>36</v>
      </c>
      <c r="W1011" s="2" t="s">
        <v>37</v>
      </c>
      <c r="X1011">
        <v>9400</v>
      </c>
      <c r="Y1011">
        <f>conversation_summary_by_conversation_2025_08_03T20_27_01[[#This Row],[avg_confidence_score]]/10000</f>
        <v>0.94</v>
      </c>
      <c r="Z1011">
        <v>143</v>
      </c>
      <c r="AA1011">
        <v>272</v>
      </c>
      <c r="AB1011">
        <f>(conversation_summary_by_conversation_2025_08_03T20_27_01[[#This Row],[total_api_cost_usd]]/10000)*5.58</f>
        <v>0.15177599999999999</v>
      </c>
      <c r="AC1011">
        <v>28</v>
      </c>
      <c r="AD1011">
        <f>(conversation_summary_by_conversation_2025_08_03T20_27_01[[#This Row],[total_processing_cost_usd]]/10000)*5.58</f>
        <v>1.5624000000000001E-2</v>
      </c>
      <c r="AE1011">
        <f>conversation_summary_by_conversation_2025_08_03T20_27_01[[#This Row],[total_api_cost]]+conversation_summary_by_conversation_2025_08_03T20_27_01[[#This Row],[totao_processing_cost]]</f>
        <v>0.16739999999999999</v>
      </c>
      <c r="AF1011" s="2" t="s">
        <v>38</v>
      </c>
      <c r="AG1011" s="2" t="s">
        <v>39</v>
      </c>
      <c r="AH1011" s="2" t="s">
        <v>33</v>
      </c>
    </row>
    <row r="1012" spans="1:34">
      <c r="A1012" s="2" t="s">
        <v>1086</v>
      </c>
      <c r="B1012" s="2" t="s">
        <v>83</v>
      </c>
      <c r="C1012" s="2" t="s">
        <v>84</v>
      </c>
      <c r="D1012" s="2" t="s">
        <v>48</v>
      </c>
      <c r="E1012" s="2" t="s">
        <v>66</v>
      </c>
      <c r="F1012" s="2" t="s">
        <v>67</v>
      </c>
      <c r="G1012">
        <v>551190000002</v>
      </c>
      <c r="H1012">
        <v>50000</v>
      </c>
      <c r="I1012">
        <f>conversation_summary_by_conversation_2025_08_03T20_27_01[[#This Row],[duration_minutes]]/10000</f>
        <v>5</v>
      </c>
      <c r="J1012" s="2" t="s">
        <v>33</v>
      </c>
      <c r="K1012" s="2" t="s">
        <v>33</v>
      </c>
      <c r="L1012" s="2" t="s">
        <v>33</v>
      </c>
      <c r="M1012" s="6">
        <f ca="1">TODAY()-conversation_summary_by_conversation_2025_08_03T20_27_01[[#This Row],[conversation_start]]</f>
        <v>6.2840277777795563</v>
      </c>
      <c r="N101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12" s="6">
        <v>45866.71597222222</v>
      </c>
      <c r="P1012" s="3">
        <v>45866.718599537038</v>
      </c>
      <c r="Q1012">
        <v>3</v>
      </c>
      <c r="R1012">
        <v>2</v>
      </c>
      <c r="S1012">
        <v>1</v>
      </c>
      <c r="T1012" s="2" t="s">
        <v>61</v>
      </c>
      <c r="U1012" s="2" t="s">
        <v>62</v>
      </c>
      <c r="V1012" s="2" t="s">
        <v>63</v>
      </c>
      <c r="W1012" s="2" t="s">
        <v>59</v>
      </c>
      <c r="X1012">
        <v>8800</v>
      </c>
      <c r="Y1012">
        <f>conversation_summary_by_conversation_2025_08_03T20_27_01[[#This Row],[avg_confidence_score]]/10000</f>
        <v>0.88</v>
      </c>
      <c r="Z1012">
        <v>140</v>
      </c>
      <c r="AA1012">
        <v>49</v>
      </c>
      <c r="AB1012">
        <f>(conversation_summary_by_conversation_2025_08_03T20_27_01[[#This Row],[total_api_cost_usd]]/10000)*5.58</f>
        <v>2.7341999999999998E-2</v>
      </c>
      <c r="AC1012">
        <v>17</v>
      </c>
      <c r="AD1012">
        <f>(conversation_summary_by_conversation_2025_08_03T20_27_01[[#This Row],[total_processing_cost_usd]]/10000)*5.58</f>
        <v>9.4859999999999996E-3</v>
      </c>
      <c r="AE1012">
        <f>conversation_summary_by_conversation_2025_08_03T20_27_01[[#This Row],[total_api_cost]]+conversation_summary_by_conversation_2025_08_03T20_27_01[[#This Row],[totao_processing_cost]]</f>
        <v>3.6828E-2</v>
      </c>
      <c r="AF1012" s="2" t="s">
        <v>38</v>
      </c>
      <c r="AG1012" s="2" t="s">
        <v>39</v>
      </c>
      <c r="AH1012" s="2" t="s">
        <v>33</v>
      </c>
    </row>
    <row r="1013" spans="1:34">
      <c r="A1013" s="2" t="s">
        <v>1087</v>
      </c>
      <c r="B1013" s="2" t="s">
        <v>28</v>
      </c>
      <c r="C1013" s="2" t="s">
        <v>29</v>
      </c>
      <c r="D1013" s="2" t="s">
        <v>30</v>
      </c>
      <c r="E1013" s="2" t="s">
        <v>66</v>
      </c>
      <c r="F1013" s="2" t="s">
        <v>67</v>
      </c>
      <c r="G1013">
        <v>551190000002</v>
      </c>
      <c r="H1013">
        <v>60000</v>
      </c>
      <c r="I1013">
        <f>conversation_summary_by_conversation_2025_08_03T20_27_01[[#This Row],[duration_minutes]]/10000</f>
        <v>6</v>
      </c>
      <c r="J1013" s="2" t="s">
        <v>33</v>
      </c>
      <c r="K1013" s="2" t="s">
        <v>33</v>
      </c>
      <c r="L1013" s="2" t="s">
        <v>33</v>
      </c>
      <c r="M1013" s="6">
        <f ca="1">TODAY()-conversation_summary_by_conversation_2025_08_03T20_27_01[[#This Row],[conversation_start]]</f>
        <v>6.2770833333343035</v>
      </c>
      <c r="N101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13" s="6">
        <v>45866.722916666666</v>
      </c>
      <c r="P1013" s="3">
        <v>45866.726666666669</v>
      </c>
      <c r="Q1013">
        <v>4</v>
      </c>
      <c r="R1013">
        <v>2</v>
      </c>
      <c r="S1013">
        <v>2</v>
      </c>
      <c r="T1013" s="2" t="s">
        <v>34</v>
      </c>
      <c r="U1013" s="2" t="s">
        <v>35</v>
      </c>
      <c r="V1013" s="2" t="s">
        <v>36</v>
      </c>
      <c r="W1013" s="2" t="s">
        <v>37</v>
      </c>
      <c r="X1013">
        <v>9400</v>
      </c>
      <c r="Y1013">
        <f>conversation_summary_by_conversation_2025_08_03T20_27_01[[#This Row],[avg_confidence_score]]/10000</f>
        <v>0.94</v>
      </c>
      <c r="Z1013">
        <v>173</v>
      </c>
      <c r="AA1013">
        <v>111</v>
      </c>
      <c r="AB1013">
        <f>(conversation_summary_by_conversation_2025_08_03T20_27_01[[#This Row],[total_api_cost_usd]]/10000)*5.58</f>
        <v>6.1938000000000007E-2</v>
      </c>
      <c r="AC1013">
        <v>24</v>
      </c>
      <c r="AD1013">
        <f>(conversation_summary_by_conversation_2025_08_03T20_27_01[[#This Row],[total_processing_cost_usd]]/10000)*5.58</f>
        <v>1.3391999999999999E-2</v>
      </c>
      <c r="AE1013">
        <f>conversation_summary_by_conversation_2025_08_03T20_27_01[[#This Row],[total_api_cost]]+conversation_summary_by_conversation_2025_08_03T20_27_01[[#This Row],[totao_processing_cost]]</f>
        <v>7.5330000000000008E-2</v>
      </c>
      <c r="AF1013" s="2" t="s">
        <v>38</v>
      </c>
      <c r="AG1013" s="2" t="s">
        <v>39</v>
      </c>
      <c r="AH1013" s="2" t="s">
        <v>33</v>
      </c>
    </row>
    <row r="1014" spans="1:34">
      <c r="A1014" s="2" t="s">
        <v>1088</v>
      </c>
      <c r="B1014" s="2" t="s">
        <v>83</v>
      </c>
      <c r="C1014" s="2" t="s">
        <v>84</v>
      </c>
      <c r="D1014" s="2" t="s">
        <v>48</v>
      </c>
      <c r="E1014" s="2" t="s">
        <v>43</v>
      </c>
      <c r="F1014" s="2" t="s">
        <v>44</v>
      </c>
      <c r="G1014">
        <v>551190000001</v>
      </c>
      <c r="H1014">
        <v>50000</v>
      </c>
      <c r="I1014">
        <f>conversation_summary_by_conversation_2025_08_03T20_27_01[[#This Row],[duration_minutes]]/10000</f>
        <v>5</v>
      </c>
      <c r="J1014" s="2" t="s">
        <v>33</v>
      </c>
      <c r="K1014" s="2" t="s">
        <v>33</v>
      </c>
      <c r="L1014" s="2" t="s">
        <v>33</v>
      </c>
      <c r="M1014" s="6">
        <f ca="1">TODAY()-conversation_summary_by_conversation_2025_08_03T20_27_01[[#This Row],[conversation_start]]</f>
        <v>6.2618055555576575</v>
      </c>
      <c r="N101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14" s="6">
        <v>45866.738194444442</v>
      </c>
      <c r="P1014" s="3">
        <v>45866.7421875</v>
      </c>
      <c r="Q1014">
        <v>3</v>
      </c>
      <c r="R1014">
        <v>2</v>
      </c>
      <c r="S1014">
        <v>1</v>
      </c>
      <c r="T1014" s="2" t="s">
        <v>61</v>
      </c>
      <c r="U1014" s="2" t="s">
        <v>62</v>
      </c>
      <c r="V1014" s="2" t="s">
        <v>63</v>
      </c>
      <c r="W1014" s="2" t="s">
        <v>59</v>
      </c>
      <c r="X1014">
        <v>8800</v>
      </c>
      <c r="Y1014">
        <f>conversation_summary_by_conversation_2025_08_03T20_27_01[[#This Row],[avg_confidence_score]]/10000</f>
        <v>0.88</v>
      </c>
      <c r="Z1014">
        <v>131</v>
      </c>
      <c r="AA1014">
        <v>112</v>
      </c>
      <c r="AB1014">
        <f>(conversation_summary_by_conversation_2025_08_03T20_27_01[[#This Row],[total_api_cost_usd]]/10000)*5.58</f>
        <v>6.2496000000000003E-2</v>
      </c>
      <c r="AC1014">
        <v>18</v>
      </c>
      <c r="AD1014">
        <f>(conversation_summary_by_conversation_2025_08_03T20_27_01[[#This Row],[total_processing_cost_usd]]/10000)*5.58</f>
        <v>1.0043999999999999E-2</v>
      </c>
      <c r="AE1014">
        <f>conversation_summary_by_conversation_2025_08_03T20_27_01[[#This Row],[total_api_cost]]+conversation_summary_by_conversation_2025_08_03T20_27_01[[#This Row],[totao_processing_cost]]</f>
        <v>7.2540000000000007E-2</v>
      </c>
      <c r="AF1014" s="2" t="s">
        <v>38</v>
      </c>
      <c r="AG1014" s="2" t="s">
        <v>39</v>
      </c>
      <c r="AH1014" s="2" t="s">
        <v>33</v>
      </c>
    </row>
    <row r="1015" spans="1:34">
      <c r="A1015" s="2" t="s">
        <v>1089</v>
      </c>
      <c r="B1015" s="2" t="s">
        <v>47</v>
      </c>
      <c r="C1015" s="2" t="s">
        <v>47</v>
      </c>
      <c r="D1015" s="2" t="s">
        <v>48</v>
      </c>
      <c r="E1015" s="2" t="s">
        <v>43</v>
      </c>
      <c r="F1015" s="2" t="s">
        <v>44</v>
      </c>
      <c r="G1015">
        <v>551190000001</v>
      </c>
      <c r="H1015">
        <v>50000</v>
      </c>
      <c r="I1015">
        <f>conversation_summary_by_conversation_2025_08_03T20_27_01[[#This Row],[duration_minutes]]/10000</f>
        <v>5</v>
      </c>
      <c r="J1015" s="2" t="s">
        <v>33</v>
      </c>
      <c r="K1015" s="2" t="s">
        <v>33</v>
      </c>
      <c r="L1015" s="2" t="s">
        <v>33</v>
      </c>
      <c r="M1015" s="6">
        <f ca="1">TODAY()-conversation_summary_by_conversation_2025_08_03T20_27_01[[#This Row],[conversation_start]]</f>
        <v>6.2270833333313931</v>
      </c>
      <c r="N101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15" s="6">
        <v>45866.772916666669</v>
      </c>
      <c r="P1015" s="3">
        <v>45866.774467592593</v>
      </c>
      <c r="Q1015">
        <v>3</v>
      </c>
      <c r="R1015">
        <v>2</v>
      </c>
      <c r="S1015">
        <v>1</v>
      </c>
      <c r="T1015" s="2" t="s">
        <v>61</v>
      </c>
      <c r="U1015" s="2" t="s">
        <v>62</v>
      </c>
      <c r="V1015" s="2" t="s">
        <v>63</v>
      </c>
      <c r="W1015" s="2" t="s">
        <v>59</v>
      </c>
      <c r="X1015">
        <v>8800</v>
      </c>
      <c r="Y1015">
        <f>conversation_summary_by_conversation_2025_08_03T20_27_01[[#This Row],[avg_confidence_score]]/10000</f>
        <v>0.88</v>
      </c>
      <c r="Z1015">
        <v>112</v>
      </c>
      <c r="AA1015">
        <v>159</v>
      </c>
      <c r="AB1015">
        <f>(conversation_summary_by_conversation_2025_08_03T20_27_01[[#This Row],[total_api_cost_usd]]/10000)*5.58</f>
        <v>8.8722000000000009E-2</v>
      </c>
      <c r="AC1015">
        <v>16</v>
      </c>
      <c r="AD1015">
        <f>(conversation_summary_by_conversation_2025_08_03T20_27_01[[#This Row],[total_processing_cost_usd]]/10000)*5.58</f>
        <v>8.9280000000000002E-3</v>
      </c>
      <c r="AE1015">
        <f>conversation_summary_by_conversation_2025_08_03T20_27_01[[#This Row],[total_api_cost]]+conversation_summary_by_conversation_2025_08_03T20_27_01[[#This Row],[totao_processing_cost]]</f>
        <v>9.7650000000000015E-2</v>
      </c>
      <c r="AF1015" s="2" t="s">
        <v>38</v>
      </c>
      <c r="AG1015" s="2" t="s">
        <v>39</v>
      </c>
      <c r="AH1015" s="2" t="s">
        <v>33</v>
      </c>
    </row>
    <row r="1016" spans="1:34">
      <c r="A1016" s="2" t="s">
        <v>1090</v>
      </c>
      <c r="B1016" s="2" t="s">
        <v>41</v>
      </c>
      <c r="C1016" s="2" t="s">
        <v>42</v>
      </c>
      <c r="D1016" s="2" t="s">
        <v>30</v>
      </c>
      <c r="E1016" s="2" t="s">
        <v>43</v>
      </c>
      <c r="F1016" s="2" t="s">
        <v>44</v>
      </c>
      <c r="G1016">
        <v>551190000001</v>
      </c>
      <c r="H1016">
        <v>90000</v>
      </c>
      <c r="I1016">
        <f>conversation_summary_by_conversation_2025_08_03T20_27_01[[#This Row],[duration_minutes]]/10000</f>
        <v>9</v>
      </c>
      <c r="J1016" s="2" t="s">
        <v>33</v>
      </c>
      <c r="K1016" s="2" t="s">
        <v>33</v>
      </c>
      <c r="L1016" s="2" t="s">
        <v>33</v>
      </c>
      <c r="M1016" s="6">
        <f ca="1">TODAY()-conversation_summary_by_conversation_2025_08_03T20_27_01[[#This Row],[conversation_start]]</f>
        <v>6.1819444444408873</v>
      </c>
      <c r="N101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16" s="6">
        <v>45866.818055555559</v>
      </c>
      <c r="P1016" s="3">
        <v>45866.827627314815</v>
      </c>
      <c r="Q1016">
        <v>6</v>
      </c>
      <c r="R1016">
        <v>3</v>
      </c>
      <c r="S1016">
        <v>3</v>
      </c>
      <c r="T1016" s="2" t="s">
        <v>53</v>
      </c>
      <c r="U1016" s="2" t="s">
        <v>69</v>
      </c>
      <c r="V1016" s="2" t="s">
        <v>51</v>
      </c>
      <c r="W1016" s="2" t="s">
        <v>37</v>
      </c>
      <c r="X1016">
        <v>9200</v>
      </c>
      <c r="Y1016">
        <f>conversation_summary_by_conversation_2025_08_03T20_27_01[[#This Row],[avg_confidence_score]]/10000</f>
        <v>0.92</v>
      </c>
      <c r="Z1016">
        <v>237</v>
      </c>
      <c r="AA1016">
        <v>286</v>
      </c>
      <c r="AB1016">
        <f>(conversation_summary_by_conversation_2025_08_03T20_27_01[[#This Row],[total_api_cost_usd]]/10000)*5.58</f>
        <v>0.15958800000000001</v>
      </c>
      <c r="AC1016">
        <v>32</v>
      </c>
      <c r="AD1016">
        <f>(conversation_summary_by_conversation_2025_08_03T20_27_01[[#This Row],[total_processing_cost_usd]]/10000)*5.58</f>
        <v>1.7856E-2</v>
      </c>
      <c r="AE1016">
        <f>conversation_summary_by_conversation_2025_08_03T20_27_01[[#This Row],[total_api_cost]]+conversation_summary_by_conversation_2025_08_03T20_27_01[[#This Row],[totao_processing_cost]]</f>
        <v>0.17744400000000002</v>
      </c>
      <c r="AF1016" s="2" t="s">
        <v>38</v>
      </c>
      <c r="AG1016" s="2" t="s">
        <v>39</v>
      </c>
      <c r="AH1016" s="2" t="s">
        <v>33</v>
      </c>
    </row>
    <row r="1017" spans="1:34">
      <c r="A1017" s="2" t="s">
        <v>1091</v>
      </c>
      <c r="B1017" s="2" t="s">
        <v>77</v>
      </c>
      <c r="C1017" s="2" t="s">
        <v>78</v>
      </c>
      <c r="D1017" s="2" t="s">
        <v>30</v>
      </c>
      <c r="E1017" s="2" t="s">
        <v>31</v>
      </c>
      <c r="F1017" s="2" t="s">
        <v>32</v>
      </c>
      <c r="G1017">
        <v>551190000004</v>
      </c>
      <c r="H1017">
        <v>90000</v>
      </c>
      <c r="I1017">
        <f>conversation_summary_by_conversation_2025_08_03T20_27_01[[#This Row],[duration_minutes]]/10000</f>
        <v>9</v>
      </c>
      <c r="J1017" s="2" t="s">
        <v>33</v>
      </c>
      <c r="K1017" s="2" t="s">
        <v>33</v>
      </c>
      <c r="L1017" s="2" t="s">
        <v>33</v>
      </c>
      <c r="M1017" s="6">
        <f ca="1">TODAY()-conversation_summary_by_conversation_2025_08_03T20_27_01[[#This Row],[conversation_start]]</f>
        <v>6.1743055555562023</v>
      </c>
      <c r="N101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17" s="6">
        <v>45866.825694444444</v>
      </c>
      <c r="P1017" s="3">
        <v>45866.83184027778</v>
      </c>
      <c r="Q1017">
        <v>6</v>
      </c>
      <c r="R1017">
        <v>3</v>
      </c>
      <c r="S1017">
        <v>3</v>
      </c>
      <c r="T1017" s="2" t="s">
        <v>53</v>
      </c>
      <c r="U1017" s="2" t="s">
        <v>69</v>
      </c>
      <c r="V1017" s="2" t="s">
        <v>51</v>
      </c>
      <c r="W1017" s="2" t="s">
        <v>37</v>
      </c>
      <c r="X1017">
        <v>9200</v>
      </c>
      <c r="Y1017">
        <f>conversation_summary_by_conversation_2025_08_03T20_27_01[[#This Row],[avg_confidence_score]]/10000</f>
        <v>0.92</v>
      </c>
      <c r="Z1017">
        <v>197</v>
      </c>
      <c r="AA1017">
        <v>266</v>
      </c>
      <c r="AB1017">
        <f>(conversation_summary_by_conversation_2025_08_03T20_27_01[[#This Row],[total_api_cost_usd]]/10000)*5.58</f>
        <v>0.148428</v>
      </c>
      <c r="AC1017">
        <v>31</v>
      </c>
      <c r="AD1017">
        <f>(conversation_summary_by_conversation_2025_08_03T20_27_01[[#This Row],[total_processing_cost_usd]]/10000)*5.58</f>
        <v>1.7298000000000001E-2</v>
      </c>
      <c r="AE1017">
        <f>conversation_summary_by_conversation_2025_08_03T20_27_01[[#This Row],[total_api_cost]]+conversation_summary_by_conversation_2025_08_03T20_27_01[[#This Row],[totao_processing_cost]]</f>
        <v>0.16572600000000001</v>
      </c>
      <c r="AF1017" s="2" t="s">
        <v>38</v>
      </c>
      <c r="AG1017" s="2" t="s">
        <v>39</v>
      </c>
      <c r="AH1017" s="2" t="s">
        <v>33</v>
      </c>
    </row>
    <row r="1018" spans="1:34">
      <c r="A1018" s="2" t="s">
        <v>1092</v>
      </c>
      <c r="B1018" s="2" t="s">
        <v>83</v>
      </c>
      <c r="C1018" s="2" t="s">
        <v>84</v>
      </c>
      <c r="D1018" s="2" t="s">
        <v>48</v>
      </c>
      <c r="E1018" s="2" t="s">
        <v>66</v>
      </c>
      <c r="F1018" s="2" t="s">
        <v>67</v>
      </c>
      <c r="G1018">
        <v>551190000002</v>
      </c>
      <c r="H1018">
        <v>90000</v>
      </c>
      <c r="I1018">
        <f>conversation_summary_by_conversation_2025_08_03T20_27_01[[#This Row],[duration_minutes]]/10000</f>
        <v>9</v>
      </c>
      <c r="J1018" s="2" t="s">
        <v>33</v>
      </c>
      <c r="K1018" s="2" t="s">
        <v>33</v>
      </c>
      <c r="L1018" s="2" t="s">
        <v>33</v>
      </c>
      <c r="M1018" s="6">
        <f ca="1">TODAY()-conversation_summary_by_conversation_2025_08_03T20_27_01[[#This Row],[conversation_start]]</f>
        <v>5.6659722222248092</v>
      </c>
      <c r="N101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18" s="6">
        <v>45867.334027777775</v>
      </c>
      <c r="P1018" s="3">
        <v>45867.342187499999</v>
      </c>
      <c r="Q1018">
        <v>6</v>
      </c>
      <c r="R1018">
        <v>3</v>
      </c>
      <c r="S1018">
        <v>3</v>
      </c>
      <c r="T1018" s="2" t="s">
        <v>49</v>
      </c>
      <c r="U1018" s="2" t="s">
        <v>90</v>
      </c>
      <c r="V1018" s="2" t="s">
        <v>51</v>
      </c>
      <c r="W1018" s="2" t="s">
        <v>37</v>
      </c>
      <c r="X1018">
        <v>9167</v>
      </c>
      <c r="Y1018">
        <f>conversation_summary_by_conversation_2025_08_03T20_27_01[[#This Row],[avg_confidence_score]]/10000</f>
        <v>0.91669999999999996</v>
      </c>
      <c r="Z1018">
        <v>192</v>
      </c>
      <c r="AA1018">
        <v>448</v>
      </c>
      <c r="AB1018">
        <f>(conversation_summary_by_conversation_2025_08_03T20_27_01[[#This Row],[total_api_cost_usd]]/10000)*5.58</f>
        <v>0.24998400000000001</v>
      </c>
      <c r="AC1018">
        <v>27</v>
      </c>
      <c r="AD1018">
        <f>(conversation_summary_by_conversation_2025_08_03T20_27_01[[#This Row],[total_processing_cost_usd]]/10000)*5.58</f>
        <v>1.5066000000000001E-2</v>
      </c>
      <c r="AE1018">
        <f>conversation_summary_by_conversation_2025_08_03T20_27_01[[#This Row],[total_api_cost]]+conversation_summary_by_conversation_2025_08_03T20_27_01[[#This Row],[totao_processing_cost]]</f>
        <v>0.26505000000000001</v>
      </c>
      <c r="AF1018" s="2" t="s">
        <v>38</v>
      </c>
      <c r="AG1018" s="2" t="s">
        <v>39</v>
      </c>
      <c r="AH1018" s="2" t="s">
        <v>33</v>
      </c>
    </row>
    <row r="1019" spans="1:34">
      <c r="A1019" s="2" t="s">
        <v>1093</v>
      </c>
      <c r="B1019" s="2" t="s">
        <v>28</v>
      </c>
      <c r="C1019" s="2" t="s">
        <v>29</v>
      </c>
      <c r="D1019" s="2" t="s">
        <v>30</v>
      </c>
      <c r="E1019" s="2" t="s">
        <v>66</v>
      </c>
      <c r="F1019" s="2" t="s">
        <v>67</v>
      </c>
      <c r="G1019">
        <v>551190000002</v>
      </c>
      <c r="H1019">
        <v>90000</v>
      </c>
      <c r="I1019">
        <f>conversation_summary_by_conversation_2025_08_03T20_27_01[[#This Row],[duration_minutes]]/10000</f>
        <v>9</v>
      </c>
      <c r="J1019" s="2" t="s">
        <v>33</v>
      </c>
      <c r="K1019" s="2" t="s">
        <v>33</v>
      </c>
      <c r="L1019" s="2" t="s">
        <v>33</v>
      </c>
      <c r="M1019" s="6">
        <f ca="1">TODAY()-conversation_summary_by_conversation_2025_08_03T20_27_01[[#This Row],[conversation_start]]</f>
        <v>5.640972222223354</v>
      </c>
      <c r="N101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19" s="6">
        <v>45867.359027777777</v>
      </c>
      <c r="P1019" s="3">
        <v>45867.36546296296</v>
      </c>
      <c r="Q1019">
        <v>6</v>
      </c>
      <c r="R1019">
        <v>3</v>
      </c>
      <c r="S1019">
        <v>3</v>
      </c>
      <c r="T1019" s="2" t="s">
        <v>53</v>
      </c>
      <c r="U1019" s="2" t="s">
        <v>69</v>
      </c>
      <c r="V1019" s="2" t="s">
        <v>51</v>
      </c>
      <c r="W1019" s="2" t="s">
        <v>37</v>
      </c>
      <c r="X1019">
        <v>9200</v>
      </c>
      <c r="Y1019">
        <f>conversation_summary_by_conversation_2025_08_03T20_27_01[[#This Row],[avg_confidence_score]]/10000</f>
        <v>0.92</v>
      </c>
      <c r="Z1019">
        <v>236</v>
      </c>
      <c r="AA1019">
        <v>260</v>
      </c>
      <c r="AB1019">
        <f>(conversation_summary_by_conversation_2025_08_03T20_27_01[[#This Row],[total_api_cost_usd]]/10000)*5.58</f>
        <v>0.14507999999999999</v>
      </c>
      <c r="AC1019">
        <v>20</v>
      </c>
      <c r="AD1019">
        <f>(conversation_summary_by_conversation_2025_08_03T20_27_01[[#This Row],[total_processing_cost_usd]]/10000)*5.58</f>
        <v>1.116E-2</v>
      </c>
      <c r="AE1019">
        <f>conversation_summary_by_conversation_2025_08_03T20_27_01[[#This Row],[total_api_cost]]+conversation_summary_by_conversation_2025_08_03T20_27_01[[#This Row],[totao_processing_cost]]</f>
        <v>0.15623999999999999</v>
      </c>
      <c r="AF1019" s="2" t="s">
        <v>38</v>
      </c>
      <c r="AG1019" s="2" t="s">
        <v>39</v>
      </c>
      <c r="AH1019" s="2" t="s">
        <v>33</v>
      </c>
    </row>
    <row r="1020" spans="1:34">
      <c r="A1020" s="2" t="s">
        <v>1094</v>
      </c>
      <c r="B1020" s="2" t="s">
        <v>41</v>
      </c>
      <c r="C1020" s="2" t="s">
        <v>42</v>
      </c>
      <c r="D1020" s="2" t="s">
        <v>30</v>
      </c>
      <c r="E1020" s="2" t="s">
        <v>43</v>
      </c>
      <c r="F1020" s="2" t="s">
        <v>44</v>
      </c>
      <c r="G1020">
        <v>551190000001</v>
      </c>
      <c r="H1020">
        <v>90000</v>
      </c>
      <c r="I1020">
        <f>conversation_summary_by_conversation_2025_08_03T20_27_01[[#This Row],[duration_minutes]]/10000</f>
        <v>9</v>
      </c>
      <c r="J1020" s="2" t="s">
        <v>33</v>
      </c>
      <c r="K1020" s="2" t="s">
        <v>33</v>
      </c>
      <c r="L1020" s="2" t="s">
        <v>33</v>
      </c>
      <c r="M1020" s="6">
        <f ca="1">TODAY()-conversation_summary_by_conversation_2025_08_03T20_27_01[[#This Row],[conversation_start]]</f>
        <v>5.6333333333313931</v>
      </c>
      <c r="N102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20" s="6">
        <v>45867.366666666669</v>
      </c>
      <c r="P1020" s="3">
        <v>45867.375740740739</v>
      </c>
      <c r="Q1020">
        <v>6</v>
      </c>
      <c r="R1020">
        <v>3</v>
      </c>
      <c r="S1020">
        <v>3</v>
      </c>
      <c r="T1020" s="2" t="s">
        <v>53</v>
      </c>
      <c r="U1020" s="2" t="s">
        <v>69</v>
      </c>
      <c r="V1020" s="2" t="s">
        <v>51</v>
      </c>
      <c r="W1020" s="2" t="s">
        <v>37</v>
      </c>
      <c r="X1020">
        <v>9200</v>
      </c>
      <c r="Y1020">
        <f>conversation_summary_by_conversation_2025_08_03T20_27_01[[#This Row],[avg_confidence_score]]/10000</f>
        <v>0.92</v>
      </c>
      <c r="Z1020">
        <v>223</v>
      </c>
      <c r="AA1020">
        <v>315</v>
      </c>
      <c r="AB1020">
        <f>(conversation_summary_by_conversation_2025_08_03T20_27_01[[#This Row],[total_api_cost_usd]]/10000)*5.58</f>
        <v>0.17577000000000001</v>
      </c>
      <c r="AC1020">
        <v>29</v>
      </c>
      <c r="AD1020">
        <f>(conversation_summary_by_conversation_2025_08_03T20_27_01[[#This Row],[total_processing_cost_usd]]/10000)*5.58</f>
        <v>1.6181999999999998E-2</v>
      </c>
      <c r="AE1020">
        <f>conversation_summary_by_conversation_2025_08_03T20_27_01[[#This Row],[total_api_cost]]+conversation_summary_by_conversation_2025_08_03T20_27_01[[#This Row],[totao_processing_cost]]</f>
        <v>0.19195200000000001</v>
      </c>
      <c r="AF1020" s="2" t="s">
        <v>38</v>
      </c>
      <c r="AG1020" s="2" t="s">
        <v>39</v>
      </c>
      <c r="AH1020" s="2" t="s">
        <v>33</v>
      </c>
    </row>
    <row r="1021" spans="1:34">
      <c r="A1021" s="2" t="s">
        <v>1095</v>
      </c>
      <c r="B1021" s="2" t="s">
        <v>77</v>
      </c>
      <c r="C1021" s="2" t="s">
        <v>78</v>
      </c>
      <c r="D1021" s="2" t="s">
        <v>30</v>
      </c>
      <c r="E1021" s="2" t="s">
        <v>31</v>
      </c>
      <c r="F1021" s="2" t="s">
        <v>32</v>
      </c>
      <c r="G1021">
        <v>551190000004</v>
      </c>
      <c r="H1021">
        <v>60000</v>
      </c>
      <c r="I1021">
        <f>conversation_summary_by_conversation_2025_08_03T20_27_01[[#This Row],[duration_minutes]]/10000</f>
        <v>6</v>
      </c>
      <c r="J1021" s="2" t="s">
        <v>33</v>
      </c>
      <c r="K1021" s="2" t="s">
        <v>33</v>
      </c>
      <c r="L1021" s="2" t="s">
        <v>33</v>
      </c>
      <c r="M1021" s="6">
        <f ca="1">TODAY()-conversation_summary_by_conversation_2025_08_03T20_27_01[[#This Row],[conversation_start]]</f>
        <v>5.5631944444467081</v>
      </c>
      <c r="N102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21" s="6">
        <v>45867.436805555553</v>
      </c>
      <c r="P1021" s="3">
        <v>45867.441307870373</v>
      </c>
      <c r="Q1021">
        <v>4</v>
      </c>
      <c r="R1021">
        <v>2</v>
      </c>
      <c r="S1021">
        <v>2</v>
      </c>
      <c r="T1021" s="2" t="s">
        <v>34</v>
      </c>
      <c r="U1021" s="2" t="s">
        <v>35</v>
      </c>
      <c r="V1021" s="2" t="s">
        <v>36</v>
      </c>
      <c r="W1021" s="2" t="s">
        <v>37</v>
      </c>
      <c r="X1021">
        <v>9400</v>
      </c>
      <c r="Y1021">
        <f>conversation_summary_by_conversation_2025_08_03T20_27_01[[#This Row],[avg_confidence_score]]/10000</f>
        <v>0.94</v>
      </c>
      <c r="Z1021">
        <v>163</v>
      </c>
      <c r="AA1021">
        <v>206</v>
      </c>
      <c r="AB1021">
        <f>(conversation_summary_by_conversation_2025_08_03T20_27_01[[#This Row],[total_api_cost_usd]]/10000)*5.58</f>
        <v>0.11494800000000001</v>
      </c>
      <c r="AC1021">
        <v>12</v>
      </c>
      <c r="AD1021">
        <f>(conversation_summary_by_conversation_2025_08_03T20_27_01[[#This Row],[total_processing_cost_usd]]/10000)*5.58</f>
        <v>6.6959999999999997E-3</v>
      </c>
      <c r="AE1021">
        <f>conversation_summary_by_conversation_2025_08_03T20_27_01[[#This Row],[total_api_cost]]+conversation_summary_by_conversation_2025_08_03T20_27_01[[#This Row],[totao_processing_cost]]</f>
        <v>0.121644</v>
      </c>
      <c r="AF1021" s="2" t="s">
        <v>38</v>
      </c>
      <c r="AG1021" s="2" t="s">
        <v>39</v>
      </c>
      <c r="AH1021" s="2" t="s">
        <v>33</v>
      </c>
    </row>
    <row r="1022" spans="1:34">
      <c r="A1022" s="2" t="s">
        <v>1096</v>
      </c>
      <c r="B1022" s="2" t="s">
        <v>47</v>
      </c>
      <c r="C1022" s="2" t="s">
        <v>47</v>
      </c>
      <c r="D1022" s="2" t="s">
        <v>48</v>
      </c>
      <c r="E1022" s="2" t="s">
        <v>71</v>
      </c>
      <c r="F1022" s="2" t="s">
        <v>72</v>
      </c>
      <c r="G1022">
        <v>551190000003</v>
      </c>
      <c r="H1022">
        <v>90000</v>
      </c>
      <c r="I1022">
        <f>conversation_summary_by_conversation_2025_08_03T20_27_01[[#This Row],[duration_minutes]]/10000</f>
        <v>9</v>
      </c>
      <c r="J1022" s="2" t="s">
        <v>33</v>
      </c>
      <c r="K1022" s="2" t="s">
        <v>33</v>
      </c>
      <c r="L1022" s="2" t="s">
        <v>33</v>
      </c>
      <c r="M1022" s="6">
        <f ca="1">TODAY()-conversation_summary_by_conversation_2025_08_03T20_27_01[[#This Row],[conversation_start]]</f>
        <v>5.5437499999970896</v>
      </c>
      <c r="N102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22" s="6">
        <v>45867.456250000003</v>
      </c>
      <c r="P1022" s="3">
        <v>45867.462118055555</v>
      </c>
      <c r="Q1022">
        <v>6</v>
      </c>
      <c r="R1022">
        <v>3</v>
      </c>
      <c r="S1022">
        <v>3</v>
      </c>
      <c r="T1022" s="2" t="s">
        <v>49</v>
      </c>
      <c r="U1022" s="2" t="s">
        <v>90</v>
      </c>
      <c r="V1022" s="2" t="s">
        <v>51</v>
      </c>
      <c r="W1022" s="2" t="s">
        <v>37</v>
      </c>
      <c r="X1022">
        <v>9167</v>
      </c>
      <c r="Y1022">
        <f>conversation_summary_by_conversation_2025_08_03T20_27_01[[#This Row],[avg_confidence_score]]/10000</f>
        <v>0.91669999999999996</v>
      </c>
      <c r="Z1022">
        <v>267</v>
      </c>
      <c r="AA1022">
        <v>219</v>
      </c>
      <c r="AB1022">
        <f>(conversation_summary_by_conversation_2025_08_03T20_27_01[[#This Row],[total_api_cost_usd]]/10000)*5.58</f>
        <v>0.12220199999999999</v>
      </c>
      <c r="AC1022">
        <v>30</v>
      </c>
      <c r="AD1022">
        <f>(conversation_summary_by_conversation_2025_08_03T20_27_01[[#This Row],[total_processing_cost_usd]]/10000)*5.58</f>
        <v>1.6740000000000001E-2</v>
      </c>
      <c r="AE1022">
        <f>conversation_summary_by_conversation_2025_08_03T20_27_01[[#This Row],[total_api_cost]]+conversation_summary_by_conversation_2025_08_03T20_27_01[[#This Row],[totao_processing_cost]]</f>
        <v>0.13894199999999998</v>
      </c>
      <c r="AF1022" s="2" t="s">
        <v>38</v>
      </c>
      <c r="AG1022" s="2" t="s">
        <v>39</v>
      </c>
      <c r="AH1022" s="2" t="s">
        <v>33</v>
      </c>
    </row>
    <row r="1023" spans="1:34">
      <c r="A1023" s="2" t="s">
        <v>1097</v>
      </c>
      <c r="B1023" s="2" t="s">
        <v>83</v>
      </c>
      <c r="C1023" s="2" t="s">
        <v>84</v>
      </c>
      <c r="D1023" s="2" t="s">
        <v>48</v>
      </c>
      <c r="E1023" s="2" t="s">
        <v>71</v>
      </c>
      <c r="F1023" s="2" t="s">
        <v>72</v>
      </c>
      <c r="G1023">
        <v>551190000003</v>
      </c>
      <c r="H1023">
        <v>50000</v>
      </c>
      <c r="I1023">
        <f>conversation_summary_by_conversation_2025_08_03T20_27_01[[#This Row],[duration_minutes]]/10000</f>
        <v>5</v>
      </c>
      <c r="J1023" s="2" t="s">
        <v>33</v>
      </c>
      <c r="K1023" s="2" t="s">
        <v>33</v>
      </c>
      <c r="L1023" s="2" t="s">
        <v>33</v>
      </c>
      <c r="M1023" s="6">
        <f ca="1">TODAY()-conversation_summary_by_conversation_2025_08_03T20_27_01[[#This Row],[conversation_start]]</f>
        <v>5.4000000000014552</v>
      </c>
      <c r="N102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23" s="6">
        <v>45867.6</v>
      </c>
      <c r="P1023" s="3">
        <v>45867.601724537039</v>
      </c>
      <c r="Q1023">
        <v>3</v>
      </c>
      <c r="R1023">
        <v>2</v>
      </c>
      <c r="S1023">
        <v>1</v>
      </c>
      <c r="T1023" s="2" t="s">
        <v>61</v>
      </c>
      <c r="U1023" s="2" t="s">
        <v>133</v>
      </c>
      <c r="V1023" s="2" t="s">
        <v>63</v>
      </c>
      <c r="W1023" s="2" t="s">
        <v>59</v>
      </c>
      <c r="X1023">
        <v>8800</v>
      </c>
      <c r="Y1023">
        <f>conversation_summary_by_conversation_2025_08_03T20_27_01[[#This Row],[avg_confidence_score]]/10000</f>
        <v>0.88</v>
      </c>
      <c r="Z1023">
        <v>138</v>
      </c>
      <c r="AA1023">
        <v>203</v>
      </c>
      <c r="AB1023">
        <f>(conversation_summary_by_conversation_2025_08_03T20_27_01[[#This Row],[total_api_cost_usd]]/10000)*5.58</f>
        <v>0.113274</v>
      </c>
      <c r="AC1023">
        <v>17</v>
      </c>
      <c r="AD1023">
        <f>(conversation_summary_by_conversation_2025_08_03T20_27_01[[#This Row],[total_processing_cost_usd]]/10000)*5.58</f>
        <v>9.4859999999999996E-3</v>
      </c>
      <c r="AE1023">
        <f>conversation_summary_by_conversation_2025_08_03T20_27_01[[#This Row],[total_api_cost]]+conversation_summary_by_conversation_2025_08_03T20_27_01[[#This Row],[totao_processing_cost]]</f>
        <v>0.12275999999999999</v>
      </c>
      <c r="AF1023" s="2" t="s">
        <v>38</v>
      </c>
      <c r="AG1023" s="2" t="s">
        <v>39</v>
      </c>
      <c r="AH1023" s="2" t="s">
        <v>33</v>
      </c>
    </row>
    <row r="1024" spans="1:34">
      <c r="A1024" s="2" t="s">
        <v>1098</v>
      </c>
      <c r="B1024" s="2" t="s">
        <v>28</v>
      </c>
      <c r="C1024" s="2" t="s">
        <v>29</v>
      </c>
      <c r="D1024" s="2" t="s">
        <v>30</v>
      </c>
      <c r="E1024" s="2" t="s">
        <v>66</v>
      </c>
      <c r="F1024" s="2" t="s">
        <v>67</v>
      </c>
      <c r="G1024">
        <v>551190000002</v>
      </c>
      <c r="H1024">
        <v>90000</v>
      </c>
      <c r="I1024">
        <f>conversation_summary_by_conversation_2025_08_03T20_27_01[[#This Row],[duration_minutes]]/10000</f>
        <v>9</v>
      </c>
      <c r="J1024" s="2" t="s">
        <v>33</v>
      </c>
      <c r="K1024" s="2" t="s">
        <v>33</v>
      </c>
      <c r="L1024" s="2" t="s">
        <v>33</v>
      </c>
      <c r="M1024" s="6">
        <f ca="1">TODAY()-conversation_summary_by_conversation_2025_08_03T20_27_01[[#This Row],[conversation_start]]</f>
        <v>5.3118055555532919</v>
      </c>
      <c r="N102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24" s="6">
        <v>45867.688194444447</v>
      </c>
      <c r="P1024" s="3">
        <v>45867.694479166668</v>
      </c>
      <c r="Q1024">
        <v>6</v>
      </c>
      <c r="R1024">
        <v>3</v>
      </c>
      <c r="S1024">
        <v>3</v>
      </c>
      <c r="T1024" s="2" t="s">
        <v>53</v>
      </c>
      <c r="U1024" s="2" t="s">
        <v>54</v>
      </c>
      <c r="V1024" s="2" t="s">
        <v>51</v>
      </c>
      <c r="W1024" s="2" t="s">
        <v>37</v>
      </c>
      <c r="X1024">
        <v>9200</v>
      </c>
      <c r="Y1024">
        <f>conversation_summary_by_conversation_2025_08_03T20_27_01[[#This Row],[avg_confidence_score]]/10000</f>
        <v>0.92</v>
      </c>
      <c r="Z1024">
        <v>229</v>
      </c>
      <c r="AA1024">
        <v>258</v>
      </c>
      <c r="AB1024">
        <f>(conversation_summary_by_conversation_2025_08_03T20_27_01[[#This Row],[total_api_cost_usd]]/10000)*5.58</f>
        <v>0.14396400000000001</v>
      </c>
      <c r="AC1024">
        <v>29</v>
      </c>
      <c r="AD1024">
        <f>(conversation_summary_by_conversation_2025_08_03T20_27_01[[#This Row],[total_processing_cost_usd]]/10000)*5.58</f>
        <v>1.6181999999999998E-2</v>
      </c>
      <c r="AE1024">
        <f>conversation_summary_by_conversation_2025_08_03T20_27_01[[#This Row],[total_api_cost]]+conversation_summary_by_conversation_2025_08_03T20_27_01[[#This Row],[totao_processing_cost]]</f>
        <v>0.16014600000000001</v>
      </c>
      <c r="AF1024" s="2" t="s">
        <v>38</v>
      </c>
      <c r="AG1024" s="2" t="s">
        <v>39</v>
      </c>
      <c r="AH1024" s="2" t="s">
        <v>33</v>
      </c>
    </row>
    <row r="1025" spans="1:34">
      <c r="A1025" s="2" t="s">
        <v>1099</v>
      </c>
      <c r="B1025" s="2" t="s">
        <v>83</v>
      </c>
      <c r="C1025" s="2" t="s">
        <v>84</v>
      </c>
      <c r="D1025" s="2" t="s">
        <v>48</v>
      </c>
      <c r="E1025" s="2" t="s">
        <v>66</v>
      </c>
      <c r="F1025" s="2" t="s">
        <v>67</v>
      </c>
      <c r="G1025">
        <v>551190000002</v>
      </c>
      <c r="H1025">
        <v>50000</v>
      </c>
      <c r="I1025">
        <f>conversation_summary_by_conversation_2025_08_03T20_27_01[[#This Row],[duration_minutes]]/10000</f>
        <v>5</v>
      </c>
      <c r="J1025" s="2" t="s">
        <v>33</v>
      </c>
      <c r="K1025" s="2" t="s">
        <v>33</v>
      </c>
      <c r="L1025" s="2" t="s">
        <v>33</v>
      </c>
      <c r="M1025" s="6">
        <f ca="1">TODAY()-conversation_summary_by_conversation_2025_08_03T20_27_01[[#This Row],[conversation_start]]</f>
        <v>5.2902777777781012</v>
      </c>
      <c r="N102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25" s="6">
        <v>45867.709722222222</v>
      </c>
      <c r="P1025" s="3">
        <v>45867.71162037037</v>
      </c>
      <c r="Q1025">
        <v>3</v>
      </c>
      <c r="R1025">
        <v>2</v>
      </c>
      <c r="S1025">
        <v>1</v>
      </c>
      <c r="T1025" s="2" t="s">
        <v>61</v>
      </c>
      <c r="U1025" s="2" t="s">
        <v>62</v>
      </c>
      <c r="V1025" s="2" t="s">
        <v>63</v>
      </c>
      <c r="W1025" s="2" t="s">
        <v>59</v>
      </c>
      <c r="X1025">
        <v>8800</v>
      </c>
      <c r="Y1025">
        <f>conversation_summary_by_conversation_2025_08_03T20_27_01[[#This Row],[avg_confidence_score]]/10000</f>
        <v>0.88</v>
      </c>
      <c r="Z1025">
        <v>137</v>
      </c>
      <c r="AA1025">
        <v>232</v>
      </c>
      <c r="AB1025">
        <f>(conversation_summary_by_conversation_2025_08_03T20_27_01[[#This Row],[total_api_cost_usd]]/10000)*5.58</f>
        <v>0.12945599999999999</v>
      </c>
      <c r="AC1025">
        <v>12</v>
      </c>
      <c r="AD1025">
        <f>(conversation_summary_by_conversation_2025_08_03T20_27_01[[#This Row],[total_processing_cost_usd]]/10000)*5.58</f>
        <v>6.6959999999999997E-3</v>
      </c>
      <c r="AE1025">
        <f>conversation_summary_by_conversation_2025_08_03T20_27_01[[#This Row],[total_api_cost]]+conversation_summary_by_conversation_2025_08_03T20_27_01[[#This Row],[totao_processing_cost]]</f>
        <v>0.136152</v>
      </c>
      <c r="AF1025" s="2" t="s">
        <v>38</v>
      </c>
      <c r="AG1025" s="2" t="s">
        <v>39</v>
      </c>
      <c r="AH1025" s="2" t="s">
        <v>33</v>
      </c>
    </row>
    <row r="1026" spans="1:34">
      <c r="A1026" s="2" t="s">
        <v>1100</v>
      </c>
      <c r="B1026" s="2" t="s">
        <v>83</v>
      </c>
      <c r="C1026" s="2" t="s">
        <v>84</v>
      </c>
      <c r="D1026" s="2" t="s">
        <v>48</v>
      </c>
      <c r="E1026" s="2" t="s">
        <v>31</v>
      </c>
      <c r="F1026" s="2" t="s">
        <v>32</v>
      </c>
      <c r="G1026">
        <v>551190000004</v>
      </c>
      <c r="H1026">
        <v>90000</v>
      </c>
      <c r="I1026">
        <f>conversation_summary_by_conversation_2025_08_03T20_27_01[[#This Row],[duration_minutes]]/10000</f>
        <v>9</v>
      </c>
      <c r="J1026" s="2" t="s">
        <v>33</v>
      </c>
      <c r="K1026" s="2" t="s">
        <v>33</v>
      </c>
      <c r="L1026" s="2" t="s">
        <v>33</v>
      </c>
      <c r="M1026" s="6">
        <f ca="1">TODAY()-conversation_summary_by_conversation_2025_08_03T20_27_01[[#This Row],[conversation_start]]</f>
        <v>5.2583333333313931</v>
      </c>
      <c r="N102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26" s="6">
        <v>45867.741666666669</v>
      </c>
      <c r="P1026" s="3">
        <v>45867.746516203704</v>
      </c>
      <c r="Q1026">
        <v>6</v>
      </c>
      <c r="R1026">
        <v>3</v>
      </c>
      <c r="S1026">
        <v>3</v>
      </c>
      <c r="T1026" s="2" t="s">
        <v>49</v>
      </c>
      <c r="U1026" s="2" t="s">
        <v>118</v>
      </c>
      <c r="V1026" s="2" t="s">
        <v>51</v>
      </c>
      <c r="W1026" s="2" t="s">
        <v>102</v>
      </c>
      <c r="X1026">
        <v>9167</v>
      </c>
      <c r="Y1026">
        <f>conversation_summary_by_conversation_2025_08_03T20_27_01[[#This Row],[avg_confidence_score]]/10000</f>
        <v>0.91669999999999996</v>
      </c>
      <c r="Z1026">
        <v>216</v>
      </c>
      <c r="AA1026">
        <v>262</v>
      </c>
      <c r="AB1026">
        <f>(conversation_summary_by_conversation_2025_08_03T20_27_01[[#This Row],[total_api_cost_usd]]/10000)*5.58</f>
        <v>0.14619600000000002</v>
      </c>
      <c r="AC1026">
        <v>29</v>
      </c>
      <c r="AD1026">
        <f>(conversation_summary_by_conversation_2025_08_03T20_27_01[[#This Row],[total_processing_cost_usd]]/10000)*5.58</f>
        <v>1.6181999999999998E-2</v>
      </c>
      <c r="AE1026">
        <f>conversation_summary_by_conversation_2025_08_03T20_27_01[[#This Row],[total_api_cost]]+conversation_summary_by_conversation_2025_08_03T20_27_01[[#This Row],[totao_processing_cost]]</f>
        <v>0.16237800000000002</v>
      </c>
      <c r="AF1026" s="2" t="s">
        <v>38</v>
      </c>
      <c r="AG1026" s="2" t="s">
        <v>39</v>
      </c>
      <c r="AH1026" s="2" t="s">
        <v>33</v>
      </c>
    </row>
    <row r="1027" spans="1:34">
      <c r="A1027" s="2" t="s">
        <v>1101</v>
      </c>
      <c r="B1027" s="2" t="s">
        <v>77</v>
      </c>
      <c r="C1027" s="2" t="s">
        <v>78</v>
      </c>
      <c r="D1027" s="2" t="s">
        <v>30</v>
      </c>
      <c r="E1027" s="2" t="s">
        <v>31</v>
      </c>
      <c r="F1027" s="2" t="s">
        <v>32</v>
      </c>
      <c r="G1027">
        <v>551190000004</v>
      </c>
      <c r="H1027">
        <v>60000</v>
      </c>
      <c r="I1027">
        <f>conversation_summary_by_conversation_2025_08_03T20_27_01[[#This Row],[duration_minutes]]/10000</f>
        <v>6</v>
      </c>
      <c r="J1027" s="2" t="s">
        <v>33</v>
      </c>
      <c r="K1027" s="2" t="s">
        <v>33</v>
      </c>
      <c r="L1027" s="2" t="s">
        <v>33</v>
      </c>
      <c r="M1027" s="6">
        <f ca="1">TODAY()-conversation_summary_by_conversation_2025_08_03T20_27_01[[#This Row],[conversation_start]]</f>
        <v>5.2125000000014552</v>
      </c>
      <c r="N102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27" s="6">
        <v>45867.787499999999</v>
      </c>
      <c r="P1027" s="3">
        <v>45867.792696759258</v>
      </c>
      <c r="Q1027">
        <v>4</v>
      </c>
      <c r="R1027">
        <v>2</v>
      </c>
      <c r="S1027">
        <v>2</v>
      </c>
      <c r="T1027" s="2" t="s">
        <v>34</v>
      </c>
      <c r="U1027" s="2" t="s">
        <v>35</v>
      </c>
      <c r="V1027" s="2" t="s">
        <v>36</v>
      </c>
      <c r="W1027" s="2" t="s">
        <v>37</v>
      </c>
      <c r="X1027">
        <v>9400</v>
      </c>
      <c r="Y1027">
        <f>conversation_summary_by_conversation_2025_08_03T20_27_01[[#This Row],[avg_confidence_score]]/10000</f>
        <v>0.94</v>
      </c>
      <c r="Z1027">
        <v>168</v>
      </c>
      <c r="AA1027">
        <v>241</v>
      </c>
      <c r="AB1027">
        <f>(conversation_summary_by_conversation_2025_08_03T20_27_01[[#This Row],[total_api_cost_usd]]/10000)*5.58</f>
        <v>0.13447800000000001</v>
      </c>
      <c r="AC1027">
        <v>15</v>
      </c>
      <c r="AD1027">
        <f>(conversation_summary_by_conversation_2025_08_03T20_27_01[[#This Row],[total_processing_cost_usd]]/10000)*5.58</f>
        <v>8.3700000000000007E-3</v>
      </c>
      <c r="AE1027">
        <f>conversation_summary_by_conversation_2025_08_03T20_27_01[[#This Row],[total_api_cost]]+conversation_summary_by_conversation_2025_08_03T20_27_01[[#This Row],[totao_processing_cost]]</f>
        <v>0.142848</v>
      </c>
      <c r="AF1027" s="2" t="s">
        <v>38</v>
      </c>
      <c r="AG1027" s="2" t="s">
        <v>39</v>
      </c>
      <c r="AH1027" s="2" t="s">
        <v>33</v>
      </c>
    </row>
    <row r="1028" spans="1:34">
      <c r="A1028" s="2" t="s">
        <v>1102</v>
      </c>
      <c r="B1028" s="2" t="s">
        <v>41</v>
      </c>
      <c r="C1028" s="2" t="s">
        <v>42</v>
      </c>
      <c r="D1028" s="2" t="s">
        <v>30</v>
      </c>
      <c r="E1028" s="2" t="s">
        <v>66</v>
      </c>
      <c r="F1028" s="2" t="s">
        <v>67</v>
      </c>
      <c r="G1028">
        <v>551190000002</v>
      </c>
      <c r="H1028">
        <v>50000</v>
      </c>
      <c r="I1028">
        <f>conversation_summary_by_conversation_2025_08_03T20_27_01[[#This Row],[duration_minutes]]/10000</f>
        <v>5</v>
      </c>
      <c r="J1028" s="2" t="s">
        <v>33</v>
      </c>
      <c r="K1028" s="2" t="s">
        <v>33</v>
      </c>
      <c r="L1028" s="2" t="s">
        <v>33</v>
      </c>
      <c r="M1028" s="6">
        <f ca="1">TODAY()-conversation_summary_by_conversation_2025_08_03T20_27_01[[#This Row],[conversation_start]]</f>
        <v>5.195138888891961</v>
      </c>
      <c r="N102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28" s="6">
        <v>45867.804861111108</v>
      </c>
      <c r="P1028" s="3">
        <v>45867.807210648149</v>
      </c>
      <c r="Q1028">
        <v>3</v>
      </c>
      <c r="R1028">
        <v>2</v>
      </c>
      <c r="S1028">
        <v>1</v>
      </c>
      <c r="T1028" s="2" t="s">
        <v>56</v>
      </c>
      <c r="U1028" s="2" t="s">
        <v>57</v>
      </c>
      <c r="V1028" s="2" t="s">
        <v>58</v>
      </c>
      <c r="W1028" s="2" t="s">
        <v>59</v>
      </c>
      <c r="X1028">
        <v>9250</v>
      </c>
      <c r="Y1028">
        <f>conversation_summary_by_conversation_2025_08_03T20_27_01[[#This Row],[avg_confidence_score]]/10000</f>
        <v>0.92500000000000004</v>
      </c>
      <c r="Z1028">
        <v>104</v>
      </c>
      <c r="AA1028">
        <v>83</v>
      </c>
      <c r="AB1028">
        <f>(conversation_summary_by_conversation_2025_08_03T20_27_01[[#This Row],[total_api_cost_usd]]/10000)*5.58</f>
        <v>4.6314000000000001E-2</v>
      </c>
      <c r="AC1028">
        <v>8</v>
      </c>
      <c r="AD1028">
        <f>(conversation_summary_by_conversation_2025_08_03T20_27_01[[#This Row],[total_processing_cost_usd]]/10000)*5.58</f>
        <v>4.4640000000000001E-3</v>
      </c>
      <c r="AE1028">
        <f>conversation_summary_by_conversation_2025_08_03T20_27_01[[#This Row],[total_api_cost]]+conversation_summary_by_conversation_2025_08_03T20_27_01[[#This Row],[totao_processing_cost]]</f>
        <v>5.0778000000000004E-2</v>
      </c>
      <c r="AF1028" s="2" t="s">
        <v>38</v>
      </c>
      <c r="AG1028" s="2" t="s">
        <v>39</v>
      </c>
      <c r="AH1028" s="2" t="s">
        <v>33</v>
      </c>
    </row>
    <row r="1029" spans="1:34">
      <c r="A1029" s="2" t="s">
        <v>1103</v>
      </c>
      <c r="B1029" s="2" t="s">
        <v>47</v>
      </c>
      <c r="C1029" s="2" t="s">
        <v>47</v>
      </c>
      <c r="D1029" s="2" t="s">
        <v>48</v>
      </c>
      <c r="E1029" s="2" t="s">
        <v>74</v>
      </c>
      <c r="F1029" s="2" t="s">
        <v>75</v>
      </c>
      <c r="G1029">
        <v>551190000000</v>
      </c>
      <c r="H1029">
        <v>50000</v>
      </c>
      <c r="I1029">
        <f>conversation_summary_by_conversation_2025_08_03T20_27_01[[#This Row],[duration_minutes]]/10000</f>
        <v>5</v>
      </c>
      <c r="J1029" s="2" t="s">
        <v>33</v>
      </c>
      <c r="K1029" s="2" t="s">
        <v>33</v>
      </c>
      <c r="L1029" s="2" t="s">
        <v>33</v>
      </c>
      <c r="M1029" s="6">
        <f ca="1">TODAY()-conversation_summary_by_conversation_2025_08_03T20_27_01[[#This Row],[conversation_start]]</f>
        <v>4.6652777777781012</v>
      </c>
      <c r="N102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29" s="6">
        <v>45868.334722222222</v>
      </c>
      <c r="P1029" s="3">
        <v>45868.337361111109</v>
      </c>
      <c r="Q1029">
        <v>3</v>
      </c>
      <c r="R1029">
        <v>2</v>
      </c>
      <c r="S1029">
        <v>1</v>
      </c>
      <c r="T1029" s="2" t="s">
        <v>61</v>
      </c>
      <c r="U1029" s="2" t="s">
        <v>62</v>
      </c>
      <c r="V1029" s="2" t="s">
        <v>63</v>
      </c>
      <c r="W1029" s="2" t="s">
        <v>59</v>
      </c>
      <c r="X1029">
        <v>8800</v>
      </c>
      <c r="Y1029">
        <f>conversation_summary_by_conversation_2025_08_03T20_27_01[[#This Row],[avg_confidence_score]]/10000</f>
        <v>0.88</v>
      </c>
      <c r="Z1029">
        <v>117</v>
      </c>
      <c r="AA1029">
        <v>216</v>
      </c>
      <c r="AB1029">
        <f>(conversation_summary_by_conversation_2025_08_03T20_27_01[[#This Row],[total_api_cost_usd]]/10000)*5.58</f>
        <v>0.12052800000000001</v>
      </c>
      <c r="AC1029">
        <v>25</v>
      </c>
      <c r="AD1029">
        <f>(conversation_summary_by_conversation_2025_08_03T20_27_01[[#This Row],[total_processing_cost_usd]]/10000)*5.58</f>
        <v>1.3950000000000001E-2</v>
      </c>
      <c r="AE1029">
        <f>conversation_summary_by_conversation_2025_08_03T20_27_01[[#This Row],[total_api_cost]]+conversation_summary_by_conversation_2025_08_03T20_27_01[[#This Row],[totao_processing_cost]]</f>
        <v>0.13447800000000001</v>
      </c>
      <c r="AF1029" s="2" t="s">
        <v>38</v>
      </c>
      <c r="AG1029" s="2" t="s">
        <v>39</v>
      </c>
      <c r="AH1029" s="2" t="s">
        <v>33</v>
      </c>
    </row>
    <row r="1030" spans="1:34">
      <c r="A1030" s="2" t="s">
        <v>1104</v>
      </c>
      <c r="B1030" s="2" t="s">
        <v>41</v>
      </c>
      <c r="C1030" s="2" t="s">
        <v>42</v>
      </c>
      <c r="D1030" s="2" t="s">
        <v>30</v>
      </c>
      <c r="E1030" s="2" t="s">
        <v>66</v>
      </c>
      <c r="F1030" s="2" t="s">
        <v>67</v>
      </c>
      <c r="G1030">
        <v>551190000002</v>
      </c>
      <c r="H1030">
        <v>50000</v>
      </c>
      <c r="I1030">
        <f>conversation_summary_by_conversation_2025_08_03T20_27_01[[#This Row],[duration_minutes]]/10000</f>
        <v>5</v>
      </c>
      <c r="J1030" s="2" t="s">
        <v>33</v>
      </c>
      <c r="K1030" s="2" t="s">
        <v>33</v>
      </c>
      <c r="L1030" s="2" t="s">
        <v>33</v>
      </c>
      <c r="M1030" s="6">
        <f ca="1">TODAY()-conversation_summary_by_conversation_2025_08_03T20_27_01[[#This Row],[conversation_start]]</f>
        <v>4.6604166666656965</v>
      </c>
      <c r="N103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30" s="6">
        <v>45868.339583333334</v>
      </c>
      <c r="P1030" s="3">
        <v>45868.341840277775</v>
      </c>
      <c r="Q1030">
        <v>3</v>
      </c>
      <c r="R1030">
        <v>2</v>
      </c>
      <c r="S1030">
        <v>1</v>
      </c>
      <c r="T1030" s="2" t="s">
        <v>56</v>
      </c>
      <c r="U1030" s="2" t="s">
        <v>57</v>
      </c>
      <c r="V1030" s="2" t="s">
        <v>58</v>
      </c>
      <c r="W1030" s="2" t="s">
        <v>59</v>
      </c>
      <c r="X1030">
        <v>9250</v>
      </c>
      <c r="Y1030">
        <f>conversation_summary_by_conversation_2025_08_03T20_27_01[[#This Row],[avg_confidence_score]]/10000</f>
        <v>0.92500000000000004</v>
      </c>
      <c r="Z1030">
        <v>122</v>
      </c>
      <c r="AA1030">
        <v>140</v>
      </c>
      <c r="AB1030">
        <f>(conversation_summary_by_conversation_2025_08_03T20_27_01[[#This Row],[total_api_cost_usd]]/10000)*5.58</f>
        <v>7.8120000000000009E-2</v>
      </c>
      <c r="AC1030">
        <v>9</v>
      </c>
      <c r="AD1030">
        <f>(conversation_summary_by_conversation_2025_08_03T20_27_01[[#This Row],[total_processing_cost_usd]]/10000)*5.58</f>
        <v>5.0219999999999996E-3</v>
      </c>
      <c r="AE1030">
        <f>conversation_summary_by_conversation_2025_08_03T20_27_01[[#This Row],[total_api_cost]]+conversation_summary_by_conversation_2025_08_03T20_27_01[[#This Row],[totao_processing_cost]]</f>
        <v>8.3142000000000008E-2</v>
      </c>
      <c r="AF1030" s="2" t="s">
        <v>38</v>
      </c>
      <c r="AG1030" s="2" t="s">
        <v>39</v>
      </c>
      <c r="AH1030" s="2" t="s">
        <v>33</v>
      </c>
    </row>
    <row r="1031" spans="1:34">
      <c r="A1031" s="2" t="s">
        <v>1105</v>
      </c>
      <c r="B1031" s="2" t="s">
        <v>77</v>
      </c>
      <c r="C1031" s="2" t="s">
        <v>78</v>
      </c>
      <c r="D1031" s="2" t="s">
        <v>30</v>
      </c>
      <c r="E1031" s="2" t="s">
        <v>66</v>
      </c>
      <c r="F1031" s="2" t="s">
        <v>67</v>
      </c>
      <c r="G1031">
        <v>551190000002</v>
      </c>
      <c r="H1031">
        <v>50000</v>
      </c>
      <c r="I1031">
        <f>conversation_summary_by_conversation_2025_08_03T20_27_01[[#This Row],[duration_minutes]]/10000</f>
        <v>5</v>
      </c>
      <c r="J1031" s="2" t="s">
        <v>33</v>
      </c>
      <c r="K1031" s="2" t="s">
        <v>33</v>
      </c>
      <c r="L1031" s="2" t="s">
        <v>33</v>
      </c>
      <c r="M1031" s="6">
        <f ca="1">TODAY()-conversation_summary_by_conversation_2025_08_03T20_27_01[[#This Row],[conversation_start]]</f>
        <v>4.6374999999970896</v>
      </c>
      <c r="N103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31" s="6">
        <v>45868.362500000003</v>
      </c>
      <c r="P1031" s="3">
        <v>45868.36440972222</v>
      </c>
      <c r="Q1031">
        <v>3</v>
      </c>
      <c r="R1031">
        <v>2</v>
      </c>
      <c r="S1031">
        <v>1</v>
      </c>
      <c r="T1031" s="2" t="s">
        <v>56</v>
      </c>
      <c r="U1031" s="2" t="s">
        <v>57</v>
      </c>
      <c r="V1031" s="2" t="s">
        <v>58</v>
      </c>
      <c r="W1031" s="2" t="s">
        <v>59</v>
      </c>
      <c r="X1031">
        <v>9250</v>
      </c>
      <c r="Y1031">
        <f>conversation_summary_by_conversation_2025_08_03T20_27_01[[#This Row],[avg_confidence_score]]/10000</f>
        <v>0.92500000000000004</v>
      </c>
      <c r="Z1031">
        <v>116</v>
      </c>
      <c r="AA1031">
        <v>167</v>
      </c>
      <c r="AB1031">
        <f>(conversation_summary_by_conversation_2025_08_03T20_27_01[[#This Row],[total_api_cost_usd]]/10000)*5.58</f>
        <v>9.3186000000000005E-2</v>
      </c>
      <c r="AC1031">
        <v>19</v>
      </c>
      <c r="AD1031">
        <f>(conversation_summary_by_conversation_2025_08_03T20_27_01[[#This Row],[total_processing_cost_usd]]/10000)*5.58</f>
        <v>1.0602E-2</v>
      </c>
      <c r="AE1031">
        <f>conversation_summary_by_conversation_2025_08_03T20_27_01[[#This Row],[total_api_cost]]+conversation_summary_by_conversation_2025_08_03T20_27_01[[#This Row],[totao_processing_cost]]</f>
        <v>0.10378800000000001</v>
      </c>
      <c r="AF1031" s="2" t="s">
        <v>38</v>
      </c>
      <c r="AG1031" s="2" t="s">
        <v>39</v>
      </c>
      <c r="AH1031" s="2" t="s">
        <v>33</v>
      </c>
    </row>
    <row r="1032" spans="1:34">
      <c r="A1032" s="2" t="s">
        <v>1106</v>
      </c>
      <c r="B1032" s="2" t="s">
        <v>77</v>
      </c>
      <c r="C1032" s="2" t="s">
        <v>78</v>
      </c>
      <c r="D1032" s="2" t="s">
        <v>30</v>
      </c>
      <c r="E1032" s="2" t="s">
        <v>31</v>
      </c>
      <c r="F1032" s="2" t="s">
        <v>32</v>
      </c>
      <c r="G1032">
        <v>551190000004</v>
      </c>
      <c r="H1032">
        <v>50000</v>
      </c>
      <c r="I1032">
        <f>conversation_summary_by_conversation_2025_08_03T20_27_01[[#This Row],[duration_minutes]]/10000</f>
        <v>5</v>
      </c>
      <c r="J1032" s="2" t="s">
        <v>33</v>
      </c>
      <c r="K1032" s="2" t="s">
        <v>33</v>
      </c>
      <c r="L1032" s="2" t="s">
        <v>33</v>
      </c>
      <c r="M1032" s="6">
        <f ca="1">TODAY()-conversation_summary_by_conversation_2025_08_03T20_27_01[[#This Row],[conversation_start]]</f>
        <v>4.5819444444423425</v>
      </c>
      <c r="N103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32" s="6">
        <v>45868.418055555558</v>
      </c>
      <c r="P1032" s="3">
        <v>45868.421215277776</v>
      </c>
      <c r="Q1032">
        <v>3</v>
      </c>
      <c r="R1032">
        <v>2</v>
      </c>
      <c r="S1032">
        <v>1</v>
      </c>
      <c r="T1032" s="2" t="s">
        <v>56</v>
      </c>
      <c r="U1032" s="2" t="s">
        <v>57</v>
      </c>
      <c r="V1032" s="2" t="s">
        <v>58</v>
      </c>
      <c r="W1032" s="2" t="s">
        <v>59</v>
      </c>
      <c r="X1032">
        <v>9250</v>
      </c>
      <c r="Y1032">
        <f>conversation_summary_by_conversation_2025_08_03T20_27_01[[#This Row],[avg_confidence_score]]/10000</f>
        <v>0.92500000000000004</v>
      </c>
      <c r="Z1032">
        <v>101</v>
      </c>
      <c r="AA1032">
        <v>203</v>
      </c>
      <c r="AB1032">
        <f>(conversation_summary_by_conversation_2025_08_03T20_27_01[[#This Row],[total_api_cost_usd]]/10000)*5.58</f>
        <v>0.113274</v>
      </c>
      <c r="AC1032">
        <v>18</v>
      </c>
      <c r="AD1032">
        <f>(conversation_summary_by_conversation_2025_08_03T20_27_01[[#This Row],[total_processing_cost_usd]]/10000)*5.58</f>
        <v>1.0043999999999999E-2</v>
      </c>
      <c r="AE1032">
        <f>conversation_summary_by_conversation_2025_08_03T20_27_01[[#This Row],[total_api_cost]]+conversation_summary_by_conversation_2025_08_03T20_27_01[[#This Row],[totao_processing_cost]]</f>
        <v>0.123318</v>
      </c>
      <c r="AF1032" s="2" t="s">
        <v>38</v>
      </c>
      <c r="AG1032" s="2" t="s">
        <v>39</v>
      </c>
      <c r="AH1032" s="2" t="s">
        <v>33</v>
      </c>
    </row>
    <row r="1033" spans="1:34">
      <c r="A1033" s="2" t="s">
        <v>1107</v>
      </c>
      <c r="B1033" s="2" t="s">
        <v>77</v>
      </c>
      <c r="C1033" s="2" t="s">
        <v>78</v>
      </c>
      <c r="D1033" s="2" t="s">
        <v>30</v>
      </c>
      <c r="E1033" s="2" t="s">
        <v>74</v>
      </c>
      <c r="F1033" s="2" t="s">
        <v>75</v>
      </c>
      <c r="G1033">
        <v>551190000000</v>
      </c>
      <c r="H1033">
        <v>50000</v>
      </c>
      <c r="I1033">
        <f>conversation_summary_by_conversation_2025_08_03T20_27_01[[#This Row],[duration_minutes]]/10000</f>
        <v>5</v>
      </c>
      <c r="J1033" s="2" t="s">
        <v>33</v>
      </c>
      <c r="K1033" s="2" t="s">
        <v>33</v>
      </c>
      <c r="L1033" s="2" t="s">
        <v>33</v>
      </c>
      <c r="M1033" s="6">
        <f ca="1">TODAY()-conversation_summary_by_conversation_2025_08_03T20_27_01[[#This Row],[conversation_start]]</f>
        <v>4.577777777776646</v>
      </c>
      <c r="N1033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33" s="6">
        <v>45868.422222222223</v>
      </c>
      <c r="P1033" s="3">
        <v>45868.425636574073</v>
      </c>
      <c r="Q1033">
        <v>3</v>
      </c>
      <c r="R1033">
        <v>2</v>
      </c>
      <c r="S1033">
        <v>1</v>
      </c>
      <c r="T1033" s="2" t="s">
        <v>56</v>
      </c>
      <c r="U1033" s="2" t="s">
        <v>57</v>
      </c>
      <c r="V1033" s="2" t="s">
        <v>58</v>
      </c>
      <c r="W1033" s="2" t="s">
        <v>59</v>
      </c>
      <c r="X1033">
        <v>9250</v>
      </c>
      <c r="Y1033">
        <f>conversation_summary_by_conversation_2025_08_03T20_27_01[[#This Row],[avg_confidence_score]]/10000</f>
        <v>0.92500000000000004</v>
      </c>
      <c r="Z1033">
        <v>95</v>
      </c>
      <c r="AA1033">
        <v>107</v>
      </c>
      <c r="AB1033">
        <f>(conversation_summary_by_conversation_2025_08_03T20_27_01[[#This Row],[total_api_cost_usd]]/10000)*5.58</f>
        <v>5.9705999999999995E-2</v>
      </c>
      <c r="AC1033">
        <v>14</v>
      </c>
      <c r="AD1033">
        <f>(conversation_summary_by_conversation_2025_08_03T20_27_01[[#This Row],[total_processing_cost_usd]]/10000)*5.58</f>
        <v>7.8120000000000004E-3</v>
      </c>
      <c r="AE1033">
        <f>conversation_summary_by_conversation_2025_08_03T20_27_01[[#This Row],[total_api_cost]]+conversation_summary_by_conversation_2025_08_03T20_27_01[[#This Row],[totao_processing_cost]]</f>
        <v>6.7517999999999995E-2</v>
      </c>
      <c r="AF1033" s="2" t="s">
        <v>38</v>
      </c>
      <c r="AG1033" s="2" t="s">
        <v>39</v>
      </c>
      <c r="AH1033" s="2" t="s">
        <v>33</v>
      </c>
    </row>
    <row r="1034" spans="1:34">
      <c r="A1034" s="2" t="s">
        <v>1108</v>
      </c>
      <c r="B1034" s="2" t="s">
        <v>28</v>
      </c>
      <c r="C1034" s="2" t="s">
        <v>29</v>
      </c>
      <c r="D1034" s="2" t="s">
        <v>30</v>
      </c>
      <c r="E1034" s="2" t="s">
        <v>31</v>
      </c>
      <c r="F1034" s="2" t="s">
        <v>32</v>
      </c>
      <c r="G1034">
        <v>551190000004</v>
      </c>
      <c r="H1034">
        <v>50000</v>
      </c>
      <c r="I1034">
        <f>conversation_summary_by_conversation_2025_08_03T20_27_01[[#This Row],[duration_minutes]]/10000</f>
        <v>5</v>
      </c>
      <c r="J1034" s="2" t="s">
        <v>33</v>
      </c>
      <c r="K1034" s="2" t="s">
        <v>33</v>
      </c>
      <c r="L1034" s="2" t="s">
        <v>33</v>
      </c>
      <c r="M1034" s="6">
        <f ca="1">TODAY()-conversation_summary_by_conversation_2025_08_03T20_27_01[[#This Row],[conversation_start]]</f>
        <v>4.3645833333357587</v>
      </c>
      <c r="N1034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34" s="6">
        <v>45868.635416666664</v>
      </c>
      <c r="P1034" s="3">
        <v>45868.63821759259</v>
      </c>
      <c r="Q1034">
        <v>3</v>
      </c>
      <c r="R1034">
        <v>2</v>
      </c>
      <c r="S1034">
        <v>1</v>
      </c>
      <c r="T1034" s="2" t="s">
        <v>56</v>
      </c>
      <c r="U1034" s="2" t="s">
        <v>57</v>
      </c>
      <c r="V1034" s="2" t="s">
        <v>58</v>
      </c>
      <c r="W1034" s="2" t="s">
        <v>59</v>
      </c>
      <c r="X1034">
        <v>9250</v>
      </c>
      <c r="Y1034">
        <f>conversation_summary_by_conversation_2025_08_03T20_27_01[[#This Row],[avg_confidence_score]]/10000</f>
        <v>0.92500000000000004</v>
      </c>
      <c r="Z1034">
        <v>137</v>
      </c>
      <c r="AA1034">
        <v>103</v>
      </c>
      <c r="AB1034">
        <f>(conversation_summary_by_conversation_2025_08_03T20_27_01[[#This Row],[total_api_cost_usd]]/10000)*5.58</f>
        <v>5.7474000000000004E-2</v>
      </c>
      <c r="AC1034">
        <v>12</v>
      </c>
      <c r="AD1034">
        <f>(conversation_summary_by_conversation_2025_08_03T20_27_01[[#This Row],[total_processing_cost_usd]]/10000)*5.58</f>
        <v>6.6959999999999997E-3</v>
      </c>
      <c r="AE1034">
        <f>conversation_summary_by_conversation_2025_08_03T20_27_01[[#This Row],[total_api_cost]]+conversation_summary_by_conversation_2025_08_03T20_27_01[[#This Row],[totao_processing_cost]]</f>
        <v>6.4170000000000005E-2</v>
      </c>
      <c r="AF1034" s="2" t="s">
        <v>38</v>
      </c>
      <c r="AG1034" s="2" t="s">
        <v>39</v>
      </c>
      <c r="AH1034" s="2" t="s">
        <v>33</v>
      </c>
    </row>
    <row r="1035" spans="1:34">
      <c r="A1035" s="2" t="s">
        <v>1109</v>
      </c>
      <c r="B1035" s="2" t="s">
        <v>77</v>
      </c>
      <c r="C1035" s="2" t="s">
        <v>78</v>
      </c>
      <c r="D1035" s="2" t="s">
        <v>30</v>
      </c>
      <c r="E1035" s="2" t="s">
        <v>74</v>
      </c>
      <c r="F1035" s="2" t="s">
        <v>75</v>
      </c>
      <c r="G1035">
        <v>551190000000</v>
      </c>
      <c r="H1035">
        <v>50000</v>
      </c>
      <c r="I1035">
        <f>conversation_summary_by_conversation_2025_08_03T20_27_01[[#This Row],[duration_minutes]]/10000</f>
        <v>5</v>
      </c>
      <c r="J1035" s="2" t="s">
        <v>33</v>
      </c>
      <c r="K1035" s="2" t="s">
        <v>33</v>
      </c>
      <c r="L1035" s="2" t="s">
        <v>33</v>
      </c>
      <c r="M1035" s="6">
        <f ca="1">TODAY()-conversation_summary_by_conversation_2025_08_03T20_27_01[[#This Row],[conversation_start]]</f>
        <v>4.3479166666656965</v>
      </c>
      <c r="N1035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35" s="6">
        <v>45868.652083333334</v>
      </c>
      <c r="P1035" s="3">
        <v>45868.655277777776</v>
      </c>
      <c r="Q1035">
        <v>3</v>
      </c>
      <c r="R1035">
        <v>2</v>
      </c>
      <c r="S1035">
        <v>1</v>
      </c>
      <c r="T1035" s="2" t="s">
        <v>56</v>
      </c>
      <c r="U1035" s="2" t="s">
        <v>57</v>
      </c>
      <c r="V1035" s="2" t="s">
        <v>58</v>
      </c>
      <c r="W1035" s="2" t="s">
        <v>59</v>
      </c>
      <c r="X1035">
        <v>9250</v>
      </c>
      <c r="Y1035">
        <f>conversation_summary_by_conversation_2025_08_03T20_27_01[[#This Row],[avg_confidence_score]]/10000</f>
        <v>0.92500000000000004</v>
      </c>
      <c r="Z1035">
        <v>139</v>
      </c>
      <c r="AA1035">
        <v>161</v>
      </c>
      <c r="AB1035">
        <f>(conversation_summary_by_conversation_2025_08_03T20_27_01[[#This Row],[total_api_cost_usd]]/10000)*5.58</f>
        <v>8.9838000000000001E-2</v>
      </c>
      <c r="AC1035">
        <v>6</v>
      </c>
      <c r="AD1035">
        <f>(conversation_summary_by_conversation_2025_08_03T20_27_01[[#This Row],[total_processing_cost_usd]]/10000)*5.58</f>
        <v>3.3479999999999998E-3</v>
      </c>
      <c r="AE1035">
        <f>conversation_summary_by_conversation_2025_08_03T20_27_01[[#This Row],[total_api_cost]]+conversation_summary_by_conversation_2025_08_03T20_27_01[[#This Row],[totao_processing_cost]]</f>
        <v>9.3186000000000005E-2</v>
      </c>
      <c r="AF1035" s="2" t="s">
        <v>38</v>
      </c>
      <c r="AG1035" s="2" t="s">
        <v>39</v>
      </c>
      <c r="AH1035" s="2" t="s">
        <v>33</v>
      </c>
    </row>
    <row r="1036" spans="1:34">
      <c r="A1036" s="2" t="s">
        <v>1110</v>
      </c>
      <c r="B1036" s="2" t="s">
        <v>28</v>
      </c>
      <c r="C1036" s="2" t="s">
        <v>29</v>
      </c>
      <c r="D1036" s="2" t="s">
        <v>30</v>
      </c>
      <c r="E1036" s="2" t="s">
        <v>66</v>
      </c>
      <c r="F1036" s="2" t="s">
        <v>67</v>
      </c>
      <c r="G1036">
        <v>551190000002</v>
      </c>
      <c r="H1036">
        <v>90000</v>
      </c>
      <c r="I1036">
        <f>conversation_summary_by_conversation_2025_08_03T20_27_01[[#This Row],[duration_minutes]]/10000</f>
        <v>9</v>
      </c>
      <c r="J1036" s="2" t="s">
        <v>33</v>
      </c>
      <c r="K1036" s="2" t="s">
        <v>33</v>
      </c>
      <c r="L1036" s="2" t="s">
        <v>33</v>
      </c>
      <c r="M1036" s="6">
        <f ca="1">TODAY()-conversation_summary_by_conversation_2025_08_03T20_27_01[[#This Row],[conversation_start]]</f>
        <v>4.3312500000029104</v>
      </c>
      <c r="N1036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36" s="6">
        <v>45868.668749999997</v>
      </c>
      <c r="P1036" s="3">
        <v>45868.675949074073</v>
      </c>
      <c r="Q1036">
        <v>6</v>
      </c>
      <c r="R1036">
        <v>3</v>
      </c>
      <c r="S1036">
        <v>3</v>
      </c>
      <c r="T1036" s="2" t="s">
        <v>53</v>
      </c>
      <c r="U1036" s="2" t="s">
        <v>69</v>
      </c>
      <c r="V1036" s="2" t="s">
        <v>51</v>
      </c>
      <c r="W1036" s="2" t="s">
        <v>37</v>
      </c>
      <c r="X1036">
        <v>9200</v>
      </c>
      <c r="Y1036">
        <f>conversation_summary_by_conversation_2025_08_03T20_27_01[[#This Row],[avg_confidence_score]]/10000</f>
        <v>0.92</v>
      </c>
      <c r="Z1036">
        <v>259</v>
      </c>
      <c r="AA1036">
        <v>152</v>
      </c>
      <c r="AB1036">
        <f>(conversation_summary_by_conversation_2025_08_03T20_27_01[[#This Row],[total_api_cost_usd]]/10000)*5.58</f>
        <v>8.4816000000000003E-2</v>
      </c>
      <c r="AC1036">
        <v>24</v>
      </c>
      <c r="AD1036">
        <f>(conversation_summary_by_conversation_2025_08_03T20_27_01[[#This Row],[total_processing_cost_usd]]/10000)*5.58</f>
        <v>1.3391999999999999E-2</v>
      </c>
      <c r="AE1036">
        <f>conversation_summary_by_conversation_2025_08_03T20_27_01[[#This Row],[total_api_cost]]+conversation_summary_by_conversation_2025_08_03T20_27_01[[#This Row],[totao_processing_cost]]</f>
        <v>9.8208000000000004E-2</v>
      </c>
      <c r="AF1036" s="2" t="s">
        <v>38</v>
      </c>
      <c r="AG1036" s="2" t="s">
        <v>39</v>
      </c>
      <c r="AH1036" s="2" t="s">
        <v>33</v>
      </c>
    </row>
    <row r="1037" spans="1:34">
      <c r="A1037" s="2" t="s">
        <v>1111</v>
      </c>
      <c r="B1037" s="2" t="s">
        <v>28</v>
      </c>
      <c r="C1037" s="2" t="s">
        <v>29</v>
      </c>
      <c r="D1037" s="2" t="s">
        <v>30</v>
      </c>
      <c r="E1037" s="2" t="s">
        <v>43</v>
      </c>
      <c r="F1037" s="2" t="s">
        <v>44</v>
      </c>
      <c r="G1037">
        <v>551190000001</v>
      </c>
      <c r="H1037">
        <v>60000</v>
      </c>
      <c r="I1037">
        <f>conversation_summary_by_conversation_2025_08_03T20_27_01[[#This Row],[duration_minutes]]/10000</f>
        <v>6</v>
      </c>
      <c r="J1037" s="2" t="s">
        <v>33</v>
      </c>
      <c r="K1037" s="2" t="s">
        <v>33</v>
      </c>
      <c r="L1037" s="2" t="s">
        <v>33</v>
      </c>
      <c r="M1037" s="6">
        <f ca="1">TODAY()-conversation_summary_by_conversation_2025_08_03T20_27_01[[#This Row],[conversation_start]]</f>
        <v>4.3145833333328483</v>
      </c>
      <c r="N1037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37" s="6">
        <v>45868.685416666667</v>
      </c>
      <c r="P1037" s="3">
        <v>45868.688171296293</v>
      </c>
      <c r="Q1037">
        <v>4</v>
      </c>
      <c r="R1037">
        <v>2</v>
      </c>
      <c r="S1037">
        <v>2</v>
      </c>
      <c r="T1037" s="2" t="s">
        <v>34</v>
      </c>
      <c r="U1037" s="2" t="s">
        <v>35</v>
      </c>
      <c r="V1037" s="2" t="s">
        <v>36</v>
      </c>
      <c r="W1037" s="2" t="s">
        <v>37</v>
      </c>
      <c r="X1037">
        <v>9400</v>
      </c>
      <c r="Y1037">
        <f>conversation_summary_by_conversation_2025_08_03T20_27_01[[#This Row],[avg_confidence_score]]/10000</f>
        <v>0.94</v>
      </c>
      <c r="Z1037">
        <v>175</v>
      </c>
      <c r="AA1037">
        <v>176</v>
      </c>
      <c r="AB1037">
        <f>(conversation_summary_by_conversation_2025_08_03T20_27_01[[#This Row],[total_api_cost_usd]]/10000)*5.58</f>
        <v>9.8208000000000004E-2</v>
      </c>
      <c r="AC1037">
        <v>16</v>
      </c>
      <c r="AD1037">
        <f>(conversation_summary_by_conversation_2025_08_03T20_27_01[[#This Row],[total_processing_cost_usd]]/10000)*5.58</f>
        <v>8.9280000000000002E-3</v>
      </c>
      <c r="AE1037">
        <f>conversation_summary_by_conversation_2025_08_03T20_27_01[[#This Row],[total_api_cost]]+conversation_summary_by_conversation_2025_08_03T20_27_01[[#This Row],[totao_processing_cost]]</f>
        <v>0.10713600000000001</v>
      </c>
      <c r="AF1037" s="2" t="s">
        <v>38</v>
      </c>
      <c r="AG1037" s="2" t="s">
        <v>39</v>
      </c>
      <c r="AH1037" s="2" t="s">
        <v>33</v>
      </c>
    </row>
    <row r="1038" spans="1:34">
      <c r="A1038" s="2" t="s">
        <v>1112</v>
      </c>
      <c r="B1038" s="2" t="s">
        <v>28</v>
      </c>
      <c r="C1038" s="2" t="s">
        <v>29</v>
      </c>
      <c r="D1038" s="2" t="s">
        <v>30</v>
      </c>
      <c r="E1038" s="2" t="s">
        <v>74</v>
      </c>
      <c r="F1038" s="2" t="s">
        <v>75</v>
      </c>
      <c r="G1038">
        <v>551190000000</v>
      </c>
      <c r="H1038">
        <v>90000</v>
      </c>
      <c r="I1038">
        <f>conversation_summary_by_conversation_2025_08_03T20_27_01[[#This Row],[duration_minutes]]/10000</f>
        <v>9</v>
      </c>
      <c r="J1038" s="2" t="s">
        <v>33</v>
      </c>
      <c r="K1038" s="2" t="s">
        <v>33</v>
      </c>
      <c r="L1038" s="2" t="s">
        <v>33</v>
      </c>
      <c r="M1038" s="6">
        <f ca="1">TODAY()-conversation_summary_by_conversation_2025_08_03T20_27_01[[#This Row],[conversation_start]]</f>
        <v>4.2493055555532919</v>
      </c>
      <c r="N1038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38" s="6">
        <v>45868.750694444447</v>
      </c>
      <c r="P1038" s="3">
        <v>45868.755150462966</v>
      </c>
      <c r="Q1038">
        <v>6</v>
      </c>
      <c r="R1038">
        <v>3</v>
      </c>
      <c r="S1038">
        <v>3</v>
      </c>
      <c r="T1038" s="2" t="s">
        <v>53</v>
      </c>
      <c r="U1038" s="2" t="s">
        <v>54</v>
      </c>
      <c r="V1038" s="2" t="s">
        <v>51</v>
      </c>
      <c r="W1038" s="2" t="s">
        <v>37</v>
      </c>
      <c r="X1038">
        <v>9200</v>
      </c>
      <c r="Y1038">
        <f>conversation_summary_by_conversation_2025_08_03T20_27_01[[#This Row],[avg_confidence_score]]/10000</f>
        <v>0.92</v>
      </c>
      <c r="Z1038">
        <v>288</v>
      </c>
      <c r="AA1038">
        <v>257</v>
      </c>
      <c r="AB1038">
        <f>(conversation_summary_by_conversation_2025_08_03T20_27_01[[#This Row],[total_api_cost_usd]]/10000)*5.58</f>
        <v>0.14340600000000001</v>
      </c>
      <c r="AC1038">
        <v>27</v>
      </c>
      <c r="AD1038">
        <f>(conversation_summary_by_conversation_2025_08_03T20_27_01[[#This Row],[total_processing_cost_usd]]/10000)*5.58</f>
        <v>1.5066000000000001E-2</v>
      </c>
      <c r="AE1038">
        <f>conversation_summary_by_conversation_2025_08_03T20_27_01[[#This Row],[total_api_cost]]+conversation_summary_by_conversation_2025_08_03T20_27_01[[#This Row],[totao_processing_cost]]</f>
        <v>0.158472</v>
      </c>
      <c r="AF1038" s="2" t="s">
        <v>38</v>
      </c>
      <c r="AG1038" s="2" t="s">
        <v>39</v>
      </c>
      <c r="AH1038" s="2" t="s">
        <v>33</v>
      </c>
    </row>
    <row r="1039" spans="1:34">
      <c r="A1039" s="2" t="s">
        <v>1113</v>
      </c>
      <c r="B1039" s="2" t="s">
        <v>28</v>
      </c>
      <c r="C1039" s="2" t="s">
        <v>29</v>
      </c>
      <c r="D1039" s="2" t="s">
        <v>30</v>
      </c>
      <c r="E1039" s="2" t="s">
        <v>71</v>
      </c>
      <c r="F1039" s="2" t="s">
        <v>72</v>
      </c>
      <c r="G1039">
        <v>551190000003</v>
      </c>
      <c r="H1039">
        <v>60000</v>
      </c>
      <c r="I1039">
        <f>conversation_summary_by_conversation_2025_08_03T20_27_01[[#This Row],[duration_minutes]]/10000</f>
        <v>6</v>
      </c>
      <c r="J1039" s="2" t="s">
        <v>33</v>
      </c>
      <c r="K1039" s="2" t="s">
        <v>33</v>
      </c>
      <c r="L1039" s="2" t="s">
        <v>33</v>
      </c>
      <c r="M1039" s="6">
        <f ca="1">TODAY()-conversation_summary_by_conversation_2025_08_03T20_27_01[[#This Row],[conversation_start]]</f>
        <v>4.2194444444467081</v>
      </c>
      <c r="N1039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39" s="6">
        <v>45868.780555555553</v>
      </c>
      <c r="P1039" s="3">
        <v>45868.784166666665</v>
      </c>
      <c r="Q1039">
        <v>4</v>
      </c>
      <c r="R1039">
        <v>2</v>
      </c>
      <c r="S1039">
        <v>2</v>
      </c>
      <c r="T1039" s="2" t="s">
        <v>34</v>
      </c>
      <c r="U1039" s="2" t="s">
        <v>35</v>
      </c>
      <c r="V1039" s="2" t="s">
        <v>36</v>
      </c>
      <c r="W1039" s="2" t="s">
        <v>37</v>
      </c>
      <c r="X1039">
        <v>9400</v>
      </c>
      <c r="Y1039">
        <f>conversation_summary_by_conversation_2025_08_03T20_27_01[[#This Row],[avg_confidence_score]]/10000</f>
        <v>0.94</v>
      </c>
      <c r="Z1039">
        <v>136</v>
      </c>
      <c r="AA1039">
        <v>144</v>
      </c>
      <c r="AB1039">
        <f>(conversation_summary_by_conversation_2025_08_03T20_27_01[[#This Row],[total_api_cost_usd]]/10000)*5.58</f>
        <v>8.0351999999999993E-2</v>
      </c>
      <c r="AC1039">
        <v>24</v>
      </c>
      <c r="AD1039">
        <f>(conversation_summary_by_conversation_2025_08_03T20_27_01[[#This Row],[total_processing_cost_usd]]/10000)*5.58</f>
        <v>1.3391999999999999E-2</v>
      </c>
      <c r="AE1039">
        <f>conversation_summary_by_conversation_2025_08_03T20_27_01[[#This Row],[total_api_cost]]+conversation_summary_by_conversation_2025_08_03T20_27_01[[#This Row],[totao_processing_cost]]</f>
        <v>9.3743999999999994E-2</v>
      </c>
      <c r="AF1039" s="2" t="s">
        <v>38</v>
      </c>
      <c r="AG1039" s="2" t="s">
        <v>39</v>
      </c>
      <c r="AH1039" s="2" t="s">
        <v>33</v>
      </c>
    </row>
    <row r="1040" spans="1:34">
      <c r="A1040" s="2" t="s">
        <v>1114</v>
      </c>
      <c r="B1040" s="2" t="s">
        <v>47</v>
      </c>
      <c r="C1040" s="2" t="s">
        <v>47</v>
      </c>
      <c r="D1040" s="2" t="s">
        <v>48</v>
      </c>
      <c r="E1040" s="2" t="s">
        <v>74</v>
      </c>
      <c r="F1040" s="2" t="s">
        <v>75</v>
      </c>
      <c r="G1040">
        <v>551190000000</v>
      </c>
      <c r="H1040">
        <v>50000</v>
      </c>
      <c r="I1040">
        <f>conversation_summary_by_conversation_2025_08_03T20_27_01[[#This Row],[duration_minutes]]/10000</f>
        <v>5</v>
      </c>
      <c r="J1040" s="2" t="s">
        <v>33</v>
      </c>
      <c r="K1040" s="2" t="s">
        <v>33</v>
      </c>
      <c r="L1040" s="2" t="s">
        <v>33</v>
      </c>
      <c r="M1040" s="6">
        <f ca="1">TODAY()-conversation_summary_by_conversation_2025_08_03T20_27_01[[#This Row],[conversation_start]]</f>
        <v>4.211111111108039</v>
      </c>
      <c r="N1040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40" s="6">
        <v>45868.788888888892</v>
      </c>
      <c r="P1040" s="3">
        <v>45868.790648148148</v>
      </c>
      <c r="Q1040">
        <v>3</v>
      </c>
      <c r="R1040">
        <v>2</v>
      </c>
      <c r="S1040">
        <v>1</v>
      </c>
      <c r="T1040" s="2" t="s">
        <v>61</v>
      </c>
      <c r="U1040" s="2" t="s">
        <v>62</v>
      </c>
      <c r="V1040" s="2" t="s">
        <v>63</v>
      </c>
      <c r="W1040" s="2" t="s">
        <v>59</v>
      </c>
      <c r="X1040">
        <v>8800</v>
      </c>
      <c r="Y1040">
        <f>conversation_summary_by_conversation_2025_08_03T20_27_01[[#This Row],[avg_confidence_score]]/10000</f>
        <v>0.88</v>
      </c>
      <c r="Z1040">
        <v>96</v>
      </c>
      <c r="AA1040">
        <v>225</v>
      </c>
      <c r="AB1040">
        <f>(conversation_summary_by_conversation_2025_08_03T20_27_01[[#This Row],[total_api_cost_usd]]/10000)*5.58</f>
        <v>0.12554999999999999</v>
      </c>
      <c r="AC1040">
        <v>11</v>
      </c>
      <c r="AD1040">
        <f>(conversation_summary_by_conversation_2025_08_03T20_27_01[[#This Row],[total_processing_cost_usd]]/10000)*5.58</f>
        <v>6.1380000000000002E-3</v>
      </c>
      <c r="AE1040">
        <f>conversation_summary_by_conversation_2025_08_03T20_27_01[[#This Row],[total_api_cost]]+conversation_summary_by_conversation_2025_08_03T20_27_01[[#This Row],[totao_processing_cost]]</f>
        <v>0.131688</v>
      </c>
      <c r="AF1040" s="2" t="s">
        <v>38</v>
      </c>
      <c r="AG1040" s="2" t="s">
        <v>39</v>
      </c>
      <c r="AH1040" s="2" t="s">
        <v>33</v>
      </c>
    </row>
    <row r="1041" spans="1:34">
      <c r="A1041" s="2" t="s">
        <v>1115</v>
      </c>
      <c r="B1041" s="2" t="s">
        <v>77</v>
      </c>
      <c r="C1041" s="2" t="s">
        <v>78</v>
      </c>
      <c r="D1041" s="2" t="s">
        <v>30</v>
      </c>
      <c r="E1041" s="2" t="s">
        <v>74</v>
      </c>
      <c r="F1041" s="2" t="s">
        <v>75</v>
      </c>
      <c r="G1041">
        <v>551190000000</v>
      </c>
      <c r="H1041">
        <v>60000</v>
      </c>
      <c r="I1041">
        <f>conversation_summary_by_conversation_2025_08_03T20_27_01[[#This Row],[duration_minutes]]/10000</f>
        <v>6</v>
      </c>
      <c r="J1041" s="2" t="s">
        <v>33</v>
      </c>
      <c r="K1041" s="2" t="s">
        <v>33</v>
      </c>
      <c r="L1041" s="2" t="s">
        <v>33</v>
      </c>
      <c r="M1041" s="6">
        <f ca="1">TODAY()-conversation_summary_by_conversation_2025_08_03T20_27_01[[#This Row],[conversation_start]]</f>
        <v>4.203472222223354</v>
      </c>
      <c r="N1041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41" s="6">
        <v>45868.796527777777</v>
      </c>
      <c r="P1041" s="3">
        <v>45868.801180555558</v>
      </c>
      <c r="Q1041">
        <v>4</v>
      </c>
      <c r="R1041">
        <v>2</v>
      </c>
      <c r="S1041">
        <v>2</v>
      </c>
      <c r="T1041" s="2" t="s">
        <v>34</v>
      </c>
      <c r="U1041" s="2" t="s">
        <v>35</v>
      </c>
      <c r="V1041" s="2" t="s">
        <v>36</v>
      </c>
      <c r="W1041" s="2" t="s">
        <v>37</v>
      </c>
      <c r="X1041">
        <v>9400</v>
      </c>
      <c r="Y1041">
        <f>conversation_summary_by_conversation_2025_08_03T20_27_01[[#This Row],[avg_confidence_score]]/10000</f>
        <v>0.94</v>
      </c>
      <c r="Z1041">
        <v>109</v>
      </c>
      <c r="AA1041">
        <v>107</v>
      </c>
      <c r="AB1041">
        <f>(conversation_summary_by_conversation_2025_08_03T20_27_01[[#This Row],[total_api_cost_usd]]/10000)*5.58</f>
        <v>5.9705999999999995E-2</v>
      </c>
      <c r="AC1041">
        <v>20</v>
      </c>
      <c r="AD1041">
        <f>(conversation_summary_by_conversation_2025_08_03T20_27_01[[#This Row],[total_processing_cost_usd]]/10000)*5.58</f>
        <v>1.116E-2</v>
      </c>
      <c r="AE1041">
        <f>conversation_summary_by_conversation_2025_08_03T20_27_01[[#This Row],[total_api_cost]]+conversation_summary_by_conversation_2025_08_03T20_27_01[[#This Row],[totao_processing_cost]]</f>
        <v>7.0865999999999998E-2</v>
      </c>
      <c r="AF1041" s="2" t="s">
        <v>38</v>
      </c>
      <c r="AG1041" s="2" t="s">
        <v>39</v>
      </c>
      <c r="AH1041" s="2" t="s">
        <v>33</v>
      </c>
    </row>
    <row r="1042" spans="1:34">
      <c r="A1042" s="2" t="s">
        <v>1116</v>
      </c>
      <c r="B1042" s="2" t="s">
        <v>28</v>
      </c>
      <c r="C1042" s="2" t="s">
        <v>29</v>
      </c>
      <c r="D1042" s="2" t="s">
        <v>30</v>
      </c>
      <c r="E1042" s="2" t="s">
        <v>31</v>
      </c>
      <c r="F1042" s="2" t="s">
        <v>32</v>
      </c>
      <c r="G1042">
        <v>551190000004</v>
      </c>
      <c r="H1042">
        <v>60000</v>
      </c>
      <c r="I1042">
        <f>conversation_summary_by_conversation_2025_08_03T20_27_01[[#This Row],[duration_minutes]]/10000</f>
        <v>6</v>
      </c>
      <c r="J1042" s="2" t="s">
        <v>33</v>
      </c>
      <c r="K1042" s="2" t="s">
        <v>33</v>
      </c>
      <c r="L1042" s="2" t="s">
        <v>33</v>
      </c>
      <c r="M1042" s="6">
        <f ca="1">TODAY()-conversation_summary_by_conversation_2025_08_03T20_27_01[[#This Row],[conversation_start]]</f>
        <v>4.1826388888875954</v>
      </c>
      <c r="N1042" s="6">
        <f ca="1">IF(AND(conversation_summary_by_conversation_2025_08_03T20_27_01[[#This Row],[Coluna1]]&lt;=90,conversation_summary_by_conversation_2025_08_03T20_27_01[[#This Row],[Coluna1]]&gt;30),90,IF(AND(conversation_summary_by_conversation_2025_08_03T20_27_01[[#This Row],[Coluna1]]&lt;=30,conversation_summary_by_conversation_2025_08_03T20_27_01[[#This Row],[Coluna1]]&gt;7),30,IF(AND(conversation_summary_by_conversation_2025_08_03T20_27_01[[#This Row],[Coluna1]]&lt;=7,conversation_summary_by_conversation_2025_08_03T20_27_01[[#This Row],[Coluna1]]&gt;0),7,99)))</f>
        <v>7</v>
      </c>
      <c r="O1042" s="6">
        <v>45868.817361111112</v>
      </c>
      <c r="P1042" s="3">
        <v>45868.820937500001</v>
      </c>
      <c r="Q1042">
        <v>4</v>
      </c>
      <c r="R1042">
        <v>2</v>
      </c>
      <c r="S1042">
        <v>2</v>
      </c>
      <c r="T1042" s="2" t="s">
        <v>34</v>
      </c>
      <c r="U1042" s="2" t="s">
        <v>35</v>
      </c>
      <c r="V1042" s="2" t="s">
        <v>36</v>
      </c>
      <c r="W1042" s="2" t="s">
        <v>37</v>
      </c>
      <c r="X1042">
        <v>9400</v>
      </c>
      <c r="Y1042">
        <f>conversation_summary_by_conversation_2025_08_03T20_27_01[[#This Row],[avg_confidence_score]]/10000</f>
        <v>0.94</v>
      </c>
      <c r="Z1042">
        <v>130</v>
      </c>
      <c r="AA1042">
        <v>253</v>
      </c>
      <c r="AB1042">
        <f>(conversation_summary_by_conversation_2025_08_03T20_27_01[[#This Row],[total_api_cost_usd]]/10000)*5.58</f>
        <v>0.14117399999999999</v>
      </c>
      <c r="AC1042">
        <v>20</v>
      </c>
      <c r="AD1042">
        <f>(conversation_summary_by_conversation_2025_08_03T20_27_01[[#This Row],[total_processing_cost_usd]]/10000)*5.58</f>
        <v>1.116E-2</v>
      </c>
      <c r="AE1042">
        <f>conversation_summary_by_conversation_2025_08_03T20_27_01[[#This Row],[total_api_cost]]+conversation_summary_by_conversation_2025_08_03T20_27_01[[#This Row],[totao_processing_cost]]</f>
        <v>0.152334</v>
      </c>
      <c r="AF1042" s="2" t="s">
        <v>38</v>
      </c>
      <c r="AG1042" s="2" t="s">
        <v>39</v>
      </c>
      <c r="AH1042" s="2" t="s">
        <v>33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B6E4-D62D-5048-BE16-058CB0788BFF}">
  <dimension ref="A1"/>
  <sheetViews>
    <sheetView workbookViewId="0"/>
  </sheetViews>
  <sheetFormatPr baseColWidth="10" defaultRowHeight="16"/>
  <sheetData>
    <row r="1" spans="1:1">
      <c r="A1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FC929-5C8C-AE48-B1B0-6851E3B0E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Planilha2</vt:lpstr>
      <vt:lpstr>appointments-complete-FULL-2025</vt:lpstr>
      <vt:lpstr>Planilha3</vt:lpstr>
      <vt:lpstr>conversation-summary-by-convers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MARSEAU FRANCO</dc:creator>
  <cp:keywords/>
  <dc:description/>
  <cp:lastModifiedBy>MARSEAU FRANCO</cp:lastModifiedBy>
  <dcterms:created xsi:type="dcterms:W3CDTF">2025-08-03T19:57:47Z</dcterms:created>
  <dcterms:modified xsi:type="dcterms:W3CDTF">2025-08-06T18:26:09Z</dcterms:modified>
  <cp:category/>
</cp:coreProperties>
</file>