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Марсель\Documents\Учеба\Аналитика данных\Untitled Folder\"/>
    </mc:Choice>
  </mc:AlternateContent>
  <xr:revisionPtr revIDLastSave="0" documentId="13_ncr:1_{CBC13CCD-048F-4C9B-B290-928983C842A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Положительные" sheetId="1" r:id="rId1"/>
    <sheet name="Отрицательные" sheetId="2" r:id="rId2"/>
    <sheet name="Нейтральные" sheetId="3" r:id="rId3"/>
  </sheets>
  <calcPr calcId="191029"/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2" i="3"/>
  <c r="Q8" i="2"/>
  <c r="Q7" i="2"/>
  <c r="Q6" i="2"/>
  <c r="B2" i="2" s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B2" i="1" l="1"/>
</calcChain>
</file>

<file path=xl/sharedStrings.xml><?xml version="1.0" encoding="utf-8"?>
<sst xmlns="http://schemas.openxmlformats.org/spreadsheetml/2006/main" count="158" uniqueCount="41">
  <si>
    <t>city</t>
  </si>
  <si>
    <t>id_trading_point</t>
  </si>
  <si>
    <t>count_test</t>
  </si>
  <si>
    <t>count_control</t>
  </si>
  <si>
    <t>count_all</t>
  </si>
  <si>
    <t>avg_test</t>
  </si>
  <si>
    <t>avg_control</t>
  </si>
  <si>
    <t>sigma_test</t>
  </si>
  <si>
    <t>sigma_control</t>
  </si>
  <si>
    <t>diff</t>
  </si>
  <si>
    <t>abs_ttest_s</t>
  </si>
  <si>
    <t>abs_ttest_p</t>
  </si>
  <si>
    <t>pr_ttest_s</t>
  </si>
  <si>
    <t>pr_ttest_p</t>
  </si>
  <si>
    <t>percent_count</t>
  </si>
  <si>
    <t>nflag_diff</t>
  </si>
  <si>
    <t>Санкт-Петербург</t>
  </si>
  <si>
    <t>Положительный</t>
  </si>
  <si>
    <t>Москва</t>
  </si>
  <si>
    <t>Владимир</t>
  </si>
  <si>
    <t>Казань</t>
  </si>
  <si>
    <t>Самара</t>
  </si>
  <si>
    <t>Отрицатеьный</t>
  </si>
  <si>
    <t>Волгоград</t>
  </si>
  <si>
    <t>Краснодар</t>
  </si>
  <si>
    <t>Нейтральный</t>
  </si>
  <si>
    <t>Саратов</t>
  </si>
  <si>
    <t>Тольятти</t>
  </si>
  <si>
    <t>Мурманск</t>
  </si>
  <si>
    <t>Красноярск</t>
  </si>
  <si>
    <t>Сочи</t>
  </si>
  <si>
    <t>Дмитров</t>
  </si>
  <si>
    <t>Тюмень</t>
  </si>
  <si>
    <t>Сахалинск</t>
  </si>
  <si>
    <t>Потенциальная прибыль</t>
  </si>
  <si>
    <t>Кол-во покупателей</t>
  </si>
  <si>
    <t>Суммарная прибиль:</t>
  </si>
  <si>
    <t>Потенциальный убыток</t>
  </si>
  <si>
    <t>Суммарные убытки:</t>
  </si>
  <si>
    <t>Кол-во наблюдений</t>
  </si>
  <si>
    <t>mde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</si>
</sst>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4" fontId="0" fillId="0" borderId="0" xfId="0" applyNumberFormat="1"/>
    <xf numFmtId="0" fontId="0" fillId="0" borderId="4" xfId="0" applyBorder="1"/>
    <xf numFmtId="0" fontId="0" fillId="2" borderId="5" xfId="0" applyFill="1" applyBorder="1"/>
    <xf numFmtId="0" fontId="0" fillId="0" borderId="6" xfId="0" applyBorder="1"/>
    <xf numFmtId="44" fontId="0" fillId="0" borderId="7" xfId="0" applyNumberFormat="1" applyBorder="1"/>
    <xf numFmtId="1" fontId="0" fillId="0" borderId="0" xfId="0" applyNumberFormat="1"/>
    <xf numFmtId="0" fontId="2" fillId="0" borderId="8" xfId="0" applyFont="1" applyBorder="1"/>
    <xf numFmtId="0" fontId="2" fillId="2" borderId="3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workbookViewId="0">
      <selection sqref="A1:B2"/>
    </sheetView>
  </sheetViews>
  <sheetFormatPr defaultRowHeight="14.4" x14ac:dyDescent="0.3"/>
  <cols>
    <col min="1" max="1" width="19.21875" bestFit="1" customWidth="1"/>
    <col min="2" max="2" width="15.109375" bestFit="1" customWidth="1"/>
    <col min="16" max="16" width="15.21875" bestFit="1" customWidth="1"/>
    <col min="17" max="17" width="23.21875" bestFit="1" customWidth="1"/>
    <col min="19" max="19" width="19.21875" bestFit="1" customWidth="1"/>
    <col min="20" max="20" width="14.21875" bestFit="1" customWidth="1"/>
  </cols>
  <sheetData>
    <row r="1" spans="1:17" x14ac:dyDescent="0.3">
      <c r="A1" s="4" t="s">
        <v>35</v>
      </c>
      <c r="B1" s="5">
        <v>15000</v>
      </c>
    </row>
    <row r="2" spans="1:17" ht="15" thickBot="1" x14ac:dyDescent="0.35">
      <c r="A2" s="6" t="s">
        <v>36</v>
      </c>
      <c r="B2" s="7">
        <f>SUM(Q6:Q22)</f>
        <v>3954497.9575439035</v>
      </c>
    </row>
    <row r="5" spans="1:17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2" t="s">
        <v>34</v>
      </c>
    </row>
    <row r="6" spans="1:17" x14ac:dyDescent="0.3">
      <c r="A6" t="s">
        <v>16</v>
      </c>
      <c r="B6">
        <v>453</v>
      </c>
      <c r="C6">
        <v>1066</v>
      </c>
      <c r="D6">
        <v>1049</v>
      </c>
      <c r="E6">
        <v>2115</v>
      </c>
      <c r="F6">
        <v>2501.9662288930581</v>
      </c>
      <c r="G6">
        <v>1889.9237368922779</v>
      </c>
      <c r="H6">
        <v>2993.4425401386588</v>
      </c>
      <c r="I6">
        <v>2648.6593032825899</v>
      </c>
      <c r="J6">
        <v>612.0424920007797</v>
      </c>
      <c r="K6">
        <v>4.976910182958596</v>
      </c>
      <c r="L6">
        <v>6.9832069012744641E-7</v>
      </c>
      <c r="M6">
        <v>5.5410755907344127</v>
      </c>
      <c r="N6">
        <v>3.3813056341103289E-8</v>
      </c>
      <c r="O6">
        <v>4.6670197272606913E-2</v>
      </c>
      <c r="P6" t="s">
        <v>17</v>
      </c>
      <c r="Q6" s="3">
        <f t="shared" ref="Q6:Q22" si="0">$B$1*O6*J6</f>
        <v>428462.15761341486</v>
      </c>
    </row>
    <row r="7" spans="1:17" x14ac:dyDescent="0.3">
      <c r="A7" t="s">
        <v>16</v>
      </c>
      <c r="B7">
        <v>117</v>
      </c>
      <c r="C7">
        <v>625</v>
      </c>
      <c r="D7">
        <v>587</v>
      </c>
      <c r="E7">
        <v>1212</v>
      </c>
      <c r="F7">
        <v>2582.2975999999999</v>
      </c>
      <c r="G7">
        <v>2050.6916524701869</v>
      </c>
      <c r="H7">
        <v>2835.0045031864101</v>
      </c>
      <c r="I7">
        <v>2595.7377919626351</v>
      </c>
      <c r="J7">
        <v>531.60594752981251</v>
      </c>
      <c r="K7">
        <v>3.3981956005701761</v>
      </c>
      <c r="L7">
        <v>7.0038166313428352E-4</v>
      </c>
      <c r="M7">
        <v>3.6730547601775219</v>
      </c>
      <c r="N7">
        <v>2.501350617999005E-4</v>
      </c>
      <c r="O7">
        <v>2.6744339997352051E-2</v>
      </c>
      <c r="P7" t="s">
        <v>17</v>
      </c>
      <c r="Q7" s="3">
        <f t="shared" si="0"/>
        <v>213261.75308027701</v>
      </c>
    </row>
    <row r="8" spans="1:17" x14ac:dyDescent="0.3">
      <c r="A8" t="s">
        <v>16</v>
      </c>
      <c r="B8">
        <v>900</v>
      </c>
      <c r="C8">
        <v>335</v>
      </c>
      <c r="D8">
        <v>341</v>
      </c>
      <c r="E8">
        <v>676</v>
      </c>
      <c r="F8">
        <v>2450.991044776119</v>
      </c>
      <c r="G8">
        <v>1689.7917888563049</v>
      </c>
      <c r="H8">
        <v>2865.6073558468502</v>
      </c>
      <c r="I8">
        <v>2492.4726113410602</v>
      </c>
      <c r="J8">
        <v>761.1992559198145</v>
      </c>
      <c r="K8">
        <v>3.686913572889702</v>
      </c>
      <c r="L8">
        <v>2.4525342392273629E-4</v>
      </c>
      <c r="M8">
        <v>3.7184106348903012</v>
      </c>
      <c r="N8">
        <v>2.1715094033901379E-4</v>
      </c>
      <c r="O8">
        <v>1.4916810097532989E-2</v>
      </c>
      <c r="P8" t="s">
        <v>17</v>
      </c>
      <c r="Q8" s="3">
        <f t="shared" si="0"/>
        <v>170319.97120408932</v>
      </c>
    </row>
    <row r="9" spans="1:17" x14ac:dyDescent="0.3">
      <c r="A9" t="s">
        <v>16</v>
      </c>
      <c r="B9">
        <v>213</v>
      </c>
      <c r="C9">
        <v>232</v>
      </c>
      <c r="D9">
        <v>255</v>
      </c>
      <c r="E9">
        <v>487</v>
      </c>
      <c r="F9">
        <v>2977.629310344827</v>
      </c>
      <c r="G9">
        <v>2277.6117647058818</v>
      </c>
      <c r="H9">
        <v>2905.4943623590088</v>
      </c>
      <c r="I9">
        <v>2710.0434132013152</v>
      </c>
      <c r="J9">
        <v>700.01754563894519</v>
      </c>
      <c r="K9">
        <v>2.7507518943584151</v>
      </c>
      <c r="L9">
        <v>6.1682152950104643E-3</v>
      </c>
      <c r="M9">
        <v>2.5248127210101812</v>
      </c>
      <c r="N9">
        <v>1.1893805487505829E-2</v>
      </c>
      <c r="O9">
        <v>1.0746281830619179E-2</v>
      </c>
      <c r="P9" t="s">
        <v>17</v>
      </c>
      <c r="Q9" s="3">
        <f t="shared" si="0"/>
        <v>112838.78747721642</v>
      </c>
    </row>
    <row r="10" spans="1:17" x14ac:dyDescent="0.3">
      <c r="A10" t="s">
        <v>16</v>
      </c>
      <c r="B10">
        <v>801</v>
      </c>
      <c r="C10">
        <v>225</v>
      </c>
      <c r="D10">
        <v>212</v>
      </c>
      <c r="E10">
        <v>437</v>
      </c>
      <c r="F10">
        <v>2925.1422222222218</v>
      </c>
      <c r="G10">
        <v>2352.283018867925</v>
      </c>
      <c r="H10">
        <v>2774.2920633734361</v>
      </c>
      <c r="I10">
        <v>2928.2858378165029</v>
      </c>
      <c r="J10">
        <v>572.85920335429773</v>
      </c>
      <c r="K10">
        <v>2.0999906224732121</v>
      </c>
      <c r="L10">
        <v>3.6305006065519063E-2</v>
      </c>
      <c r="M10">
        <v>2.4754411741041422</v>
      </c>
      <c r="N10">
        <v>1.368704555076433E-2</v>
      </c>
      <c r="O10">
        <v>9.6429674742927757E-3</v>
      </c>
      <c r="P10" t="s">
        <v>17</v>
      </c>
      <c r="Q10" s="3">
        <f t="shared" si="0"/>
        <v>82860.939979421455</v>
      </c>
    </row>
    <row r="11" spans="1:17" x14ac:dyDescent="0.3">
      <c r="A11" t="s">
        <v>16</v>
      </c>
      <c r="B11">
        <v>573</v>
      </c>
      <c r="C11">
        <v>177</v>
      </c>
      <c r="D11">
        <v>160</v>
      </c>
      <c r="E11">
        <v>337</v>
      </c>
      <c r="F11">
        <v>2929.0451977401131</v>
      </c>
      <c r="G11">
        <v>1641.2125000000001</v>
      </c>
      <c r="H11">
        <v>3201.0981368955931</v>
      </c>
      <c r="I11">
        <v>2619.0447809502239</v>
      </c>
      <c r="J11">
        <v>1287.832697740113</v>
      </c>
      <c r="K11">
        <v>4.0165685114334524</v>
      </c>
      <c r="L11">
        <v>7.2940741192307104E-5</v>
      </c>
      <c r="M11">
        <v>4.8886602730201014</v>
      </c>
      <c r="N11">
        <v>1.5777860976446109E-6</v>
      </c>
      <c r="O11">
        <v>7.4363387616399662E-3</v>
      </c>
      <c r="P11" t="s">
        <v>17</v>
      </c>
      <c r="Q11" s="3">
        <f t="shared" si="0"/>
        <v>143651.40313068253</v>
      </c>
    </row>
    <row r="12" spans="1:17" x14ac:dyDescent="0.3">
      <c r="A12" t="s">
        <v>16</v>
      </c>
      <c r="B12">
        <v>891</v>
      </c>
      <c r="C12">
        <v>159</v>
      </c>
      <c r="D12">
        <v>167</v>
      </c>
      <c r="E12">
        <v>326</v>
      </c>
      <c r="F12">
        <v>2618.949685534591</v>
      </c>
      <c r="G12">
        <v>1980.65868263473</v>
      </c>
      <c r="H12">
        <v>2899.782464121165</v>
      </c>
      <c r="I12">
        <v>2489.571942139818</v>
      </c>
      <c r="J12">
        <v>638.29100289986059</v>
      </c>
      <c r="K12">
        <v>2.135593480676524</v>
      </c>
      <c r="L12">
        <v>3.3462036844691949E-2</v>
      </c>
      <c r="M12">
        <v>2.176540047373472</v>
      </c>
      <c r="N12">
        <v>3.0236701225374859E-2</v>
      </c>
      <c r="O12">
        <v>7.1936096032481573E-3</v>
      </c>
      <c r="P12" t="s">
        <v>17</v>
      </c>
      <c r="Q12" s="3">
        <f t="shared" si="0"/>
        <v>68874.244321910024</v>
      </c>
    </row>
    <row r="13" spans="1:17" x14ac:dyDescent="0.3">
      <c r="A13" t="s">
        <v>18</v>
      </c>
      <c r="B13">
        <v>2652</v>
      </c>
      <c r="C13">
        <v>2273</v>
      </c>
      <c r="D13">
        <v>2370</v>
      </c>
      <c r="E13">
        <v>4643</v>
      </c>
      <c r="F13">
        <v>2506.6168059832821</v>
      </c>
      <c r="G13">
        <v>1972.847679324894</v>
      </c>
      <c r="H13">
        <v>2842.182948460033</v>
      </c>
      <c r="I13">
        <v>2565.8782422552608</v>
      </c>
      <c r="J13">
        <v>533.76912665838768</v>
      </c>
      <c r="K13">
        <v>6.722229837176438</v>
      </c>
      <c r="L13">
        <v>2.0059224232258572E-11</v>
      </c>
      <c r="M13">
        <v>7.444250668151299</v>
      </c>
      <c r="N13">
        <v>1.1556413259859311E-13</v>
      </c>
      <c r="O13">
        <v>0.1024537711284699</v>
      </c>
      <c r="P13" t="s">
        <v>17</v>
      </c>
      <c r="Q13" s="3">
        <f t="shared" si="0"/>
        <v>820299.89907152578</v>
      </c>
    </row>
    <row r="14" spans="1:17" x14ac:dyDescent="0.3">
      <c r="A14" t="s">
        <v>18</v>
      </c>
      <c r="B14">
        <v>1287</v>
      </c>
      <c r="C14">
        <v>370</v>
      </c>
      <c r="D14">
        <v>357</v>
      </c>
      <c r="E14">
        <v>727</v>
      </c>
      <c r="F14">
        <v>2128.5567567567568</v>
      </c>
      <c r="G14">
        <v>1394.6554621848741</v>
      </c>
      <c r="H14">
        <v>2437.376458023035</v>
      </c>
      <c r="I14">
        <v>2338.4617787149891</v>
      </c>
      <c r="J14">
        <v>733.901294571883</v>
      </c>
      <c r="K14">
        <v>4.1402972158827431</v>
      </c>
      <c r="L14">
        <v>3.876566044301065E-5</v>
      </c>
      <c r="M14">
        <v>5.2292880808550546</v>
      </c>
      <c r="N14">
        <v>2.2286274596148841E-7</v>
      </c>
      <c r="O14">
        <v>1.604219074098592E-2</v>
      </c>
      <c r="P14" t="s">
        <v>17</v>
      </c>
      <c r="Q14" s="3">
        <f t="shared" si="0"/>
        <v>176600.76828867962</v>
      </c>
    </row>
    <row r="15" spans="1:17" x14ac:dyDescent="0.3">
      <c r="A15" t="s">
        <v>18</v>
      </c>
      <c r="B15">
        <v>1654</v>
      </c>
      <c r="C15">
        <v>799</v>
      </c>
      <c r="D15">
        <v>775</v>
      </c>
      <c r="E15">
        <v>1574</v>
      </c>
      <c r="F15">
        <v>3132.3016270337921</v>
      </c>
      <c r="G15">
        <v>2507.8864516129029</v>
      </c>
      <c r="H15">
        <v>3199.6602001424731</v>
      </c>
      <c r="I15">
        <v>2950.5128884516971</v>
      </c>
      <c r="J15">
        <v>624.41517542088877</v>
      </c>
      <c r="K15">
        <v>4.021739297627466</v>
      </c>
      <c r="L15">
        <v>6.050970845492351E-5</v>
      </c>
      <c r="M15">
        <v>1.0003417203491041</v>
      </c>
      <c r="N15">
        <v>0.3172991169695652</v>
      </c>
      <c r="O15">
        <v>3.4732335937155218E-2</v>
      </c>
      <c r="P15" t="s">
        <v>17</v>
      </c>
      <c r="Q15" s="3">
        <f t="shared" si="0"/>
        <v>325310.96455464017</v>
      </c>
    </row>
    <row r="16" spans="1:17" x14ac:dyDescent="0.3">
      <c r="A16" t="s">
        <v>18</v>
      </c>
      <c r="B16">
        <v>1002</v>
      </c>
      <c r="C16">
        <v>138</v>
      </c>
      <c r="D16">
        <v>188</v>
      </c>
      <c r="E16">
        <v>326</v>
      </c>
      <c r="F16">
        <v>4121.753623188406</v>
      </c>
      <c r="G16">
        <v>1844.7872340425531</v>
      </c>
      <c r="H16">
        <v>4084.263175981715</v>
      </c>
      <c r="I16">
        <v>2436.5361201199139</v>
      </c>
      <c r="J16">
        <v>2276.9663891458531</v>
      </c>
      <c r="K16">
        <v>6.2746223040715314</v>
      </c>
      <c r="L16">
        <v>1.1223868363766531E-9</v>
      </c>
      <c r="M16">
        <v>4.3041860455436733</v>
      </c>
      <c r="N16">
        <v>2.222928706299578E-5</v>
      </c>
      <c r="O16">
        <v>7.1936096032481573E-3</v>
      </c>
      <c r="P16" t="s">
        <v>17</v>
      </c>
      <c r="Q16" s="3">
        <f t="shared" si="0"/>
        <v>245694.10924849333</v>
      </c>
    </row>
    <row r="17" spans="1:17" x14ac:dyDescent="0.3">
      <c r="A17" t="s">
        <v>19</v>
      </c>
      <c r="B17">
        <v>11</v>
      </c>
      <c r="C17">
        <v>509</v>
      </c>
      <c r="D17">
        <v>608</v>
      </c>
      <c r="E17">
        <v>1117</v>
      </c>
      <c r="F17">
        <v>2547.2200392927311</v>
      </c>
      <c r="G17">
        <v>2108.6101973684208</v>
      </c>
      <c r="H17">
        <v>3023.702163626916</v>
      </c>
      <c r="I17">
        <v>2663.0383919741221</v>
      </c>
      <c r="J17">
        <v>438.60984192430942</v>
      </c>
      <c r="K17">
        <v>2.576955493292318</v>
      </c>
      <c r="L17">
        <v>1.009511217035171E-2</v>
      </c>
      <c r="M17">
        <v>1.7249370167804161</v>
      </c>
      <c r="N17">
        <v>8.4815935431594769E-2</v>
      </c>
      <c r="O17">
        <v>2.4648042720331879E-2</v>
      </c>
      <c r="P17" t="s">
        <v>17</v>
      </c>
      <c r="Q17" s="3">
        <f t="shared" si="0"/>
        <v>162163.11181962586</v>
      </c>
    </row>
    <row r="18" spans="1:17" x14ac:dyDescent="0.3">
      <c r="A18" t="s">
        <v>20</v>
      </c>
      <c r="B18">
        <v>991</v>
      </c>
      <c r="C18">
        <v>270</v>
      </c>
      <c r="D18">
        <v>294</v>
      </c>
      <c r="E18">
        <v>564</v>
      </c>
      <c r="F18">
        <v>3249.281481481481</v>
      </c>
      <c r="G18">
        <v>2452.9863945578231</v>
      </c>
      <c r="H18">
        <v>4719.5926012698164</v>
      </c>
      <c r="I18">
        <v>3633.9358583139451</v>
      </c>
      <c r="J18">
        <v>796.29508692365835</v>
      </c>
      <c r="K18">
        <v>2.2552583978062271</v>
      </c>
      <c r="L18">
        <v>2.4501004890271769E-2</v>
      </c>
      <c r="M18">
        <v>1.2603341076545269</v>
      </c>
      <c r="N18">
        <v>0.20807190183768309</v>
      </c>
      <c r="O18">
        <v>1.244538593936184E-2</v>
      </c>
      <c r="P18" t="s">
        <v>17</v>
      </c>
      <c r="Q18" s="3">
        <f t="shared" si="0"/>
        <v>148652.99517573917</v>
      </c>
    </row>
    <row r="19" spans="1:17" x14ac:dyDescent="0.3">
      <c r="A19" t="s">
        <v>21</v>
      </c>
      <c r="B19">
        <v>33</v>
      </c>
      <c r="C19">
        <v>232</v>
      </c>
      <c r="D19">
        <v>258</v>
      </c>
      <c r="E19">
        <v>490</v>
      </c>
      <c r="F19">
        <v>4598.2198275862074</v>
      </c>
      <c r="G19">
        <v>2311.3875968992252</v>
      </c>
      <c r="H19">
        <v>2931.2349256860789</v>
      </c>
      <c r="I19">
        <v>2371.7712956261339</v>
      </c>
      <c r="J19">
        <v>2286.8322306869818</v>
      </c>
      <c r="K19">
        <v>9.5328379164110402</v>
      </c>
      <c r="L19">
        <v>7.2225189745714525E-20</v>
      </c>
      <c r="M19">
        <v>9.8158721857369819</v>
      </c>
      <c r="N19">
        <v>7.0876998060641447E-21</v>
      </c>
      <c r="O19">
        <v>1.081248069199876E-2</v>
      </c>
      <c r="P19" t="s">
        <v>17</v>
      </c>
      <c r="Q19" s="3">
        <f t="shared" si="0"/>
        <v>370894.94010215165</v>
      </c>
    </row>
    <row r="20" spans="1:17" x14ac:dyDescent="0.3">
      <c r="A20" t="s">
        <v>21</v>
      </c>
      <c r="B20">
        <v>34</v>
      </c>
      <c r="C20">
        <v>225</v>
      </c>
      <c r="D20">
        <v>253</v>
      </c>
      <c r="E20">
        <v>478</v>
      </c>
      <c r="F20">
        <v>3104.5066666666671</v>
      </c>
      <c r="G20">
        <v>1752.608695652174</v>
      </c>
      <c r="H20">
        <v>2956.8269145922541</v>
      </c>
      <c r="I20">
        <v>2529.700798122044</v>
      </c>
      <c r="J20">
        <v>1351.8979710144929</v>
      </c>
      <c r="K20">
        <v>5.3862649969282721</v>
      </c>
      <c r="L20">
        <v>1.1327785130388309E-7</v>
      </c>
      <c r="M20">
        <v>6.3392666437390286</v>
      </c>
      <c r="N20">
        <v>5.3656101915534959E-10</v>
      </c>
      <c r="O20">
        <v>1.0547685246480429E-2</v>
      </c>
      <c r="P20" t="s">
        <v>17</v>
      </c>
      <c r="Q20" s="3">
        <f t="shared" si="0"/>
        <v>213890.9142542459</v>
      </c>
    </row>
    <row r="21" spans="1:17" x14ac:dyDescent="0.3">
      <c r="A21" t="s">
        <v>21</v>
      </c>
      <c r="B21">
        <v>35</v>
      </c>
      <c r="C21">
        <v>214</v>
      </c>
      <c r="D21">
        <v>194</v>
      </c>
      <c r="E21">
        <v>408</v>
      </c>
      <c r="F21">
        <v>2762.2242990654199</v>
      </c>
      <c r="G21">
        <v>1508.8350515463919</v>
      </c>
      <c r="H21">
        <v>2977.0835472163549</v>
      </c>
      <c r="I21">
        <v>2184.8080940632258</v>
      </c>
      <c r="J21">
        <v>1253.3892475190289</v>
      </c>
      <c r="K21">
        <v>4.8066661954145689</v>
      </c>
      <c r="L21">
        <v>2.1646756758588111E-6</v>
      </c>
      <c r="M21">
        <v>5.1510408532962701</v>
      </c>
      <c r="N21">
        <v>4.049158921942285E-7</v>
      </c>
      <c r="O21">
        <v>9.0030451476234615E-3</v>
      </c>
      <c r="P21" t="s">
        <v>17</v>
      </c>
      <c r="Q21" s="3">
        <f t="shared" si="0"/>
        <v>169264.7997443942</v>
      </c>
    </row>
    <row r="22" spans="1:17" x14ac:dyDescent="0.3">
      <c r="A22" t="s">
        <v>21</v>
      </c>
      <c r="B22">
        <v>36</v>
      </c>
      <c r="C22">
        <v>131</v>
      </c>
      <c r="D22">
        <v>141</v>
      </c>
      <c r="E22">
        <v>272</v>
      </c>
      <c r="F22">
        <v>1987.3282442748091</v>
      </c>
      <c r="G22">
        <v>860.41843971631204</v>
      </c>
      <c r="H22">
        <v>2718.5026632115769</v>
      </c>
      <c r="I22">
        <v>1840.8266394516061</v>
      </c>
      <c r="J22">
        <v>1126.9098045584969</v>
      </c>
      <c r="K22">
        <v>4.0279507279668927</v>
      </c>
      <c r="L22">
        <v>7.3187580909933576E-5</v>
      </c>
      <c r="M22">
        <v>3.989239025537124</v>
      </c>
      <c r="N22">
        <v>8.5427532181134102E-5</v>
      </c>
      <c r="O22">
        <v>6.0020300984156404E-3</v>
      </c>
      <c r="P22" t="s">
        <v>17</v>
      </c>
      <c r="Q22" s="3">
        <f t="shared" si="0"/>
        <v>101456.19847739679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"/>
  <sheetViews>
    <sheetView workbookViewId="0">
      <selection sqref="A1:B2"/>
    </sheetView>
  </sheetViews>
  <sheetFormatPr defaultRowHeight="14.4" x14ac:dyDescent="0.3"/>
  <cols>
    <col min="1" max="1" width="18.44140625" bestFit="1" customWidth="1"/>
    <col min="2" max="2" width="15.109375" bestFit="1" customWidth="1"/>
    <col min="16" max="16" width="13.6640625" bestFit="1" customWidth="1"/>
    <col min="17" max="17" width="22.33203125" bestFit="1" customWidth="1"/>
    <col min="19" max="19" width="18.44140625" bestFit="1" customWidth="1"/>
    <col min="20" max="20" width="12.6640625" bestFit="1" customWidth="1"/>
  </cols>
  <sheetData>
    <row r="1" spans="1:17" x14ac:dyDescent="0.3">
      <c r="A1" s="4" t="s">
        <v>35</v>
      </c>
      <c r="B1" s="5">
        <v>15000</v>
      </c>
    </row>
    <row r="2" spans="1:17" ht="15" thickBot="1" x14ac:dyDescent="0.35">
      <c r="A2" s="6" t="s">
        <v>38</v>
      </c>
      <c r="B2" s="7">
        <f>SUM(Q6:Q8)</f>
        <v>-384206.15837034339</v>
      </c>
    </row>
    <row r="5" spans="1:17" x14ac:dyDescent="0.3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37</v>
      </c>
    </row>
    <row r="6" spans="1:17" x14ac:dyDescent="0.3">
      <c r="A6" t="s">
        <v>18</v>
      </c>
      <c r="B6">
        <v>9931</v>
      </c>
      <c r="C6">
        <v>153</v>
      </c>
      <c r="D6">
        <v>137</v>
      </c>
      <c r="E6">
        <v>290</v>
      </c>
      <c r="F6">
        <v>1415.7843137254899</v>
      </c>
      <c r="G6">
        <v>1968.693430656934</v>
      </c>
      <c r="H6">
        <v>2038.164247362316</v>
      </c>
      <c r="I6">
        <v>2403.3978568404691</v>
      </c>
      <c r="J6">
        <v>-552.90911693144403</v>
      </c>
      <c r="K6">
        <v>-2.1191969117156</v>
      </c>
      <c r="L6">
        <v>3.4929468998951822E-2</v>
      </c>
      <c r="M6">
        <v>-2.7491039869688252</v>
      </c>
      <c r="N6">
        <v>6.3535196674043013E-3</v>
      </c>
      <c r="O6">
        <v>6.3992232666931466E-3</v>
      </c>
      <c r="P6" t="s">
        <v>22</v>
      </c>
      <c r="Q6" s="3">
        <f>$B$1*O6*J6</f>
        <v>-53072.833281516869</v>
      </c>
    </row>
    <row r="7" spans="1:17" x14ac:dyDescent="0.3">
      <c r="A7" t="s">
        <v>23</v>
      </c>
      <c r="B7">
        <v>66</v>
      </c>
      <c r="C7">
        <v>657</v>
      </c>
      <c r="D7">
        <v>703</v>
      </c>
      <c r="E7">
        <v>1360</v>
      </c>
      <c r="F7">
        <v>2288.8706240487058</v>
      </c>
      <c r="G7">
        <v>2601.7610241820771</v>
      </c>
      <c r="H7">
        <v>2682.5676104733511</v>
      </c>
      <c r="I7">
        <v>2830.1937733415261</v>
      </c>
      <c r="J7">
        <v>-312.89040013337029</v>
      </c>
      <c r="K7">
        <v>-2.0892718943323438</v>
      </c>
      <c r="L7">
        <v>3.6868999280986539E-2</v>
      </c>
      <c r="M7">
        <v>-1.6222173039489061</v>
      </c>
      <c r="N7">
        <v>0.104988944972583</v>
      </c>
      <c r="O7">
        <v>3.00101504920782E-2</v>
      </c>
      <c r="P7" t="s">
        <v>22</v>
      </c>
      <c r="Q7" s="3">
        <f>$B$1*O7*J7</f>
        <v>-140848.31993293512</v>
      </c>
    </row>
    <row r="8" spans="1:17" x14ac:dyDescent="0.3">
      <c r="A8" t="s">
        <v>24</v>
      </c>
      <c r="B8">
        <v>1101</v>
      </c>
      <c r="C8">
        <v>785</v>
      </c>
      <c r="D8">
        <v>869</v>
      </c>
      <c r="E8">
        <v>1654</v>
      </c>
      <c r="F8">
        <v>2176.0038216560511</v>
      </c>
      <c r="G8">
        <v>2523.5788262370538</v>
      </c>
      <c r="H8">
        <v>2722.6244937401698</v>
      </c>
      <c r="I8">
        <v>2960.3523376384092</v>
      </c>
      <c r="J8">
        <v>-347.57500458100321</v>
      </c>
      <c r="K8">
        <v>-2.476736308530425</v>
      </c>
      <c r="L8">
        <v>1.33584476189182E-2</v>
      </c>
      <c r="M8">
        <v>-2.1385820020199748</v>
      </c>
      <c r="N8">
        <v>3.2615828694384098E-2</v>
      </c>
      <c r="O8">
        <v>3.649763890727746E-2</v>
      </c>
      <c r="P8" t="s">
        <v>22</v>
      </c>
      <c r="Q8" s="3">
        <f>$B$1*O8*J8</f>
        <v>-190285.00515589144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2"/>
  <sheetViews>
    <sheetView tabSelected="1" workbookViewId="0">
      <selection activeCell="Q2" sqref="Q2"/>
    </sheetView>
  </sheetViews>
  <sheetFormatPr defaultRowHeight="14.4" x14ac:dyDescent="0.3"/>
  <cols>
    <col min="16" max="16" width="12.5546875" bestFit="1" customWidth="1"/>
    <col min="17" max="17" width="18.88671875" bestFit="1" customWidth="1"/>
  </cols>
  <sheetData>
    <row r="1" spans="1:20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39</v>
      </c>
    </row>
    <row r="2" spans="1:20" ht="15" thickBot="1" x14ac:dyDescent="0.35">
      <c r="A2" t="s">
        <v>16</v>
      </c>
      <c r="B2">
        <v>112</v>
      </c>
      <c r="C2">
        <v>652</v>
      </c>
      <c r="D2">
        <v>683</v>
      </c>
      <c r="E2">
        <v>1335</v>
      </c>
      <c r="F2">
        <v>2488.1150306748468</v>
      </c>
      <c r="G2">
        <v>2218.6368960468521</v>
      </c>
      <c r="H2">
        <v>2778.1791825699452</v>
      </c>
      <c r="I2">
        <v>2780.7906600356719</v>
      </c>
      <c r="J2">
        <v>269.47813462799468</v>
      </c>
      <c r="K2">
        <v>1.770712015951776</v>
      </c>
      <c r="L2">
        <v>7.6837103037525542E-2</v>
      </c>
      <c r="M2">
        <v>2.1978402642217052</v>
      </c>
      <c r="N2">
        <v>2.8131951775711199E-2</v>
      </c>
      <c r="O2">
        <v>2.9458493313915E-2</v>
      </c>
      <c r="P2" t="s">
        <v>25</v>
      </c>
      <c r="Q2" s="8">
        <f>(16*(MIN(H2,I2))^2)/$T$2^2</f>
        <v>12349.247312744013</v>
      </c>
      <c r="S2" s="9" t="s">
        <v>40</v>
      </c>
      <c r="T2" s="10">
        <v>100</v>
      </c>
    </row>
    <row r="3" spans="1:20" x14ac:dyDescent="0.3">
      <c r="A3" t="s">
        <v>16</v>
      </c>
      <c r="B3">
        <v>309</v>
      </c>
      <c r="C3">
        <v>240</v>
      </c>
      <c r="D3">
        <v>238</v>
      </c>
      <c r="E3">
        <v>478</v>
      </c>
      <c r="F3">
        <v>2706.2791666666672</v>
      </c>
      <c r="G3">
        <v>2392.8949579831929</v>
      </c>
      <c r="H3">
        <v>2814.939848860397</v>
      </c>
      <c r="I3">
        <v>2761.9387158176141</v>
      </c>
      <c r="J3">
        <v>313.38420868347339</v>
      </c>
      <c r="K3">
        <v>1.228454613597767</v>
      </c>
      <c r="L3">
        <v>0.21988338416718509</v>
      </c>
      <c r="M3">
        <v>1.3744306459564299</v>
      </c>
      <c r="N3">
        <v>0.16995475575275121</v>
      </c>
      <c r="O3">
        <v>1.0547685246480429E-2</v>
      </c>
      <c r="P3" t="s">
        <v>25</v>
      </c>
      <c r="Q3" s="8">
        <f t="shared" ref="Q3:Q32" si="0">(16*(MIN(H3,I3))^2)/$T$2^2</f>
        <v>12205.288751891603</v>
      </c>
    </row>
    <row r="4" spans="1:20" x14ac:dyDescent="0.3">
      <c r="A4" t="s">
        <v>16</v>
      </c>
      <c r="B4">
        <v>576</v>
      </c>
      <c r="C4">
        <v>630</v>
      </c>
      <c r="D4">
        <v>657</v>
      </c>
      <c r="E4">
        <v>1287</v>
      </c>
      <c r="F4">
        <v>1594.436507936508</v>
      </c>
      <c r="G4">
        <v>1342.1293759512939</v>
      </c>
      <c r="H4">
        <v>2683.7272105777288</v>
      </c>
      <c r="I4">
        <v>2415.822663876058</v>
      </c>
      <c r="J4">
        <v>252.30713198521431</v>
      </c>
      <c r="K4">
        <v>1.7740729896541769</v>
      </c>
      <c r="L4">
        <v>7.6287833758135845E-2</v>
      </c>
      <c r="M4">
        <v>1.5353450701468569</v>
      </c>
      <c r="N4">
        <v>0.1249452574893328</v>
      </c>
      <c r="O4">
        <v>2.8399311531841651E-2</v>
      </c>
      <c r="P4" t="s">
        <v>25</v>
      </c>
      <c r="Q4" s="8">
        <f t="shared" si="0"/>
        <v>9337.9186292755403</v>
      </c>
    </row>
    <row r="5" spans="1:20" x14ac:dyDescent="0.3">
      <c r="A5" t="s">
        <v>16</v>
      </c>
      <c r="B5">
        <v>394</v>
      </c>
      <c r="C5">
        <v>104</v>
      </c>
      <c r="D5">
        <v>85</v>
      </c>
      <c r="E5">
        <v>189</v>
      </c>
      <c r="F5">
        <v>1229.6442307692309</v>
      </c>
      <c r="G5">
        <v>973.62352941176471</v>
      </c>
      <c r="H5">
        <v>2208.2278398271678</v>
      </c>
      <c r="I5">
        <v>1940.854825024458</v>
      </c>
      <c r="J5">
        <v>256.02070135746601</v>
      </c>
      <c r="K5">
        <v>0.83682539191104999</v>
      </c>
      <c r="L5">
        <v>0.40375884675107399</v>
      </c>
      <c r="M5">
        <v>0.92030834990502564</v>
      </c>
      <c r="N5">
        <v>0.35859732480203438</v>
      </c>
      <c r="O5">
        <v>4.1705282669138094E-3</v>
      </c>
      <c r="P5" t="s">
        <v>25</v>
      </c>
      <c r="Q5" s="8">
        <f t="shared" si="0"/>
        <v>6027.0679229131511</v>
      </c>
    </row>
    <row r="6" spans="1:20" x14ac:dyDescent="0.3">
      <c r="A6" t="s">
        <v>18</v>
      </c>
      <c r="B6">
        <v>3786</v>
      </c>
      <c r="C6">
        <v>237</v>
      </c>
      <c r="D6">
        <v>278</v>
      </c>
      <c r="E6">
        <v>515</v>
      </c>
      <c r="F6">
        <v>2613.683544303798</v>
      </c>
      <c r="G6">
        <v>2688.2302158273378</v>
      </c>
      <c r="H6">
        <v>2712.2358586268451</v>
      </c>
      <c r="I6">
        <v>3292.9376410463801</v>
      </c>
      <c r="J6">
        <v>-74.546671523540681</v>
      </c>
      <c r="K6">
        <v>-0.27739869767570208</v>
      </c>
      <c r="L6">
        <v>0.78158572976611407</v>
      </c>
      <c r="M6">
        <v>0.46132222401659689</v>
      </c>
      <c r="N6">
        <v>0.64476297697716711</v>
      </c>
      <c r="O6">
        <v>1.136413787016197E-2</v>
      </c>
      <c r="P6" t="s">
        <v>25</v>
      </c>
      <c r="Q6" s="8">
        <f t="shared" si="0"/>
        <v>11769.957364514079</v>
      </c>
    </row>
    <row r="7" spans="1:20" x14ac:dyDescent="0.3">
      <c r="A7" t="s">
        <v>18</v>
      </c>
      <c r="B7">
        <v>3987</v>
      </c>
      <c r="C7">
        <v>801</v>
      </c>
      <c r="D7">
        <v>785</v>
      </c>
      <c r="E7">
        <v>1586</v>
      </c>
      <c r="F7">
        <v>1602.995006242197</v>
      </c>
      <c r="G7">
        <v>1639.857324840764</v>
      </c>
      <c r="H7">
        <v>2518.8292052012698</v>
      </c>
      <c r="I7">
        <v>2686.3174166097551</v>
      </c>
      <c r="J7">
        <v>-36.862318598567072</v>
      </c>
      <c r="K7">
        <v>-0.28196520087867383</v>
      </c>
      <c r="L7">
        <v>0.77800702736032634</v>
      </c>
      <c r="M7">
        <v>-0.47486184154562022</v>
      </c>
      <c r="N7">
        <v>0.63495091406864246</v>
      </c>
      <c r="O7">
        <v>3.4997131382673553E-2</v>
      </c>
      <c r="P7" t="s">
        <v>25</v>
      </c>
      <c r="Q7" s="8">
        <f t="shared" si="0"/>
        <v>10151.200903959776</v>
      </c>
    </row>
    <row r="8" spans="1:20" x14ac:dyDescent="0.3">
      <c r="A8" t="s">
        <v>18</v>
      </c>
      <c r="B8">
        <v>2212</v>
      </c>
      <c r="C8">
        <v>422</v>
      </c>
      <c r="D8">
        <v>397</v>
      </c>
      <c r="E8">
        <v>819</v>
      </c>
      <c r="F8">
        <v>2813.168246445498</v>
      </c>
      <c r="G8">
        <v>2739.3627204030231</v>
      </c>
      <c r="H8">
        <v>3196.8888606429418</v>
      </c>
      <c r="I8">
        <v>2446.9750361819461</v>
      </c>
      <c r="J8">
        <v>73.805526042474867</v>
      </c>
      <c r="K8">
        <v>0.36933742527752028</v>
      </c>
      <c r="L8">
        <v>0.71197193509754264</v>
      </c>
      <c r="M8">
        <v>-1.171433341536618</v>
      </c>
      <c r="N8">
        <v>0.24176615429820059</v>
      </c>
      <c r="O8">
        <v>1.8072289156626509E-2</v>
      </c>
      <c r="P8" t="s">
        <v>25</v>
      </c>
      <c r="Q8" s="8">
        <f t="shared" si="0"/>
        <v>9580.2989243162192</v>
      </c>
    </row>
    <row r="9" spans="1:20" x14ac:dyDescent="0.3">
      <c r="A9" t="s">
        <v>18</v>
      </c>
      <c r="B9">
        <v>8543</v>
      </c>
      <c r="C9">
        <v>148</v>
      </c>
      <c r="D9">
        <v>140</v>
      </c>
      <c r="E9">
        <v>288</v>
      </c>
      <c r="F9">
        <v>1859.7770270270271</v>
      </c>
      <c r="G9">
        <v>1804.25</v>
      </c>
      <c r="H9">
        <v>2568.980429381179</v>
      </c>
      <c r="I9">
        <v>3015.7266304677269</v>
      </c>
      <c r="J9">
        <v>55.527027027027088</v>
      </c>
      <c r="K9">
        <v>0.16850596566670989</v>
      </c>
      <c r="L9">
        <v>0.86630435550570684</v>
      </c>
      <c r="M9">
        <v>1.2844553547778479</v>
      </c>
      <c r="N9">
        <v>0.20002209981015501</v>
      </c>
      <c r="O9">
        <v>6.3550906924400904E-3</v>
      </c>
      <c r="P9" t="s">
        <v>25</v>
      </c>
      <c r="Q9" s="8">
        <f t="shared" si="0"/>
        <v>10559.45671446961</v>
      </c>
    </row>
    <row r="10" spans="1:20" x14ac:dyDescent="0.3">
      <c r="A10" t="s">
        <v>18</v>
      </c>
      <c r="B10">
        <v>6543</v>
      </c>
      <c r="C10">
        <v>662</v>
      </c>
      <c r="D10">
        <v>689</v>
      </c>
      <c r="E10">
        <v>1351</v>
      </c>
      <c r="F10">
        <v>1702.439577039275</v>
      </c>
      <c r="G10">
        <v>1528.3251088534109</v>
      </c>
      <c r="H10">
        <v>2453.9017173783341</v>
      </c>
      <c r="I10">
        <v>2338.522063325961</v>
      </c>
      <c r="J10">
        <v>174.1144681858643</v>
      </c>
      <c r="K10">
        <v>1.335377321119084</v>
      </c>
      <c r="L10">
        <v>0.18197815948321541</v>
      </c>
      <c r="M10">
        <v>0.55024005727012248</v>
      </c>
      <c r="N10">
        <v>0.58224582605082464</v>
      </c>
      <c r="O10">
        <v>2.981155390793945E-2</v>
      </c>
      <c r="P10" t="s">
        <v>25</v>
      </c>
      <c r="Q10" s="8">
        <f t="shared" si="0"/>
        <v>8749.8967050596948</v>
      </c>
    </row>
    <row r="11" spans="1:20" x14ac:dyDescent="0.3">
      <c r="A11" t="s">
        <v>18</v>
      </c>
      <c r="B11">
        <v>9121</v>
      </c>
      <c r="C11">
        <v>131</v>
      </c>
      <c r="D11">
        <v>108</v>
      </c>
      <c r="E11">
        <v>239</v>
      </c>
      <c r="F11">
        <v>1976.854961832061</v>
      </c>
      <c r="G11">
        <v>1856.9444444444439</v>
      </c>
      <c r="H11">
        <v>2605.797427400727</v>
      </c>
      <c r="I11">
        <v>2442.3261657052421</v>
      </c>
      <c r="J11">
        <v>119.91051738761669</v>
      </c>
      <c r="K11">
        <v>0.36418256697602858</v>
      </c>
      <c r="L11">
        <v>0.71604638423203104</v>
      </c>
      <c r="M11">
        <v>-0.73812269950138387</v>
      </c>
      <c r="N11">
        <v>0.46117013807380641</v>
      </c>
      <c r="O11">
        <v>5.2738426232402137E-3</v>
      </c>
      <c r="P11" t="s">
        <v>25</v>
      </c>
      <c r="Q11" s="8">
        <f t="shared" si="0"/>
        <v>9543.9313595015519</v>
      </c>
    </row>
    <row r="12" spans="1:20" x14ac:dyDescent="0.3">
      <c r="A12" t="s">
        <v>26</v>
      </c>
      <c r="B12">
        <v>80</v>
      </c>
      <c r="C12">
        <v>844</v>
      </c>
      <c r="D12">
        <v>880</v>
      </c>
      <c r="E12">
        <v>1724</v>
      </c>
      <c r="F12">
        <v>2517.3305687203788</v>
      </c>
      <c r="G12">
        <v>2511.9727272727268</v>
      </c>
      <c r="H12">
        <v>2797.1230332385999</v>
      </c>
      <c r="I12">
        <v>2824.7199322235679</v>
      </c>
      <c r="J12">
        <v>5.3578414476519356</v>
      </c>
      <c r="K12">
        <v>3.9558086467205961E-2</v>
      </c>
      <c r="L12">
        <v>0.96845002895143795</v>
      </c>
      <c r="M12">
        <v>0.57176918192104609</v>
      </c>
      <c r="N12">
        <v>0.56755298273279486</v>
      </c>
      <c r="O12">
        <v>3.8042279006134418E-2</v>
      </c>
      <c r="P12" t="s">
        <v>25</v>
      </c>
      <c r="Q12" s="8">
        <f t="shared" si="0"/>
        <v>12518.235620918249</v>
      </c>
    </row>
    <row r="13" spans="1:20" x14ac:dyDescent="0.3">
      <c r="A13" t="s">
        <v>26</v>
      </c>
      <c r="B13">
        <v>82</v>
      </c>
      <c r="C13">
        <v>169</v>
      </c>
      <c r="D13">
        <v>229</v>
      </c>
      <c r="E13">
        <v>398</v>
      </c>
      <c r="F13">
        <v>2586.0118343195272</v>
      </c>
      <c r="G13">
        <v>2655.6724890829701</v>
      </c>
      <c r="H13">
        <v>2676.4355627004538</v>
      </c>
      <c r="I13">
        <v>2929.3636863964948</v>
      </c>
      <c r="J13">
        <v>-69.660654763442835</v>
      </c>
      <c r="K13">
        <v>-0.2431728557168128</v>
      </c>
      <c r="L13">
        <v>0.80799740556960586</v>
      </c>
      <c r="M13">
        <v>0.43229290890512168</v>
      </c>
      <c r="N13">
        <v>0.66576384381218356</v>
      </c>
      <c r="O13">
        <v>8.7823822763581794E-3</v>
      </c>
      <c r="P13" t="s">
        <v>25</v>
      </c>
      <c r="Q13" s="8">
        <f t="shared" si="0"/>
        <v>11461.291714060313</v>
      </c>
    </row>
    <row r="14" spans="1:20" x14ac:dyDescent="0.3">
      <c r="A14" t="s">
        <v>27</v>
      </c>
      <c r="B14">
        <v>88</v>
      </c>
      <c r="C14">
        <v>190</v>
      </c>
      <c r="D14">
        <v>167</v>
      </c>
      <c r="E14">
        <v>357</v>
      </c>
      <c r="F14">
        <v>2902.410526315789</v>
      </c>
      <c r="G14">
        <v>2439.4610778443121</v>
      </c>
      <c r="H14">
        <v>3074.6488868920251</v>
      </c>
      <c r="I14">
        <v>2689.343053091382</v>
      </c>
      <c r="J14">
        <v>462.94944847147781</v>
      </c>
      <c r="K14">
        <v>1.5045563456740749</v>
      </c>
      <c r="L14">
        <v>0.1333273246710206</v>
      </c>
      <c r="M14">
        <v>1.185144360467606</v>
      </c>
      <c r="N14">
        <v>0.23675311799785539</v>
      </c>
      <c r="O14">
        <v>7.8776645041705277E-3</v>
      </c>
      <c r="P14" t="s">
        <v>25</v>
      </c>
      <c r="Q14" s="8">
        <f t="shared" si="0"/>
        <v>11572.105691537401</v>
      </c>
    </row>
    <row r="15" spans="1:20" x14ac:dyDescent="0.3">
      <c r="A15" t="s">
        <v>28</v>
      </c>
      <c r="B15">
        <v>55</v>
      </c>
      <c r="C15">
        <v>422</v>
      </c>
      <c r="D15">
        <v>425</v>
      </c>
      <c r="E15">
        <v>847</v>
      </c>
      <c r="F15">
        <v>2109.1066350710898</v>
      </c>
      <c r="G15">
        <v>2111.2729411764708</v>
      </c>
      <c r="H15">
        <v>2790.9933852461859</v>
      </c>
      <c r="I15">
        <v>2804.223188242775</v>
      </c>
      <c r="J15">
        <v>-2.1663061053809538</v>
      </c>
      <c r="K15">
        <v>-1.126774587434534E-2</v>
      </c>
      <c r="L15">
        <v>0.99101248941204068</v>
      </c>
      <c r="M15">
        <v>1.13157868703753</v>
      </c>
      <c r="N15">
        <v>0.25813263417741811</v>
      </c>
      <c r="O15">
        <v>1.8690145196169291E-2</v>
      </c>
      <c r="P15" t="s">
        <v>25</v>
      </c>
      <c r="Q15" s="8">
        <f t="shared" si="0"/>
        <v>12463.430522380744</v>
      </c>
    </row>
    <row r="16" spans="1:20" x14ac:dyDescent="0.3">
      <c r="A16" t="s">
        <v>28</v>
      </c>
      <c r="B16">
        <v>54</v>
      </c>
      <c r="C16">
        <v>633</v>
      </c>
      <c r="D16">
        <v>640</v>
      </c>
      <c r="E16">
        <v>1273</v>
      </c>
      <c r="F16">
        <v>1702.7140600315961</v>
      </c>
      <c r="G16">
        <v>1688.5125</v>
      </c>
      <c r="H16">
        <v>2565.132439533983</v>
      </c>
      <c r="I16">
        <v>2628.0124903233682</v>
      </c>
      <c r="J16">
        <v>14.201560031595591</v>
      </c>
      <c r="K16">
        <v>9.7555656950156625E-2</v>
      </c>
      <c r="L16">
        <v>0.92230051833342097</v>
      </c>
      <c r="M16">
        <v>0.155600199148029</v>
      </c>
      <c r="N16">
        <v>0.87637287571600619</v>
      </c>
      <c r="O16">
        <v>2.8090383512070261E-2</v>
      </c>
      <c r="P16" t="s">
        <v>25</v>
      </c>
      <c r="Q16" s="8">
        <f t="shared" si="0"/>
        <v>10527.8470917593</v>
      </c>
    </row>
    <row r="17" spans="1:17" x14ac:dyDescent="0.3">
      <c r="A17" t="s">
        <v>29</v>
      </c>
      <c r="B17">
        <v>212</v>
      </c>
      <c r="C17">
        <v>593</v>
      </c>
      <c r="D17">
        <v>575</v>
      </c>
      <c r="E17">
        <v>1168</v>
      </c>
      <c r="F17">
        <v>2144.317032040472</v>
      </c>
      <c r="G17">
        <v>2222.052173913044</v>
      </c>
      <c r="H17">
        <v>2708.58872398012</v>
      </c>
      <c r="I17">
        <v>2785.116250157233</v>
      </c>
      <c r="J17">
        <v>-77.735141872571603</v>
      </c>
      <c r="K17">
        <v>-0.48358538550993968</v>
      </c>
      <c r="L17">
        <v>0.62877094764054164</v>
      </c>
      <c r="M17">
        <v>0.45097452672124122</v>
      </c>
      <c r="N17">
        <v>0.65209176118621937</v>
      </c>
      <c r="O17">
        <v>2.5773423363784811E-2</v>
      </c>
      <c r="P17" t="s">
        <v>25</v>
      </c>
      <c r="Q17" s="8">
        <f t="shared" si="0"/>
        <v>11738.324601075608</v>
      </c>
    </row>
    <row r="18" spans="1:17" x14ac:dyDescent="0.3">
      <c r="A18" t="s">
        <v>29</v>
      </c>
      <c r="B18">
        <v>277</v>
      </c>
      <c r="C18">
        <v>708</v>
      </c>
      <c r="D18">
        <v>709</v>
      </c>
      <c r="E18">
        <v>1417</v>
      </c>
      <c r="F18">
        <v>2285.75</v>
      </c>
      <c r="G18">
        <v>2431.3653032440061</v>
      </c>
      <c r="H18">
        <v>2712.677878262808</v>
      </c>
      <c r="I18">
        <v>2868.5875686413829</v>
      </c>
      <c r="J18">
        <v>-145.61530324400559</v>
      </c>
      <c r="K18">
        <v>-0.98170546685316118</v>
      </c>
      <c r="L18">
        <v>0.32641278977933119</v>
      </c>
      <c r="M18">
        <v>-0.34409731843885583</v>
      </c>
      <c r="N18">
        <v>0.73082422647353051</v>
      </c>
      <c r="O18">
        <v>3.1267928858290307E-2</v>
      </c>
      <c r="P18" t="s">
        <v>25</v>
      </c>
      <c r="Q18" s="8">
        <f t="shared" si="0"/>
        <v>11773.794033946257</v>
      </c>
    </row>
    <row r="19" spans="1:17" x14ac:dyDescent="0.3">
      <c r="A19" t="s">
        <v>29</v>
      </c>
      <c r="B19">
        <v>202</v>
      </c>
      <c r="C19">
        <v>551</v>
      </c>
      <c r="D19">
        <v>565</v>
      </c>
      <c r="E19">
        <v>1116</v>
      </c>
      <c r="F19">
        <v>2927.341197822142</v>
      </c>
      <c r="G19">
        <v>2730.378761061947</v>
      </c>
      <c r="H19">
        <v>2956.6862414948841</v>
      </c>
      <c r="I19">
        <v>2737.885785163031</v>
      </c>
      <c r="J19">
        <v>196.96243676019461</v>
      </c>
      <c r="K19">
        <v>1.155072918440385</v>
      </c>
      <c r="L19">
        <v>0.24830826390447139</v>
      </c>
      <c r="M19">
        <v>-0.62538706671601896</v>
      </c>
      <c r="N19">
        <v>0.53184513643278875</v>
      </c>
      <c r="O19">
        <v>2.4625976433205351E-2</v>
      </c>
      <c r="P19" t="s">
        <v>25</v>
      </c>
      <c r="Q19" s="8">
        <f t="shared" si="0"/>
        <v>11993.629716156458</v>
      </c>
    </row>
    <row r="20" spans="1:17" x14ac:dyDescent="0.3">
      <c r="A20" t="s">
        <v>29</v>
      </c>
      <c r="B20">
        <v>444</v>
      </c>
      <c r="C20">
        <v>650</v>
      </c>
      <c r="D20">
        <v>562</v>
      </c>
      <c r="E20">
        <v>1212</v>
      </c>
      <c r="F20">
        <v>2404.106153846154</v>
      </c>
      <c r="G20">
        <v>2545.7348754448399</v>
      </c>
      <c r="H20">
        <v>2810.8284873546108</v>
      </c>
      <c r="I20">
        <v>2797.1387639335098</v>
      </c>
      <c r="J20">
        <v>-141.62872159868579</v>
      </c>
      <c r="K20">
        <v>-0.87674037193140586</v>
      </c>
      <c r="L20">
        <v>0.3808017001028422</v>
      </c>
      <c r="M20">
        <v>-0.74823638806154458</v>
      </c>
      <c r="N20">
        <v>0.45446298978722771</v>
      </c>
      <c r="O20">
        <v>2.6744339997352051E-2</v>
      </c>
      <c r="P20" t="s">
        <v>25</v>
      </c>
      <c r="Q20" s="8">
        <f t="shared" si="0"/>
        <v>12518.376423519174</v>
      </c>
    </row>
    <row r="21" spans="1:17" x14ac:dyDescent="0.3">
      <c r="A21" t="s">
        <v>29</v>
      </c>
      <c r="B21">
        <v>278</v>
      </c>
      <c r="C21">
        <v>535</v>
      </c>
      <c r="D21">
        <v>489</v>
      </c>
      <c r="E21">
        <v>1024</v>
      </c>
      <c r="F21">
        <v>2499.3457943925232</v>
      </c>
      <c r="G21">
        <v>2185.21472392638</v>
      </c>
      <c r="H21">
        <v>2915.995328953642</v>
      </c>
      <c r="I21">
        <v>2574.9155972376102</v>
      </c>
      <c r="J21">
        <v>314.13107046614277</v>
      </c>
      <c r="K21">
        <v>1.8202681201948649</v>
      </c>
      <c r="L21">
        <v>6.9010560745835017E-2</v>
      </c>
      <c r="M21">
        <v>0.82265055900132789</v>
      </c>
      <c r="N21">
        <v>0.41089863498881107</v>
      </c>
      <c r="O21">
        <v>2.2595878017564769E-2</v>
      </c>
      <c r="P21" t="s">
        <v>25</v>
      </c>
      <c r="Q21" s="8">
        <f t="shared" si="0"/>
        <v>10608.30453263603</v>
      </c>
    </row>
    <row r="22" spans="1:17" x14ac:dyDescent="0.3">
      <c r="A22" t="s">
        <v>20</v>
      </c>
      <c r="B22">
        <v>477</v>
      </c>
      <c r="C22">
        <v>382</v>
      </c>
      <c r="D22">
        <v>386</v>
      </c>
      <c r="E22">
        <v>768</v>
      </c>
      <c r="F22">
        <v>2259.623036649215</v>
      </c>
      <c r="G22">
        <v>2496.987046632124</v>
      </c>
      <c r="H22">
        <v>3482.8460937348041</v>
      </c>
      <c r="I22">
        <v>3881.9947185225419</v>
      </c>
      <c r="J22">
        <v>-237.36400998290989</v>
      </c>
      <c r="K22">
        <v>-0.89159336291986235</v>
      </c>
      <c r="L22">
        <v>0.37289090359186572</v>
      </c>
      <c r="M22">
        <v>-0.30972869697077732</v>
      </c>
      <c r="N22">
        <v>0.75685151624284996</v>
      </c>
      <c r="O22">
        <v>1.694690851317357E-2</v>
      </c>
      <c r="P22" t="s">
        <v>25</v>
      </c>
      <c r="Q22" s="8">
        <f t="shared" si="0"/>
        <v>19408.347060230051</v>
      </c>
    </row>
    <row r="23" spans="1:17" x14ac:dyDescent="0.3">
      <c r="A23" t="s">
        <v>20</v>
      </c>
      <c r="B23">
        <v>439</v>
      </c>
      <c r="C23">
        <v>355</v>
      </c>
      <c r="D23">
        <v>351</v>
      </c>
      <c r="E23">
        <v>706</v>
      </c>
      <c r="F23">
        <v>2481.9605633802821</v>
      </c>
      <c r="G23">
        <v>2400.635327635327</v>
      </c>
      <c r="H23">
        <v>4040.441006810277</v>
      </c>
      <c r="I23">
        <v>3722.1170724360331</v>
      </c>
      <c r="J23">
        <v>81.325235744954171</v>
      </c>
      <c r="K23">
        <v>0.27806735037805058</v>
      </c>
      <c r="L23">
        <v>0.78104230354142801</v>
      </c>
      <c r="M23">
        <v>-0.43711914962204562</v>
      </c>
      <c r="N23">
        <v>0.66215898938975382</v>
      </c>
      <c r="O23">
        <v>1.5578798711328831E-2</v>
      </c>
      <c r="P23" t="s">
        <v>25</v>
      </c>
      <c r="Q23" s="8">
        <f t="shared" si="0"/>
        <v>22166.648801471656</v>
      </c>
    </row>
    <row r="24" spans="1:17" x14ac:dyDescent="0.3">
      <c r="A24" t="s">
        <v>20</v>
      </c>
      <c r="B24">
        <v>544</v>
      </c>
      <c r="C24">
        <v>377</v>
      </c>
      <c r="D24">
        <v>416</v>
      </c>
      <c r="E24">
        <v>793</v>
      </c>
      <c r="F24">
        <v>2621.4270557029181</v>
      </c>
      <c r="G24">
        <v>2635.5480769230771</v>
      </c>
      <c r="H24">
        <v>3714.8947510376902</v>
      </c>
      <c r="I24">
        <v>4639.8207461839993</v>
      </c>
      <c r="J24">
        <v>-14.12102122015949</v>
      </c>
      <c r="K24">
        <v>-4.6997059757738192E-2</v>
      </c>
      <c r="L24">
        <v>0.96252743362660054</v>
      </c>
      <c r="M24">
        <v>1.2022263730126259</v>
      </c>
      <c r="N24">
        <v>0.2296356076598422</v>
      </c>
      <c r="O24">
        <v>1.749856569133678E-2</v>
      </c>
      <c r="P24" t="s">
        <v>25</v>
      </c>
      <c r="Q24" s="8">
        <f t="shared" si="0"/>
        <v>22080.708818059811</v>
      </c>
    </row>
    <row r="25" spans="1:17" x14ac:dyDescent="0.3">
      <c r="A25" t="s">
        <v>20</v>
      </c>
      <c r="B25">
        <v>699</v>
      </c>
      <c r="C25">
        <v>482</v>
      </c>
      <c r="D25">
        <v>494</v>
      </c>
      <c r="E25">
        <v>976</v>
      </c>
      <c r="F25">
        <v>2422.286307053942</v>
      </c>
      <c r="G25">
        <v>2574.3522267206481</v>
      </c>
      <c r="H25">
        <v>3906.817897493851</v>
      </c>
      <c r="I25">
        <v>4082.8513558716531</v>
      </c>
      <c r="J25">
        <v>-152.0659196667057</v>
      </c>
      <c r="K25">
        <v>-0.59425382588472897</v>
      </c>
      <c r="L25">
        <v>0.55248035588145283</v>
      </c>
      <c r="M25">
        <v>-1.514638775500891</v>
      </c>
      <c r="N25">
        <v>0.1301883373916739</v>
      </c>
      <c r="O25">
        <v>2.1536696235491419E-2</v>
      </c>
      <c r="P25" t="s">
        <v>25</v>
      </c>
      <c r="Q25" s="8">
        <f t="shared" si="0"/>
        <v>24421.16173468524</v>
      </c>
    </row>
    <row r="26" spans="1:17" x14ac:dyDescent="0.3">
      <c r="A26" t="s">
        <v>20</v>
      </c>
      <c r="B26">
        <v>516</v>
      </c>
      <c r="C26">
        <v>634</v>
      </c>
      <c r="D26">
        <v>636</v>
      </c>
      <c r="E26">
        <v>1270</v>
      </c>
      <c r="F26">
        <v>3237.2003154574131</v>
      </c>
      <c r="G26">
        <v>2880.48427672956</v>
      </c>
      <c r="H26">
        <v>4537.1038422947422</v>
      </c>
      <c r="I26">
        <v>3819.292813470583</v>
      </c>
      <c r="J26">
        <v>356.71603872785317</v>
      </c>
      <c r="K26">
        <v>1.5158873899080001</v>
      </c>
      <c r="L26">
        <v>0.12979706851619149</v>
      </c>
      <c r="M26">
        <v>0.62346251294340027</v>
      </c>
      <c r="N26">
        <v>0.53309275743234008</v>
      </c>
      <c r="O26">
        <v>2.8024184650690679E-2</v>
      </c>
      <c r="P26" t="s">
        <v>25</v>
      </c>
      <c r="Q26" s="8">
        <f t="shared" si="0"/>
        <v>23339.196152044864</v>
      </c>
    </row>
    <row r="27" spans="1:17" x14ac:dyDescent="0.3">
      <c r="A27" t="s">
        <v>30</v>
      </c>
      <c r="B27">
        <v>72</v>
      </c>
      <c r="C27">
        <v>609</v>
      </c>
      <c r="D27">
        <v>639</v>
      </c>
      <c r="E27">
        <v>1248</v>
      </c>
      <c r="F27">
        <v>2371.4334975369461</v>
      </c>
      <c r="G27">
        <v>2523.3755868544599</v>
      </c>
      <c r="H27">
        <v>2906.824457531357</v>
      </c>
      <c r="I27">
        <v>2795.9171755336042</v>
      </c>
      <c r="J27">
        <v>-151.9420893175143</v>
      </c>
      <c r="K27">
        <v>-0.94123363535756777</v>
      </c>
      <c r="L27">
        <v>0.3467675852041211</v>
      </c>
      <c r="M27">
        <v>-1.44959554505438</v>
      </c>
      <c r="N27">
        <v>0.14742298004096141</v>
      </c>
      <c r="O27">
        <v>2.7538726333907061E-2</v>
      </c>
      <c r="P27" t="s">
        <v>25</v>
      </c>
      <c r="Q27" s="8">
        <f t="shared" si="0"/>
        <v>12507.44456391009</v>
      </c>
    </row>
    <row r="28" spans="1:17" x14ac:dyDescent="0.3">
      <c r="A28" t="s">
        <v>30</v>
      </c>
      <c r="B28">
        <v>73</v>
      </c>
      <c r="C28">
        <v>187</v>
      </c>
      <c r="D28">
        <v>167</v>
      </c>
      <c r="E28">
        <v>354</v>
      </c>
      <c r="F28">
        <v>2092.181818181818</v>
      </c>
      <c r="G28">
        <v>2521.958083832335</v>
      </c>
      <c r="H28">
        <v>2530.2746480809969</v>
      </c>
      <c r="I28">
        <v>2875.4596329355891</v>
      </c>
      <c r="J28">
        <v>-429.77626565051742</v>
      </c>
      <c r="K28">
        <v>-1.4958446791905919</v>
      </c>
      <c r="L28">
        <v>0.13559014690618421</v>
      </c>
      <c r="M28">
        <v>-1.486866113927213</v>
      </c>
      <c r="N28">
        <v>0.13794533700947489</v>
      </c>
      <c r="O28">
        <v>7.8114656427909438E-3</v>
      </c>
      <c r="P28" t="s">
        <v>25</v>
      </c>
      <c r="Q28" s="8">
        <f t="shared" si="0"/>
        <v>10243.663671554259</v>
      </c>
    </row>
    <row r="29" spans="1:17" x14ac:dyDescent="0.3">
      <c r="A29" t="s">
        <v>24</v>
      </c>
      <c r="B29">
        <v>1989</v>
      </c>
      <c r="C29">
        <v>239</v>
      </c>
      <c r="D29">
        <v>270</v>
      </c>
      <c r="E29">
        <v>509</v>
      </c>
      <c r="F29">
        <v>4407.3849372384939</v>
      </c>
      <c r="G29">
        <v>4163.9592592592589</v>
      </c>
      <c r="H29">
        <v>2737.9007251199778</v>
      </c>
      <c r="I29">
        <v>2492.0962933115152</v>
      </c>
      <c r="J29">
        <v>243.42567797923491</v>
      </c>
      <c r="K29">
        <v>1.0499935308392909</v>
      </c>
      <c r="L29">
        <v>0.29422131648059052</v>
      </c>
      <c r="M29">
        <v>0.76892415266405145</v>
      </c>
      <c r="N29">
        <v>0.44229637758685691</v>
      </c>
      <c r="O29">
        <v>1.1231740147402801E-2</v>
      </c>
      <c r="P29" t="s">
        <v>25</v>
      </c>
      <c r="Q29" s="8">
        <f t="shared" si="0"/>
        <v>9936.8702962191892</v>
      </c>
    </row>
    <row r="30" spans="1:17" x14ac:dyDescent="0.3">
      <c r="A30" t="s">
        <v>31</v>
      </c>
      <c r="B30">
        <v>2</v>
      </c>
      <c r="C30">
        <v>78</v>
      </c>
      <c r="D30">
        <v>71</v>
      </c>
      <c r="E30">
        <v>149</v>
      </c>
      <c r="F30">
        <v>579.33333333333337</v>
      </c>
      <c r="G30">
        <v>483.45070422535213</v>
      </c>
      <c r="H30">
        <v>1860.7624304329711</v>
      </c>
      <c r="I30">
        <v>1654.923181546782</v>
      </c>
      <c r="J30">
        <v>95.882629107981245</v>
      </c>
      <c r="K30">
        <v>0.33105243476452068</v>
      </c>
      <c r="L30">
        <v>0.7410763125801646</v>
      </c>
      <c r="M30">
        <v>0.32857820510973962</v>
      </c>
      <c r="N30">
        <v>0.74294212772617785</v>
      </c>
      <c r="O30">
        <v>3.2878767818526849E-3</v>
      </c>
      <c r="P30" t="s">
        <v>25</v>
      </c>
      <c r="Q30" s="8">
        <f t="shared" si="0"/>
        <v>4382.0331789134771</v>
      </c>
    </row>
    <row r="31" spans="1:17" x14ac:dyDescent="0.3">
      <c r="A31" t="s">
        <v>32</v>
      </c>
      <c r="B31">
        <v>19</v>
      </c>
      <c r="C31">
        <v>130</v>
      </c>
      <c r="D31">
        <v>146</v>
      </c>
      <c r="E31">
        <v>276</v>
      </c>
      <c r="F31">
        <v>2043.823076923077</v>
      </c>
      <c r="G31">
        <v>1743.3767123287671</v>
      </c>
      <c r="H31">
        <v>2442.26678753138</v>
      </c>
      <c r="I31">
        <v>2891.3333593759371</v>
      </c>
      <c r="J31">
        <v>300.4463645943099</v>
      </c>
      <c r="K31">
        <v>0.92645906346779439</v>
      </c>
      <c r="L31">
        <v>0.35502276486047568</v>
      </c>
      <c r="M31">
        <v>2.4598250966325912</v>
      </c>
      <c r="N31">
        <v>1.4518259322133289E-2</v>
      </c>
      <c r="O31">
        <v>6.0902952469217529E-3</v>
      </c>
      <c r="P31" t="s">
        <v>25</v>
      </c>
      <c r="Q31" s="8">
        <f t="shared" si="0"/>
        <v>9543.4672983661549</v>
      </c>
    </row>
    <row r="32" spans="1:17" x14ac:dyDescent="0.3">
      <c r="A32" t="s">
        <v>33</v>
      </c>
      <c r="B32">
        <v>69</v>
      </c>
      <c r="C32">
        <v>75</v>
      </c>
      <c r="D32">
        <v>78</v>
      </c>
      <c r="E32">
        <v>153</v>
      </c>
      <c r="F32">
        <v>1171.4533333333329</v>
      </c>
      <c r="G32">
        <v>600.15384615384619</v>
      </c>
      <c r="H32">
        <v>2578.10410276325</v>
      </c>
      <c r="I32">
        <v>1690.1397550523429</v>
      </c>
      <c r="J32">
        <v>571.29948717948719</v>
      </c>
      <c r="K32">
        <v>1.627060492928311</v>
      </c>
      <c r="L32">
        <v>0.105809212549273</v>
      </c>
      <c r="M32">
        <v>1.1704284638604741</v>
      </c>
      <c r="N32">
        <v>0.24367247406936429</v>
      </c>
      <c r="O32">
        <v>3.3761419303587979E-3</v>
      </c>
      <c r="P32" t="s">
        <v>25</v>
      </c>
      <c r="Q32" s="8">
        <f t="shared" si="0"/>
        <v>4570.5158265734299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Положительные</vt:lpstr>
      <vt:lpstr>Отрицательные</vt:lpstr>
      <vt:lpstr>Нейтральные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Марсель Биктагиров</cp:lastModifiedBy>
  <dcterms:created xsi:type="dcterms:W3CDTF">2023-11-04T21:16:22Z</dcterms:created>
  <dcterms:modified xsi:type="dcterms:W3CDTF">2023-11-04T21:48:43Z</dcterms:modified>
</cp:coreProperties>
</file>