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GitHub/GIAR_datamining/docs/Datamining/dataset/classified_data/"/>
    </mc:Choice>
  </mc:AlternateContent>
  <xr:revisionPtr revIDLastSave="0" documentId="13_ncr:1_{668953CC-E6B0-2242-8D14-0827FC9E82AD}" xr6:coauthVersionLast="45" xr6:coauthVersionMax="45" xr10:uidLastSave="{00000000-0000-0000-0000-000000000000}"/>
  <bookViews>
    <workbookView xWindow="0" yWindow="460" windowWidth="25600" windowHeight="15540" xr2:uid="{557F2496-55AE-8041-A47E-F2FA27466CE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7" i="1" s="1"/>
  <c r="K54" i="1"/>
  <c r="K48" i="1"/>
  <c r="K42" i="1"/>
  <c r="K36" i="1"/>
  <c r="K30" i="1"/>
  <c r="K24" i="1"/>
  <c r="K18" i="1"/>
  <c r="K9" i="1"/>
  <c r="D54" i="1" l="1"/>
  <c r="H53" i="1" s="1"/>
  <c r="C54" i="1"/>
  <c r="H52" i="1" s="1"/>
  <c r="B54" i="1"/>
  <c r="H51" i="1" s="1"/>
  <c r="E53" i="1"/>
  <c r="I53" i="1" s="1"/>
  <c r="E52" i="1"/>
  <c r="I52" i="1" s="1"/>
  <c r="E51" i="1"/>
  <c r="I51" i="1" s="1"/>
  <c r="D48" i="1"/>
  <c r="H47" i="1" s="1"/>
  <c r="C48" i="1"/>
  <c r="H46" i="1" s="1"/>
  <c r="B48" i="1"/>
  <c r="H45" i="1" s="1"/>
  <c r="E47" i="1"/>
  <c r="I47" i="1" s="1"/>
  <c r="E46" i="1"/>
  <c r="I46" i="1" s="1"/>
  <c r="E45" i="1"/>
  <c r="I45" i="1" s="1"/>
  <c r="D42" i="1"/>
  <c r="H41" i="1" s="1"/>
  <c r="C42" i="1"/>
  <c r="H40" i="1" s="1"/>
  <c r="B42" i="1"/>
  <c r="H39" i="1" s="1"/>
  <c r="E41" i="1"/>
  <c r="I41" i="1" s="1"/>
  <c r="E40" i="1"/>
  <c r="I40" i="1" s="1"/>
  <c r="E39" i="1"/>
  <c r="I39" i="1" s="1"/>
  <c r="B36" i="1"/>
  <c r="H33" i="1" s="1"/>
  <c r="D36" i="1"/>
  <c r="H35" i="1" s="1"/>
  <c r="C36" i="1"/>
  <c r="H34" i="1" s="1"/>
  <c r="E35" i="1"/>
  <c r="I35" i="1" s="1"/>
  <c r="E34" i="1"/>
  <c r="I34" i="1" s="1"/>
  <c r="E33" i="1"/>
  <c r="I33" i="1" s="1"/>
  <c r="D30" i="1"/>
  <c r="H29" i="1" s="1"/>
  <c r="C30" i="1"/>
  <c r="H28" i="1" s="1"/>
  <c r="B30" i="1"/>
  <c r="H27" i="1" s="1"/>
  <c r="E29" i="1"/>
  <c r="I29" i="1" s="1"/>
  <c r="E28" i="1"/>
  <c r="I28" i="1" s="1"/>
  <c r="E27" i="1"/>
  <c r="I27" i="1" s="1"/>
  <c r="D24" i="1"/>
  <c r="H23" i="1" s="1"/>
  <c r="J23" i="1" s="1"/>
  <c r="C24" i="1"/>
  <c r="H22" i="1" s="1"/>
  <c r="B24" i="1"/>
  <c r="H21" i="1" s="1"/>
  <c r="E23" i="1"/>
  <c r="I23" i="1" s="1"/>
  <c r="E22" i="1"/>
  <c r="I22" i="1" s="1"/>
  <c r="E21" i="1"/>
  <c r="I21" i="1" s="1"/>
  <c r="D18" i="1"/>
  <c r="H17" i="1" s="1"/>
  <c r="C18" i="1"/>
  <c r="H16" i="1" s="1"/>
  <c r="B18" i="1"/>
  <c r="H15" i="1" s="1"/>
  <c r="E17" i="1"/>
  <c r="I17" i="1" s="1"/>
  <c r="E16" i="1"/>
  <c r="I16" i="1" s="1"/>
  <c r="E15" i="1"/>
  <c r="I15" i="1" s="1"/>
  <c r="D12" i="1"/>
  <c r="H11" i="1" s="1"/>
  <c r="J11" i="1" s="1"/>
  <c r="C12" i="1"/>
  <c r="B12" i="1"/>
  <c r="H9" i="1" s="1"/>
  <c r="E11" i="1"/>
  <c r="I11" i="1" s="1"/>
  <c r="E10" i="1"/>
  <c r="E9" i="1"/>
  <c r="I9" i="1" s="1"/>
  <c r="D6" i="1"/>
  <c r="H5" i="1" s="1"/>
  <c r="E5" i="1"/>
  <c r="I5" i="1" s="1"/>
  <c r="E4" i="1"/>
  <c r="I4" i="1" s="1"/>
  <c r="E3" i="1"/>
  <c r="I3" i="1" s="1"/>
  <c r="B6" i="1"/>
  <c r="H3" i="1" s="1"/>
  <c r="C6" i="1"/>
  <c r="H4" i="1" s="1"/>
  <c r="J5" i="1" l="1"/>
  <c r="I6" i="1"/>
  <c r="I12" i="1"/>
  <c r="I24" i="1"/>
  <c r="I48" i="1"/>
  <c r="H48" i="1"/>
  <c r="I36" i="1"/>
  <c r="H42" i="1"/>
  <c r="H54" i="1"/>
  <c r="J15" i="1"/>
  <c r="H18" i="1"/>
  <c r="J3" i="1"/>
  <c r="H6" i="1"/>
  <c r="H12" i="1"/>
  <c r="J9" i="1"/>
  <c r="J12" i="1" s="1"/>
  <c r="J17" i="1"/>
  <c r="J21" i="1"/>
  <c r="H24" i="1"/>
  <c r="J29" i="1"/>
  <c r="J22" i="1"/>
  <c r="H30" i="1"/>
  <c r="J27" i="1"/>
  <c r="H36" i="1"/>
  <c r="J4" i="1"/>
  <c r="I18" i="1"/>
  <c r="J16" i="1"/>
  <c r="I30" i="1"/>
  <c r="I42" i="1"/>
  <c r="I54" i="1"/>
  <c r="E54" i="1"/>
  <c r="E48" i="1"/>
  <c r="E42" i="1"/>
  <c r="E36" i="1"/>
  <c r="E30" i="1"/>
  <c r="E24" i="1"/>
  <c r="E18" i="1"/>
  <c r="E12" i="1"/>
  <c r="E6" i="1"/>
  <c r="I57" i="1" l="1"/>
  <c r="J24" i="1"/>
  <c r="H57" i="1"/>
  <c r="J6" i="1"/>
  <c r="J30" i="1"/>
  <c r="J18" i="1"/>
  <c r="J57" i="1" l="1"/>
</calcChain>
</file>

<file path=xl/sharedStrings.xml><?xml version="1.0" encoding="utf-8"?>
<sst xmlns="http://schemas.openxmlformats.org/spreadsheetml/2006/main" count="135" uniqueCount="20">
  <si>
    <t>negative</t>
  </si>
  <si>
    <t>none</t>
  </si>
  <si>
    <t>positive</t>
  </si>
  <si>
    <t>Borderlands 3</t>
  </si>
  <si>
    <t>Mass Effect Andromeda</t>
  </si>
  <si>
    <t>Horizon Zero Dawn</t>
  </si>
  <si>
    <t>Batman Arkham Asylum</t>
  </si>
  <si>
    <t>God of War Ascension</t>
  </si>
  <si>
    <t>Fifa 18</t>
  </si>
  <si>
    <t>Bioshock</t>
  </si>
  <si>
    <t>Precision</t>
  </si>
  <si>
    <t>Recall</t>
  </si>
  <si>
    <t>F-measure</t>
  </si>
  <si>
    <t>Avg</t>
  </si>
  <si>
    <t>sum</t>
  </si>
  <si>
    <t>Assassin's Creed Odyssey</t>
  </si>
  <si>
    <t>Star Wars Jedy Fallen Order</t>
  </si>
  <si>
    <t>Saga with repeated principal name</t>
  </si>
  <si>
    <t>Note:</t>
  </si>
  <si>
    <t>Accurancy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</si>
</sst>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164" fontId="2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F989-F023-DE47-9F11-974D3EDF4677}">
  <dimension ref="A2:L57"/>
  <sheetViews>
    <sheetView tabSelected="1" topLeftCell="A28" workbookViewId="0">
      <selection activeCell="L53" sqref="L53"/>
    </sheetView>
  </sheetViews>
  <sheetFormatPr baseColWidth="10" defaultRowHeight="16" x14ac:dyDescent="0.2"/>
  <cols>
    <col min="1" max="1" width="25" customWidth="1"/>
    <col min="7" max="7" width="10.83203125" style="3"/>
  </cols>
  <sheetData>
    <row r="2" spans="1:11" x14ac:dyDescent="0.2">
      <c r="A2" s="7" t="s">
        <v>15</v>
      </c>
      <c r="B2" s="9" t="s">
        <v>2</v>
      </c>
      <c r="C2" s="9" t="s">
        <v>0</v>
      </c>
      <c r="D2" s="9" t="s">
        <v>1</v>
      </c>
      <c r="E2" s="9" t="s">
        <v>14</v>
      </c>
      <c r="F2" s="8"/>
      <c r="G2" s="7"/>
      <c r="H2" s="9" t="s">
        <v>10</v>
      </c>
      <c r="I2" s="9" t="s">
        <v>11</v>
      </c>
      <c r="J2" s="9" t="s">
        <v>12</v>
      </c>
      <c r="K2" s="9" t="s">
        <v>19</v>
      </c>
    </row>
    <row r="3" spans="1:11" x14ac:dyDescent="0.2">
      <c r="A3" s="13" t="s">
        <v>2</v>
      </c>
      <c r="B3">
        <v>9</v>
      </c>
      <c r="C3">
        <v>0</v>
      </c>
      <c r="D3">
        <v>0</v>
      </c>
      <c r="E3">
        <f>SUM(B3:D3)</f>
        <v>9</v>
      </c>
      <c r="H3">
        <f xml:space="preserve"> B3 / B6</f>
        <v>0.6428571428571429</v>
      </c>
      <c r="I3">
        <f xml:space="preserve"> B3 / E3</f>
        <v>1</v>
      </c>
      <c r="J3">
        <f xml:space="preserve"> (2*H3*I3) / (H3+I3)</f>
        <v>0.78260869565217395</v>
      </c>
    </row>
    <row r="4" spans="1:11" x14ac:dyDescent="0.2">
      <c r="A4" s="13" t="s">
        <v>0</v>
      </c>
      <c r="B4">
        <v>1</v>
      </c>
      <c r="C4">
        <v>2</v>
      </c>
      <c r="D4">
        <v>1</v>
      </c>
      <c r="E4">
        <f>SUM(B4:D4)</f>
        <v>4</v>
      </c>
      <c r="H4">
        <f xml:space="preserve"> C4 /C6</f>
        <v>0.5</v>
      </c>
      <c r="I4">
        <f xml:space="preserve"> C4 / E4</f>
        <v>0.5</v>
      </c>
      <c r="J4">
        <f xml:space="preserve"> (2*H4*I4) / (H4+I4)</f>
        <v>0.5</v>
      </c>
    </row>
    <row r="5" spans="1:11" x14ac:dyDescent="0.2">
      <c r="A5" s="13" t="s">
        <v>1</v>
      </c>
      <c r="B5">
        <v>4</v>
      </c>
      <c r="C5">
        <v>2</v>
      </c>
      <c r="D5">
        <v>57</v>
      </c>
      <c r="E5">
        <f>SUM(B5:D5)</f>
        <v>63</v>
      </c>
      <c r="H5">
        <f xml:space="preserve"> D5 / D6</f>
        <v>0.98275862068965514</v>
      </c>
      <c r="I5">
        <f xml:space="preserve"> D5 / E5</f>
        <v>0.90476190476190477</v>
      </c>
      <c r="J5">
        <f xml:space="preserve"> (2*H5*I5) / (H5+I5)</f>
        <v>0.94214876033057848</v>
      </c>
    </row>
    <row r="6" spans="1:11" x14ac:dyDescent="0.2">
      <c r="A6" s="13" t="s">
        <v>14</v>
      </c>
      <c r="B6">
        <f>SUM(B3:B5)</f>
        <v>14</v>
      </c>
      <c r="C6">
        <f>SUM(C3:C5)</f>
        <v>4</v>
      </c>
      <c r="D6">
        <f>SUM(D3:D5)</f>
        <v>58</v>
      </c>
      <c r="E6">
        <f>SUM(B6:D6)</f>
        <v>76</v>
      </c>
      <c r="G6" s="14" t="s">
        <v>13</v>
      </c>
      <c r="H6" s="2">
        <f xml:space="preserve"> AVERAGE(H3:H5)</f>
        <v>0.70853858784893264</v>
      </c>
      <c r="I6" s="2">
        <f xml:space="preserve"> AVERAGE(I3:I5)</f>
        <v>0.80158730158730152</v>
      </c>
      <c r="J6" s="2">
        <f>AVERAGE(J3:J5)</f>
        <v>0.74158581866091744</v>
      </c>
      <c r="K6" s="16">
        <f xml:space="preserve"> SUM(B3,C4,D5) / E6</f>
        <v>0.89473684210526316</v>
      </c>
    </row>
    <row r="7" spans="1:11" x14ac:dyDescent="0.2">
      <c r="G7" s="5"/>
    </row>
    <row r="8" spans="1:11" x14ac:dyDescent="0.2">
      <c r="A8" s="4" t="s">
        <v>16</v>
      </c>
      <c r="B8" s="9" t="s">
        <v>2</v>
      </c>
      <c r="C8" s="9" t="s">
        <v>0</v>
      </c>
      <c r="D8" s="9" t="s">
        <v>1</v>
      </c>
      <c r="E8" s="9" t="s">
        <v>14</v>
      </c>
      <c r="G8" s="5"/>
      <c r="H8" s="9" t="s">
        <v>10</v>
      </c>
      <c r="I8" s="9" t="s">
        <v>11</v>
      </c>
      <c r="J8" s="9" t="s">
        <v>12</v>
      </c>
      <c r="K8" s="9" t="s">
        <v>19</v>
      </c>
    </row>
    <row r="9" spans="1:11" x14ac:dyDescent="0.2">
      <c r="A9" s="13" t="s">
        <v>2</v>
      </c>
      <c r="B9">
        <v>16</v>
      </c>
      <c r="C9">
        <v>0</v>
      </c>
      <c r="D9">
        <v>1</v>
      </c>
      <c r="E9">
        <f>SUM(B9:D9)</f>
        <v>17</v>
      </c>
      <c r="G9" s="5"/>
      <c r="H9">
        <f xml:space="preserve"> B9 / B12</f>
        <v>0.43243243243243246</v>
      </c>
      <c r="I9">
        <f xml:space="preserve"> B9 / E9</f>
        <v>0.94117647058823528</v>
      </c>
      <c r="J9">
        <f xml:space="preserve"> (2*H9*I9) / (H9+I9)</f>
        <v>0.59259259259259267</v>
      </c>
      <c r="K9" s="16">
        <f xml:space="preserve"> SUM(B9,C10,D11) / E12</f>
        <v>0.7142857142857143</v>
      </c>
    </row>
    <row r="10" spans="1:11" x14ac:dyDescent="0.2">
      <c r="A10" s="13" t="s">
        <v>0</v>
      </c>
      <c r="B10">
        <v>0</v>
      </c>
      <c r="C10">
        <v>0</v>
      </c>
      <c r="D10">
        <v>0</v>
      </c>
      <c r="E10">
        <f>SUM(B10:D10)</f>
        <v>0</v>
      </c>
      <c r="G10" s="5"/>
      <c r="H10">
        <v>0</v>
      </c>
      <c r="I10" s="1">
        <v>0</v>
      </c>
      <c r="J10">
        <v>0</v>
      </c>
    </row>
    <row r="11" spans="1:11" x14ac:dyDescent="0.2">
      <c r="A11" s="13" t="s">
        <v>1</v>
      </c>
      <c r="B11">
        <v>21</v>
      </c>
      <c r="C11">
        <v>0</v>
      </c>
      <c r="D11">
        <v>39</v>
      </c>
      <c r="E11">
        <f>SUM(B11:D11)</f>
        <v>60</v>
      </c>
      <c r="G11" s="5"/>
      <c r="H11">
        <f xml:space="preserve"> D11 / D12</f>
        <v>0.97499999999999998</v>
      </c>
      <c r="I11">
        <f xml:space="preserve"> D11 / E11</f>
        <v>0.65</v>
      </c>
      <c r="J11">
        <f xml:space="preserve"> (2*H11*I11) / (H11+I11)</f>
        <v>0.78</v>
      </c>
    </row>
    <row r="12" spans="1:11" x14ac:dyDescent="0.2">
      <c r="A12" s="13" t="s">
        <v>14</v>
      </c>
      <c r="B12">
        <f>SUM(B9:B11)</f>
        <v>37</v>
      </c>
      <c r="C12">
        <f>SUM(C9:C11)</f>
        <v>0</v>
      </c>
      <c r="D12">
        <f>SUM(D9:D11)</f>
        <v>40</v>
      </c>
      <c r="E12">
        <f>SUM(B12:D12)</f>
        <v>77</v>
      </c>
      <c r="G12" s="14" t="s">
        <v>13</v>
      </c>
      <c r="H12" s="2">
        <f xml:space="preserve"> AVERAGE(H9:H11)</f>
        <v>0.46914414414414418</v>
      </c>
      <c r="I12" s="2">
        <f xml:space="preserve"> AVERAGE(I9:I11)</f>
        <v>0.5303921568627451</v>
      </c>
      <c r="J12" s="2">
        <f>AVERAGE(J9:J11)</f>
        <v>0.45753086419753092</v>
      </c>
    </row>
    <row r="13" spans="1:11" x14ac:dyDescent="0.2">
      <c r="G13" s="5"/>
    </row>
    <row r="14" spans="1:11" x14ac:dyDescent="0.2">
      <c r="A14" s="4" t="s">
        <v>3</v>
      </c>
      <c r="B14" s="9" t="s">
        <v>2</v>
      </c>
      <c r="C14" s="9" t="s">
        <v>0</v>
      </c>
      <c r="D14" s="9" t="s">
        <v>1</v>
      </c>
      <c r="E14" s="9" t="s">
        <v>14</v>
      </c>
      <c r="G14" s="5"/>
      <c r="H14" s="9" t="s">
        <v>10</v>
      </c>
      <c r="I14" s="9" t="s">
        <v>11</v>
      </c>
      <c r="J14" s="9" t="s">
        <v>12</v>
      </c>
      <c r="K14" s="9" t="s">
        <v>19</v>
      </c>
    </row>
    <row r="15" spans="1:11" x14ac:dyDescent="0.2">
      <c r="A15" s="13" t="s">
        <v>2</v>
      </c>
      <c r="B15">
        <v>18</v>
      </c>
      <c r="C15">
        <v>1</v>
      </c>
      <c r="D15">
        <v>1</v>
      </c>
      <c r="E15">
        <f>SUM(B15:D15)</f>
        <v>20</v>
      </c>
      <c r="G15" s="5"/>
      <c r="H15">
        <f xml:space="preserve"> B15 / B18</f>
        <v>0.43902439024390244</v>
      </c>
      <c r="I15">
        <f xml:space="preserve"> B15 / E15</f>
        <v>0.9</v>
      </c>
      <c r="J15">
        <f xml:space="preserve"> (2*H15*I15) / (H15+I15)</f>
        <v>0.5901639344262295</v>
      </c>
    </row>
    <row r="16" spans="1:11" x14ac:dyDescent="0.2">
      <c r="A16" s="13" t="s">
        <v>0</v>
      </c>
      <c r="B16">
        <v>1</v>
      </c>
      <c r="C16">
        <v>4</v>
      </c>
      <c r="D16">
        <v>0</v>
      </c>
      <c r="E16">
        <f>SUM(B16:D16)</f>
        <v>5</v>
      </c>
      <c r="G16" s="5"/>
      <c r="H16">
        <f xml:space="preserve"> C16 /C18</f>
        <v>0.19047619047619047</v>
      </c>
      <c r="I16">
        <f xml:space="preserve"> C16 / E16</f>
        <v>0.8</v>
      </c>
      <c r="J16">
        <f xml:space="preserve"> (2*H16*I16) / (H16+I16)</f>
        <v>0.30769230769230771</v>
      </c>
    </row>
    <row r="17" spans="1:11" x14ac:dyDescent="0.2">
      <c r="A17" s="13" t="s">
        <v>1</v>
      </c>
      <c r="B17">
        <v>22</v>
      </c>
      <c r="C17">
        <v>16</v>
      </c>
      <c r="D17">
        <v>46</v>
      </c>
      <c r="E17">
        <f>SUM(B17:D17)</f>
        <v>84</v>
      </c>
      <c r="G17" s="5"/>
      <c r="H17">
        <f xml:space="preserve"> D17 / D18</f>
        <v>0.97872340425531912</v>
      </c>
      <c r="I17">
        <f xml:space="preserve"> D17 / E17</f>
        <v>0.54761904761904767</v>
      </c>
      <c r="J17">
        <f xml:space="preserve"> (2*H17*I17) / (H17+I17)</f>
        <v>0.70229007633587781</v>
      </c>
    </row>
    <row r="18" spans="1:11" x14ac:dyDescent="0.2">
      <c r="A18" s="13" t="s">
        <v>14</v>
      </c>
      <c r="B18">
        <f>SUM(B15:B17)</f>
        <v>41</v>
      </c>
      <c r="C18">
        <f>SUM(C15:C17)</f>
        <v>21</v>
      </c>
      <c r="D18">
        <f>SUM(D15:D17)</f>
        <v>47</v>
      </c>
      <c r="E18">
        <f>SUM(B18:D18)</f>
        <v>109</v>
      </c>
      <c r="G18" s="14" t="s">
        <v>13</v>
      </c>
      <c r="H18" s="2">
        <f xml:space="preserve"> AVERAGE(H15:H17)</f>
        <v>0.53607466165847073</v>
      </c>
      <c r="I18" s="2">
        <f xml:space="preserve"> AVERAGE(I15:I17)</f>
        <v>0.74920634920634921</v>
      </c>
      <c r="J18" s="2">
        <f>AVERAGE(J15:J17)</f>
        <v>0.53338210615147164</v>
      </c>
      <c r="K18" s="16">
        <f xml:space="preserve"> SUM(B15,C16,D17) / E18</f>
        <v>0.62385321100917435</v>
      </c>
    </row>
    <row r="19" spans="1:11" x14ac:dyDescent="0.2">
      <c r="G19" s="5"/>
    </row>
    <row r="20" spans="1:11" x14ac:dyDescent="0.2">
      <c r="A20" s="4" t="s">
        <v>4</v>
      </c>
      <c r="B20" s="9" t="s">
        <v>2</v>
      </c>
      <c r="C20" s="9" t="s">
        <v>0</v>
      </c>
      <c r="D20" s="9" t="s">
        <v>1</v>
      </c>
      <c r="E20" s="9" t="s">
        <v>14</v>
      </c>
      <c r="G20" s="5"/>
      <c r="H20" s="9" t="s">
        <v>10</v>
      </c>
      <c r="I20" s="9" t="s">
        <v>11</v>
      </c>
      <c r="J20" s="9" t="s">
        <v>12</v>
      </c>
      <c r="K20" s="9" t="s">
        <v>19</v>
      </c>
    </row>
    <row r="21" spans="1:11" x14ac:dyDescent="0.2">
      <c r="A21" s="13" t="s">
        <v>2</v>
      </c>
      <c r="B21">
        <v>23</v>
      </c>
      <c r="C21">
        <v>2</v>
      </c>
      <c r="D21">
        <v>0</v>
      </c>
      <c r="E21">
        <f>SUM(B21:D21)</f>
        <v>25</v>
      </c>
      <c r="G21" s="5"/>
      <c r="H21">
        <f xml:space="preserve"> B21 / B24</f>
        <v>0.67647058823529416</v>
      </c>
      <c r="I21">
        <f xml:space="preserve"> B21 / E21</f>
        <v>0.92</v>
      </c>
      <c r="J21">
        <f xml:space="preserve"> (2*H21*I21) / (H21+I21)</f>
        <v>0.77966101694915257</v>
      </c>
    </row>
    <row r="22" spans="1:11" x14ac:dyDescent="0.2">
      <c r="A22" s="13" t="s">
        <v>0</v>
      </c>
      <c r="B22">
        <v>6</v>
      </c>
      <c r="C22">
        <v>13</v>
      </c>
      <c r="D22">
        <v>1</v>
      </c>
      <c r="E22">
        <f>SUM(B22:D22)</f>
        <v>20</v>
      </c>
      <c r="G22" s="5"/>
      <c r="H22">
        <f xml:space="preserve"> C22 /C24</f>
        <v>0.44827586206896552</v>
      </c>
      <c r="I22">
        <f xml:space="preserve"> C22 / E22</f>
        <v>0.65</v>
      </c>
      <c r="J22">
        <f xml:space="preserve"> (2*H22*I22) / (H22+I22)</f>
        <v>0.53061224489795922</v>
      </c>
    </row>
    <row r="23" spans="1:11" x14ac:dyDescent="0.2">
      <c r="A23" s="13" t="s">
        <v>1</v>
      </c>
      <c r="B23">
        <v>5</v>
      </c>
      <c r="C23">
        <v>14</v>
      </c>
      <c r="D23">
        <v>29</v>
      </c>
      <c r="E23">
        <f>SUM(B23:D23)</f>
        <v>48</v>
      </c>
      <c r="G23" s="5"/>
      <c r="H23">
        <f xml:space="preserve"> D23 / D24</f>
        <v>0.96666666666666667</v>
      </c>
      <c r="I23">
        <f xml:space="preserve"> D23 / E23</f>
        <v>0.60416666666666663</v>
      </c>
      <c r="J23">
        <f xml:space="preserve"> (2*H23*I23) / (H23+I23)</f>
        <v>0.7435897435897435</v>
      </c>
    </row>
    <row r="24" spans="1:11" x14ac:dyDescent="0.2">
      <c r="A24" s="13" t="s">
        <v>14</v>
      </c>
      <c r="B24">
        <f>SUM(B21:B23)</f>
        <v>34</v>
      </c>
      <c r="C24">
        <f>SUM(C21:C23)</f>
        <v>29</v>
      </c>
      <c r="D24">
        <f>SUM(D21:D23)</f>
        <v>30</v>
      </c>
      <c r="E24">
        <f>SUM(B24:D24)</f>
        <v>93</v>
      </c>
      <c r="G24" s="14" t="s">
        <v>13</v>
      </c>
      <c r="H24" s="2">
        <f xml:space="preserve"> AVERAGE(H21:H23)</f>
        <v>0.69713770565697553</v>
      </c>
      <c r="I24" s="2">
        <f xml:space="preserve"> AVERAGE(I21:I23)</f>
        <v>0.72472222222222227</v>
      </c>
      <c r="J24" s="2">
        <f>AVERAGE(J21:J23)</f>
        <v>0.68462100181228502</v>
      </c>
      <c r="K24" s="16">
        <f xml:space="preserve"> SUM(B21,C22,D23) / E24</f>
        <v>0.69892473118279574</v>
      </c>
    </row>
    <row r="25" spans="1:11" x14ac:dyDescent="0.2">
      <c r="G25" s="5"/>
    </row>
    <row r="26" spans="1:11" x14ac:dyDescent="0.2">
      <c r="A26" s="7" t="s">
        <v>5</v>
      </c>
      <c r="B26" s="11" t="s">
        <v>2</v>
      </c>
      <c r="C26" s="11" t="s">
        <v>0</v>
      </c>
      <c r="D26" s="11" t="s">
        <v>1</v>
      </c>
      <c r="E26" s="11" t="s">
        <v>14</v>
      </c>
      <c r="G26" s="5"/>
      <c r="H26" s="9" t="s">
        <v>10</v>
      </c>
      <c r="I26" s="9" t="s">
        <v>11</v>
      </c>
      <c r="J26" s="9" t="s">
        <v>12</v>
      </c>
      <c r="K26" s="9" t="s">
        <v>19</v>
      </c>
    </row>
    <row r="27" spans="1:11" x14ac:dyDescent="0.2">
      <c r="A27" s="13" t="s">
        <v>2</v>
      </c>
      <c r="B27">
        <v>27</v>
      </c>
      <c r="C27">
        <v>4</v>
      </c>
      <c r="D27">
        <v>5</v>
      </c>
      <c r="E27">
        <f>SUM(B27:D27)</f>
        <v>36</v>
      </c>
      <c r="G27" s="5"/>
      <c r="H27">
        <f xml:space="preserve"> B27 / B30</f>
        <v>0.72972972972972971</v>
      </c>
      <c r="I27">
        <f xml:space="preserve"> B27 / E27</f>
        <v>0.75</v>
      </c>
      <c r="J27">
        <f xml:space="preserve"> (2*H27*I27) / (H27+I27)</f>
        <v>0.73972602739726012</v>
      </c>
    </row>
    <row r="28" spans="1:11" x14ac:dyDescent="0.2">
      <c r="A28" s="13" t="s">
        <v>0</v>
      </c>
      <c r="B28">
        <v>0</v>
      </c>
      <c r="C28">
        <v>0</v>
      </c>
      <c r="D28">
        <v>1</v>
      </c>
      <c r="E28">
        <f>SUM(B28:D28)</f>
        <v>1</v>
      </c>
      <c r="G28" s="5"/>
      <c r="H28">
        <f xml:space="preserve"> C28 /C30</f>
        <v>0</v>
      </c>
      <c r="I28">
        <f xml:space="preserve"> C28 / E28</f>
        <v>0</v>
      </c>
      <c r="J28">
        <v>0</v>
      </c>
    </row>
    <row r="29" spans="1:11" x14ac:dyDescent="0.2">
      <c r="A29" s="13" t="s">
        <v>1</v>
      </c>
      <c r="B29">
        <v>10</v>
      </c>
      <c r="C29">
        <v>4</v>
      </c>
      <c r="D29">
        <v>25</v>
      </c>
      <c r="E29">
        <f>SUM(B29:D29)</f>
        <v>39</v>
      </c>
      <c r="G29" s="5"/>
      <c r="H29">
        <f xml:space="preserve"> D29 / D30</f>
        <v>0.80645161290322576</v>
      </c>
      <c r="I29">
        <f xml:space="preserve"> D29 / E29</f>
        <v>0.64102564102564108</v>
      </c>
      <c r="J29">
        <f xml:space="preserve"> (2*H29*I29) / (H29+I29)</f>
        <v>0.71428571428571419</v>
      </c>
    </row>
    <row r="30" spans="1:11" x14ac:dyDescent="0.2">
      <c r="A30" s="13" t="s">
        <v>14</v>
      </c>
      <c r="B30">
        <f>SUM(B27:B29)</f>
        <v>37</v>
      </c>
      <c r="C30">
        <f>SUM(C27:C29)</f>
        <v>8</v>
      </c>
      <c r="D30">
        <f>SUM(D27:D29)</f>
        <v>31</v>
      </c>
      <c r="E30">
        <f>SUM(B30:D30)</f>
        <v>76</v>
      </c>
      <c r="G30" s="14" t="s">
        <v>13</v>
      </c>
      <c r="H30" s="2">
        <f xml:space="preserve"> AVERAGE(H27:H29)</f>
        <v>0.51206044754431845</v>
      </c>
      <c r="I30" s="2">
        <f xml:space="preserve"> AVERAGE(I27:I29)</f>
        <v>0.46367521367521364</v>
      </c>
      <c r="J30" s="2">
        <f>AVERAGE(J27:J29)</f>
        <v>0.48467058056099144</v>
      </c>
      <c r="K30" s="16">
        <f xml:space="preserve"> SUM(B27,C28,D29) / E30</f>
        <v>0.68421052631578949</v>
      </c>
    </row>
    <row r="31" spans="1:11" x14ac:dyDescent="0.2">
      <c r="A31" s="6"/>
      <c r="G31" s="5"/>
    </row>
    <row r="32" spans="1:11" x14ac:dyDescent="0.2">
      <c r="A32" s="4" t="s">
        <v>6</v>
      </c>
      <c r="B32" s="9" t="s">
        <v>2</v>
      </c>
      <c r="C32" s="9" t="s">
        <v>0</v>
      </c>
      <c r="D32" s="9" t="s">
        <v>1</v>
      </c>
      <c r="E32" s="9" t="s">
        <v>14</v>
      </c>
      <c r="F32" s="4"/>
      <c r="G32" s="4"/>
      <c r="H32" s="9" t="s">
        <v>10</v>
      </c>
      <c r="I32" s="9" t="s">
        <v>11</v>
      </c>
      <c r="J32" s="10" t="s">
        <v>12</v>
      </c>
      <c r="K32" s="9" t="s">
        <v>19</v>
      </c>
    </row>
    <row r="33" spans="1:12" x14ac:dyDescent="0.2">
      <c r="A33" s="13" t="s">
        <v>2</v>
      </c>
      <c r="B33">
        <v>8</v>
      </c>
      <c r="C33">
        <v>0</v>
      </c>
      <c r="D33">
        <v>0</v>
      </c>
      <c r="E33">
        <f>SUM(B33:D33)</f>
        <v>8</v>
      </c>
      <c r="G33" s="5"/>
      <c r="H33">
        <f xml:space="preserve"> B33 / B36</f>
        <v>0.27586206896551724</v>
      </c>
      <c r="I33">
        <f xml:space="preserve"> B33 / E33</f>
        <v>1</v>
      </c>
      <c r="J33" s="1">
        <v>0.78260870000000005</v>
      </c>
    </row>
    <row r="34" spans="1:12" x14ac:dyDescent="0.2">
      <c r="A34" s="13" t="s">
        <v>0</v>
      </c>
      <c r="B34">
        <v>0</v>
      </c>
      <c r="C34">
        <v>1</v>
      </c>
      <c r="D34">
        <v>0</v>
      </c>
      <c r="E34">
        <f>SUM(B34:D34)</f>
        <v>1</v>
      </c>
      <c r="G34" s="5"/>
      <c r="H34">
        <f xml:space="preserve"> C34 /C36</f>
        <v>0.14285714285714285</v>
      </c>
      <c r="I34">
        <f xml:space="preserve"> C34 / E34</f>
        <v>1</v>
      </c>
      <c r="J34" s="1">
        <v>0.5</v>
      </c>
    </row>
    <row r="35" spans="1:12" x14ac:dyDescent="0.2">
      <c r="A35" s="13" t="s">
        <v>1</v>
      </c>
      <c r="B35">
        <v>21</v>
      </c>
      <c r="C35">
        <v>6</v>
      </c>
      <c r="D35">
        <v>24</v>
      </c>
      <c r="E35">
        <f>SUM(B35:D35)</f>
        <v>51</v>
      </c>
      <c r="G35" s="5"/>
      <c r="H35">
        <f xml:space="preserve"> D35 / D36</f>
        <v>1</v>
      </c>
      <c r="I35">
        <f xml:space="preserve"> D35 / E35</f>
        <v>0.47058823529411764</v>
      </c>
      <c r="J35" s="1">
        <v>0.94214876000000003</v>
      </c>
    </row>
    <row r="36" spans="1:12" x14ac:dyDescent="0.2">
      <c r="A36" s="13" t="s">
        <v>14</v>
      </c>
      <c r="B36">
        <f>SUM(B33:B35)</f>
        <v>29</v>
      </c>
      <c r="C36">
        <f>SUM(C33:C35)</f>
        <v>7</v>
      </c>
      <c r="D36">
        <f>SUM(D33:D35)</f>
        <v>24</v>
      </c>
      <c r="E36">
        <f>SUM(B36:D36)</f>
        <v>60</v>
      </c>
      <c r="G36" s="14" t="s">
        <v>13</v>
      </c>
      <c r="H36" s="2">
        <f xml:space="preserve"> AVERAGE(H33:H35)</f>
        <v>0.47290640394088673</v>
      </c>
      <c r="I36" s="2">
        <f xml:space="preserve"> AVERAGE(I33:I35)</f>
        <v>0.82352941176470595</v>
      </c>
      <c r="J36" s="18">
        <v>0.74158581999999995</v>
      </c>
      <c r="K36" s="16">
        <f xml:space="preserve"> SUM(B33,C34,D35) / E36</f>
        <v>0.55000000000000004</v>
      </c>
    </row>
    <row r="37" spans="1:12" x14ac:dyDescent="0.2">
      <c r="A37" s="6"/>
      <c r="G37" s="5"/>
    </row>
    <row r="38" spans="1:12" x14ac:dyDescent="0.2">
      <c r="A38" s="4" t="s">
        <v>7</v>
      </c>
      <c r="B38" s="9" t="s">
        <v>2</v>
      </c>
      <c r="C38" s="9" t="s">
        <v>0</v>
      </c>
      <c r="D38" s="9" t="s">
        <v>1</v>
      </c>
      <c r="E38" s="9" t="s">
        <v>14</v>
      </c>
      <c r="F38" s="4"/>
      <c r="G38" s="4"/>
      <c r="H38" s="9" t="s">
        <v>10</v>
      </c>
      <c r="I38" s="9" t="s">
        <v>11</v>
      </c>
      <c r="J38" s="10" t="s">
        <v>12</v>
      </c>
      <c r="K38" s="9" t="s">
        <v>19</v>
      </c>
    </row>
    <row r="39" spans="1:12" x14ac:dyDescent="0.2">
      <c r="A39" s="13" t="s">
        <v>2</v>
      </c>
      <c r="B39">
        <v>4</v>
      </c>
      <c r="C39">
        <v>3</v>
      </c>
      <c r="D39">
        <v>1</v>
      </c>
      <c r="E39">
        <f>SUM(B39:D39)</f>
        <v>8</v>
      </c>
      <c r="G39" s="5"/>
      <c r="H39">
        <f xml:space="preserve"> B39 / B42</f>
        <v>0.5</v>
      </c>
      <c r="I39">
        <f xml:space="preserve"> B39 / E39</f>
        <v>0.5</v>
      </c>
      <c r="J39" s="1">
        <v>0.78260870000000005</v>
      </c>
    </row>
    <row r="40" spans="1:12" x14ac:dyDescent="0.2">
      <c r="A40" s="13" t="s">
        <v>0</v>
      </c>
      <c r="B40">
        <v>0</v>
      </c>
      <c r="C40">
        <v>3</v>
      </c>
      <c r="D40">
        <v>0</v>
      </c>
      <c r="E40">
        <f>SUM(B40:D40)</f>
        <v>3</v>
      </c>
      <c r="G40" s="5"/>
      <c r="H40">
        <f xml:space="preserve"> C40 /C42</f>
        <v>0.2</v>
      </c>
      <c r="I40">
        <f xml:space="preserve"> C40 / E40</f>
        <v>1</v>
      </c>
      <c r="J40" s="1">
        <v>0.5</v>
      </c>
    </row>
    <row r="41" spans="1:12" x14ac:dyDescent="0.2">
      <c r="A41" s="13" t="s">
        <v>1</v>
      </c>
      <c r="B41">
        <v>4</v>
      </c>
      <c r="C41">
        <v>9</v>
      </c>
      <c r="D41">
        <v>16</v>
      </c>
      <c r="E41">
        <f>SUM(B41:D41)</f>
        <v>29</v>
      </c>
      <c r="G41" s="5"/>
      <c r="H41">
        <f xml:space="preserve"> D41 / D42</f>
        <v>0.94117647058823528</v>
      </c>
      <c r="I41">
        <f xml:space="preserve"> D41 / E41</f>
        <v>0.55172413793103448</v>
      </c>
      <c r="J41" s="1">
        <v>0.94214876000000003</v>
      </c>
    </row>
    <row r="42" spans="1:12" x14ac:dyDescent="0.2">
      <c r="A42" s="13" t="s">
        <v>14</v>
      </c>
      <c r="B42">
        <f>SUM(B39:B41)</f>
        <v>8</v>
      </c>
      <c r="C42">
        <f>SUM(C39:C41)</f>
        <v>15</v>
      </c>
      <c r="D42">
        <f>SUM(D39:D41)</f>
        <v>17</v>
      </c>
      <c r="E42">
        <f>SUM(B42:D42)</f>
        <v>40</v>
      </c>
      <c r="G42" s="14" t="s">
        <v>13</v>
      </c>
      <c r="H42" s="2">
        <f xml:space="preserve"> AVERAGE(H39:H41)</f>
        <v>0.54705882352941171</v>
      </c>
      <c r="I42" s="2">
        <f xml:space="preserve"> AVERAGE(I39:I41)</f>
        <v>0.6839080459770116</v>
      </c>
      <c r="J42" s="18">
        <v>0.74158581999999995</v>
      </c>
      <c r="K42" s="16">
        <f xml:space="preserve"> SUM(B39,C40,D41) / E42</f>
        <v>0.57499999999999996</v>
      </c>
    </row>
    <row r="43" spans="1:12" x14ac:dyDescent="0.2">
      <c r="A43" s="6"/>
      <c r="G43" s="5"/>
      <c r="L43" s="15" t="s">
        <v>18</v>
      </c>
    </row>
    <row r="44" spans="1:12" x14ac:dyDescent="0.2">
      <c r="A44" s="4" t="s">
        <v>8</v>
      </c>
      <c r="B44" s="9" t="s">
        <v>2</v>
      </c>
      <c r="C44" s="9" t="s">
        <v>0</v>
      </c>
      <c r="D44" s="9" t="s">
        <v>1</v>
      </c>
      <c r="E44" s="9" t="s">
        <v>14</v>
      </c>
      <c r="F44" s="4"/>
      <c r="G44" s="4"/>
      <c r="H44" s="9" t="s">
        <v>10</v>
      </c>
      <c r="I44" s="9" t="s">
        <v>11</v>
      </c>
      <c r="J44" s="10" t="s">
        <v>12</v>
      </c>
      <c r="K44" s="9" t="s">
        <v>19</v>
      </c>
      <c r="L44" t="s">
        <v>17</v>
      </c>
    </row>
    <row r="45" spans="1:12" x14ac:dyDescent="0.2">
      <c r="A45" s="13" t="s">
        <v>2</v>
      </c>
      <c r="B45">
        <v>6</v>
      </c>
      <c r="C45">
        <v>3</v>
      </c>
      <c r="D45">
        <v>3</v>
      </c>
      <c r="E45">
        <f>SUM(B45:D45)</f>
        <v>12</v>
      </c>
      <c r="G45" s="5"/>
      <c r="H45">
        <f xml:space="preserve"> B45 / B48</f>
        <v>0.33333333333333331</v>
      </c>
      <c r="I45">
        <f xml:space="preserve"> B45 / E45</f>
        <v>0.5</v>
      </c>
      <c r="J45" s="1">
        <v>0.78260870000000005</v>
      </c>
    </row>
    <row r="46" spans="1:12" x14ac:dyDescent="0.2">
      <c r="A46" s="13" t="s">
        <v>0</v>
      </c>
      <c r="B46">
        <v>1</v>
      </c>
      <c r="C46">
        <v>8</v>
      </c>
      <c r="D46">
        <v>0</v>
      </c>
      <c r="E46">
        <f>SUM(B46:D46)</f>
        <v>9</v>
      </c>
      <c r="G46" s="5"/>
      <c r="H46">
        <f xml:space="preserve"> C46 /C48</f>
        <v>0.2857142857142857</v>
      </c>
      <c r="I46">
        <f xml:space="preserve"> C46 / E46</f>
        <v>0.88888888888888884</v>
      </c>
      <c r="J46" s="1">
        <v>0.5</v>
      </c>
    </row>
    <row r="47" spans="1:12" x14ac:dyDescent="0.2">
      <c r="A47" s="13" t="s">
        <v>1</v>
      </c>
      <c r="B47">
        <v>11</v>
      </c>
      <c r="C47">
        <v>17</v>
      </c>
      <c r="D47">
        <v>10</v>
      </c>
      <c r="E47">
        <f>SUM(B47:D47)</f>
        <v>38</v>
      </c>
      <c r="G47" s="5"/>
      <c r="H47">
        <f xml:space="preserve"> D47 / D48</f>
        <v>0.76923076923076927</v>
      </c>
      <c r="I47">
        <f xml:space="preserve"> D47 / E47</f>
        <v>0.26315789473684209</v>
      </c>
      <c r="J47" s="1">
        <v>0.94214876000000003</v>
      </c>
    </row>
    <row r="48" spans="1:12" x14ac:dyDescent="0.2">
      <c r="A48" s="13" t="s">
        <v>14</v>
      </c>
      <c r="B48">
        <f>SUM(B45:B47)</f>
        <v>18</v>
      </c>
      <c r="C48">
        <f>SUM(C45:C47)</f>
        <v>28</v>
      </c>
      <c r="D48">
        <f>SUM(D45:D47)</f>
        <v>13</v>
      </c>
      <c r="E48">
        <f>SUM(B48:D48)</f>
        <v>59</v>
      </c>
      <c r="G48" s="14" t="s">
        <v>13</v>
      </c>
      <c r="H48" s="2">
        <f xml:space="preserve"> AVERAGE(H45:H47)</f>
        <v>0.46275946275946273</v>
      </c>
      <c r="I48" s="2">
        <f xml:space="preserve"> AVERAGE(I45:I47)</f>
        <v>0.550682261208577</v>
      </c>
      <c r="J48" s="18">
        <v>0.74158581999999995</v>
      </c>
      <c r="K48" s="16">
        <f xml:space="preserve"> SUM(B45,C46,D47) / E48</f>
        <v>0.40677966101694918</v>
      </c>
    </row>
    <row r="49" spans="1:12" x14ac:dyDescent="0.2">
      <c r="A49" s="6"/>
      <c r="G49" s="5"/>
      <c r="L49" s="15" t="s">
        <v>18</v>
      </c>
    </row>
    <row r="50" spans="1:12" x14ac:dyDescent="0.2">
      <c r="A50" s="4" t="s">
        <v>9</v>
      </c>
      <c r="B50" s="11" t="s">
        <v>2</v>
      </c>
      <c r="C50" s="11" t="s">
        <v>0</v>
      </c>
      <c r="D50" s="11" t="s">
        <v>1</v>
      </c>
      <c r="E50" s="11" t="s">
        <v>14</v>
      </c>
      <c r="F50" s="7"/>
      <c r="G50" s="7"/>
      <c r="H50" s="11" t="s">
        <v>10</v>
      </c>
      <c r="I50" s="11" t="s">
        <v>11</v>
      </c>
      <c r="J50" s="12" t="s">
        <v>12</v>
      </c>
      <c r="K50" s="9" t="s">
        <v>19</v>
      </c>
      <c r="L50" t="s">
        <v>17</v>
      </c>
    </row>
    <row r="51" spans="1:12" x14ac:dyDescent="0.2">
      <c r="A51" s="13" t="s">
        <v>2</v>
      </c>
      <c r="B51">
        <v>10</v>
      </c>
      <c r="C51">
        <v>0</v>
      </c>
      <c r="D51">
        <v>1</v>
      </c>
      <c r="E51">
        <f>SUM(B51:D51)</f>
        <v>11</v>
      </c>
      <c r="G51" s="5"/>
      <c r="H51">
        <f xml:space="preserve"> B51 / B54</f>
        <v>0.30303030303030304</v>
      </c>
      <c r="I51">
        <f xml:space="preserve"> B51 / E51</f>
        <v>0.90909090909090906</v>
      </c>
      <c r="J51" s="1">
        <v>0.78260870000000005</v>
      </c>
    </row>
    <row r="52" spans="1:12" x14ac:dyDescent="0.2">
      <c r="A52" s="13" t="s">
        <v>0</v>
      </c>
      <c r="B52">
        <v>0</v>
      </c>
      <c r="C52">
        <v>3</v>
      </c>
      <c r="D52">
        <v>0</v>
      </c>
      <c r="E52">
        <f>SUM(B52:D52)</f>
        <v>3</v>
      </c>
      <c r="G52" s="5"/>
      <c r="H52">
        <f xml:space="preserve"> C52 /C54</f>
        <v>0.17647058823529413</v>
      </c>
      <c r="I52">
        <f xml:space="preserve"> C52 / E52</f>
        <v>1</v>
      </c>
      <c r="J52" s="1">
        <v>0.5</v>
      </c>
    </row>
    <row r="53" spans="1:12" x14ac:dyDescent="0.2">
      <c r="A53" s="13" t="s">
        <v>1</v>
      </c>
      <c r="B53">
        <v>23</v>
      </c>
      <c r="C53">
        <v>14</v>
      </c>
      <c r="D53">
        <v>29</v>
      </c>
      <c r="E53">
        <f>SUM(B53:D53)</f>
        <v>66</v>
      </c>
      <c r="G53" s="5"/>
      <c r="H53">
        <f xml:space="preserve"> D53 / D54</f>
        <v>0.96666666666666667</v>
      </c>
      <c r="I53">
        <f xml:space="preserve"> D53 / E53</f>
        <v>0.43939393939393939</v>
      </c>
      <c r="J53" s="1">
        <v>0.94214876000000003</v>
      </c>
    </row>
    <row r="54" spans="1:12" x14ac:dyDescent="0.2">
      <c r="A54" s="13" t="s">
        <v>14</v>
      </c>
      <c r="B54">
        <f>SUM(B51:B53)</f>
        <v>33</v>
      </c>
      <c r="C54">
        <f>SUM(C51:C53)</f>
        <v>17</v>
      </c>
      <c r="D54">
        <f>SUM(D51:D53)</f>
        <v>30</v>
      </c>
      <c r="E54">
        <f>SUM(B54:D54)</f>
        <v>80</v>
      </c>
      <c r="G54" s="14" t="s">
        <v>13</v>
      </c>
      <c r="H54" s="2">
        <f xml:space="preserve"> AVERAGE(H51:H53)</f>
        <v>0.48205585264408796</v>
      </c>
      <c r="I54" s="2">
        <f xml:space="preserve"> AVERAGE(I51:I53)</f>
        <v>0.78282828282828287</v>
      </c>
      <c r="J54" s="18">
        <v>0.74158581999999995</v>
      </c>
      <c r="K54" s="16">
        <f xml:space="preserve"> SUM(B51,C52,D53) / E54</f>
        <v>0.52500000000000002</v>
      </c>
    </row>
    <row r="55" spans="1:12" x14ac:dyDescent="0.2">
      <c r="G55" s="5"/>
    </row>
    <row r="56" spans="1:12" x14ac:dyDescent="0.2">
      <c r="G56" s="5"/>
      <c r="H56" s="11" t="s">
        <v>10</v>
      </c>
      <c r="I56" s="11" t="s">
        <v>11</v>
      </c>
      <c r="J56" s="12" t="s">
        <v>12</v>
      </c>
      <c r="K56" s="9" t="s">
        <v>19</v>
      </c>
    </row>
    <row r="57" spans="1:12" x14ac:dyDescent="0.2">
      <c r="G57" s="14" t="s">
        <v>13</v>
      </c>
      <c r="H57" s="2">
        <f>AVERAGE(H6,H12,H18,H24,H30,H36,H42,H48,H54)</f>
        <v>0.54308178774741001</v>
      </c>
      <c r="I57" s="2">
        <f xml:space="preserve"> AVERAGE(I6,I12,I18,I24,I30,I36,I42,I48,I54)</f>
        <v>0.67894791614804539</v>
      </c>
      <c r="J57" s="2">
        <f xml:space="preserve"> AVERAGE(J6,J12,J18,J24,J30,J36,J42,J48,J54)</f>
        <v>0.65201485015368854</v>
      </c>
      <c r="K57" s="17">
        <f xml:space="preserve"> AVERAGE(K6,K9,K18,K24,K30,K36,K42,K48,K54)</f>
        <v>0.63031007621285395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SERAO</dc:creator>
  <cp:lastModifiedBy>GIANLUCA SERAO</cp:lastModifiedBy>
  <dcterms:created xsi:type="dcterms:W3CDTF">2020-02-08T14:02:27Z</dcterms:created>
  <dcterms:modified xsi:type="dcterms:W3CDTF">2020-02-09T10:41:26Z</dcterms:modified>
</cp:coreProperties>
</file>