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Adam\Desktop\diprad\"/>
    </mc:Choice>
  </mc:AlternateContent>
  <xr:revisionPtr revIDLastSave="0" documentId="13_ncr:1_{CDCBC0BE-8066-4068-A186-95624FFE4D9A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G187" i="1" l="1"/>
  <c r="BG188" i="1"/>
  <c r="BG189" i="1"/>
  <c r="BG190" i="1"/>
  <c r="BF190" i="1"/>
  <c r="BF189" i="1"/>
  <c r="BF188" i="1"/>
  <c r="BF187" i="1"/>
  <c r="BE187" i="1"/>
  <c r="BE188" i="1"/>
  <c r="BE189" i="1"/>
  <c r="BE190" i="1"/>
  <c r="BD190" i="1"/>
  <c r="BD189" i="1"/>
  <c r="BD188" i="1"/>
  <c r="BD187" i="1"/>
  <c r="AW187" i="1"/>
  <c r="AW188" i="1"/>
  <c r="AW189" i="1"/>
  <c r="AW190" i="1"/>
  <c r="AV190" i="1"/>
  <c r="AV189" i="1"/>
  <c r="AV188" i="1"/>
  <c r="AV187" i="1"/>
  <c r="AU187" i="1"/>
  <c r="AU188" i="1"/>
  <c r="AU189" i="1"/>
  <c r="AU190" i="1"/>
  <c r="AT190" i="1"/>
  <c r="AT189" i="1"/>
  <c r="AT188" i="1"/>
  <c r="AT187" i="1"/>
  <c r="AI187" i="1"/>
  <c r="AI188" i="1"/>
  <c r="AI189" i="1"/>
  <c r="AI190" i="1"/>
  <c r="AH190" i="1"/>
  <c r="AH189" i="1"/>
  <c r="AH188" i="1"/>
  <c r="AH187" i="1"/>
  <c r="AG187" i="1"/>
  <c r="AG188" i="1"/>
  <c r="AG189" i="1"/>
  <c r="AG190" i="1"/>
  <c r="AF190" i="1"/>
  <c r="AF189" i="1"/>
  <c r="AF188" i="1"/>
  <c r="AF187" i="1"/>
  <c r="U187" i="1"/>
  <c r="U188" i="1"/>
  <c r="U189" i="1"/>
  <c r="U190" i="1"/>
  <c r="T190" i="1"/>
  <c r="T189" i="1"/>
  <c r="T188" i="1"/>
  <c r="T187" i="1"/>
  <c r="S187" i="1"/>
  <c r="S188" i="1"/>
  <c r="S189" i="1"/>
  <c r="S190" i="1"/>
  <c r="R190" i="1"/>
  <c r="R189" i="1"/>
  <c r="R188" i="1"/>
  <c r="R187" i="1"/>
  <c r="H187" i="1"/>
  <c r="H188" i="1"/>
  <c r="H189" i="1"/>
  <c r="H190" i="1"/>
  <c r="G190" i="1"/>
  <c r="G189" i="1"/>
  <c r="G188" i="1"/>
  <c r="G187" i="1"/>
  <c r="F187" i="1"/>
  <c r="F188" i="1"/>
  <c r="F189" i="1"/>
  <c r="F190" i="1"/>
  <c r="E190" i="1"/>
  <c r="E189" i="1"/>
  <c r="E188" i="1"/>
  <c r="E187" i="1"/>
  <c r="U145" i="1"/>
  <c r="AW143" i="1"/>
  <c r="AW145" i="1"/>
  <c r="AW146" i="1"/>
  <c r="AU144" i="1"/>
  <c r="AU145" i="1"/>
  <c r="AU146" i="1"/>
  <c r="AU147" i="1"/>
  <c r="AV147" i="1"/>
  <c r="AV146" i="1"/>
  <c r="AV145" i="1"/>
  <c r="AV144" i="1"/>
  <c r="AV143" i="1"/>
  <c r="AI145" i="1"/>
  <c r="AG144" i="1"/>
  <c r="AG145" i="1"/>
  <c r="AG147" i="1"/>
  <c r="AH146" i="1"/>
  <c r="AH145" i="1"/>
  <c r="AH143" i="1"/>
  <c r="AF147" i="1"/>
  <c r="AF146" i="1"/>
  <c r="AF145" i="1"/>
  <c r="AF144" i="1"/>
  <c r="S144" i="1"/>
  <c r="S147" i="1"/>
  <c r="R147" i="1"/>
  <c r="R144" i="1"/>
  <c r="H143" i="1"/>
  <c r="H145" i="1"/>
  <c r="H146" i="1"/>
  <c r="G146" i="1"/>
  <c r="G145" i="1"/>
  <c r="E144" i="1"/>
  <c r="BG105" i="1"/>
  <c r="BE102" i="1"/>
  <c r="BE105" i="1"/>
  <c r="AW102" i="1"/>
  <c r="AW103" i="1"/>
  <c r="AW104" i="1"/>
  <c r="AW105" i="1"/>
  <c r="AI104" i="1"/>
  <c r="AG105" i="1"/>
  <c r="BF105" i="1"/>
  <c r="BF102" i="1"/>
  <c r="BD105" i="1"/>
  <c r="BD102" i="1"/>
  <c r="AV105" i="1"/>
  <c r="AV104" i="1"/>
  <c r="AV103" i="1"/>
  <c r="AV102" i="1"/>
  <c r="AT104" i="1"/>
  <c r="AF104" i="1"/>
  <c r="AF103" i="1"/>
  <c r="U102" i="1"/>
  <c r="U103" i="1"/>
  <c r="U104" i="1"/>
  <c r="U105" i="1"/>
  <c r="T105" i="1"/>
  <c r="T102" i="1"/>
  <c r="S102" i="1"/>
  <c r="S104" i="1"/>
  <c r="S105" i="1"/>
  <c r="AW61" i="1"/>
  <c r="AW62" i="1"/>
  <c r="AV62" i="1"/>
  <c r="AV61" i="1"/>
  <c r="AV60" i="1"/>
  <c r="AH105" i="1" s="1"/>
  <c r="AV59" i="1"/>
  <c r="AU59" i="1"/>
  <c r="AI61" i="1"/>
  <c r="AH61" i="1"/>
  <c r="AH60" i="1"/>
  <c r="AH104" i="1" s="1"/>
  <c r="AH59" i="1"/>
  <c r="AG59" i="1"/>
  <c r="AG60" i="1"/>
  <c r="AG104" i="1" s="1"/>
  <c r="AG61" i="1"/>
  <c r="AU104" i="1" s="1"/>
  <c r="AG62" i="1"/>
  <c r="BE104" i="1" s="1"/>
  <c r="R60" i="1"/>
  <c r="R59" i="1"/>
  <c r="R103" i="1" s="1"/>
  <c r="G59" i="1"/>
  <c r="F58" i="1"/>
  <c r="F102" i="1" s="1"/>
  <c r="E59" i="1"/>
  <c r="R102" i="1" s="1"/>
  <c r="E58" i="1"/>
  <c r="E102" i="1" s="1"/>
  <c r="BD52" i="1"/>
  <c r="AW147" i="1" s="1"/>
  <c r="BC52" i="1"/>
  <c r="AP52" i="1"/>
  <c r="AI147" i="1" s="1"/>
  <c r="AO52" i="1"/>
  <c r="AH147" i="1" s="1"/>
  <c r="AB52" i="1"/>
  <c r="U147" i="1" s="1"/>
  <c r="AA52" i="1"/>
  <c r="T147" i="1" s="1"/>
  <c r="N52" i="1"/>
  <c r="H147" i="1" s="1"/>
  <c r="M52" i="1"/>
  <c r="G147" i="1" s="1"/>
  <c r="BD51" i="1"/>
  <c r="BC51" i="1"/>
  <c r="AT147" i="1" s="1"/>
  <c r="AP51" i="1"/>
  <c r="AO51" i="1"/>
  <c r="AB51" i="1"/>
  <c r="AA51" i="1"/>
  <c r="N51" i="1"/>
  <c r="F147" i="1" s="1"/>
  <c r="M51" i="1"/>
  <c r="E147" i="1" s="1"/>
  <c r="BD47" i="1"/>
  <c r="BC47" i="1"/>
  <c r="AP47" i="1"/>
  <c r="AI146" i="1" s="1"/>
  <c r="AO47" i="1"/>
  <c r="AB47" i="1"/>
  <c r="U146" i="1" s="1"/>
  <c r="AA47" i="1"/>
  <c r="T146" i="1" s="1"/>
  <c r="N47" i="1"/>
  <c r="M47" i="1"/>
  <c r="BD46" i="1"/>
  <c r="BC46" i="1"/>
  <c r="AT146" i="1" s="1"/>
  <c r="AP46" i="1"/>
  <c r="AG146" i="1" s="1"/>
  <c r="AO46" i="1"/>
  <c r="AB46" i="1"/>
  <c r="S146" i="1" s="1"/>
  <c r="AA46" i="1"/>
  <c r="R146" i="1" s="1"/>
  <c r="N46" i="1"/>
  <c r="F146" i="1" s="1"/>
  <c r="M46" i="1"/>
  <c r="E146" i="1" s="1"/>
  <c r="BD42" i="1"/>
  <c r="BC42" i="1"/>
  <c r="AP42" i="1"/>
  <c r="AO42" i="1"/>
  <c r="AB42" i="1"/>
  <c r="AA42" i="1"/>
  <c r="T145" i="1" s="1"/>
  <c r="N42" i="1"/>
  <c r="M42" i="1"/>
  <c r="BD41" i="1"/>
  <c r="BC41" i="1"/>
  <c r="AT145" i="1" s="1"/>
  <c r="AP41" i="1"/>
  <c r="AO41" i="1"/>
  <c r="AB41" i="1"/>
  <c r="S145" i="1" s="1"/>
  <c r="AA41" i="1"/>
  <c r="R145" i="1" s="1"/>
  <c r="N41" i="1"/>
  <c r="F145" i="1" s="1"/>
  <c r="M41" i="1"/>
  <c r="E145" i="1" s="1"/>
  <c r="BD37" i="1"/>
  <c r="AW144" i="1" s="1"/>
  <c r="BC37" i="1"/>
  <c r="AP37" i="1"/>
  <c r="AI144" i="1" s="1"/>
  <c r="AO37" i="1"/>
  <c r="AH144" i="1" s="1"/>
  <c r="AB37" i="1"/>
  <c r="U144" i="1" s="1"/>
  <c r="AA37" i="1"/>
  <c r="T144" i="1" s="1"/>
  <c r="N37" i="1"/>
  <c r="H144" i="1" s="1"/>
  <c r="M37" i="1"/>
  <c r="G144" i="1" s="1"/>
  <c r="BD36" i="1"/>
  <c r="BC36" i="1"/>
  <c r="AT144" i="1" s="1"/>
  <c r="AP36" i="1"/>
  <c r="AO36" i="1"/>
  <c r="AB36" i="1"/>
  <c r="AA36" i="1"/>
  <c r="N36" i="1"/>
  <c r="F144" i="1" s="1"/>
  <c r="M36" i="1"/>
  <c r="BD32" i="1"/>
  <c r="BC32" i="1"/>
  <c r="AP32" i="1"/>
  <c r="AI143" i="1" s="1"/>
  <c r="AO32" i="1"/>
  <c r="AB32" i="1"/>
  <c r="U143" i="1" s="1"/>
  <c r="AA32" i="1"/>
  <c r="T143" i="1" s="1"/>
  <c r="N32" i="1"/>
  <c r="M32" i="1"/>
  <c r="G143" i="1" s="1"/>
  <c r="BD31" i="1"/>
  <c r="AU143" i="1" s="1"/>
  <c r="BC31" i="1"/>
  <c r="AT143" i="1" s="1"/>
  <c r="AP31" i="1"/>
  <c r="AG143" i="1" s="1"/>
  <c r="AO31" i="1"/>
  <c r="AF143" i="1" s="1"/>
  <c r="AB31" i="1"/>
  <c r="S143" i="1" s="1"/>
  <c r="AA31" i="1"/>
  <c r="R143" i="1" s="1"/>
  <c r="N31" i="1"/>
  <c r="F143" i="1" s="1"/>
  <c r="M31" i="1"/>
  <c r="E143" i="1" s="1"/>
  <c r="BD26" i="1"/>
  <c r="BC26" i="1"/>
  <c r="BD25" i="1"/>
  <c r="AU62" i="1" s="1"/>
  <c r="BC25" i="1"/>
  <c r="AT62" i="1" s="1"/>
  <c r="BD21" i="1"/>
  <c r="BC21" i="1"/>
  <c r="BD20" i="1"/>
  <c r="AU61" i="1" s="1"/>
  <c r="AU105" i="1" s="1"/>
  <c r="BC20" i="1"/>
  <c r="AT61" i="1" s="1"/>
  <c r="AT105" i="1" s="1"/>
  <c r="BD16" i="1"/>
  <c r="AW60" i="1" s="1"/>
  <c r="AI105" i="1" s="1"/>
  <c r="BC16" i="1"/>
  <c r="BD15" i="1"/>
  <c r="AU60" i="1" s="1"/>
  <c r="BC15" i="1"/>
  <c r="AT60" i="1" s="1"/>
  <c r="AF105" i="1" s="1"/>
  <c r="BD11" i="1"/>
  <c r="AW59" i="1" s="1"/>
  <c r="BC11" i="1"/>
  <c r="BD10" i="1"/>
  <c r="BC10" i="1"/>
  <c r="AT59" i="1" s="1"/>
  <c r="R105" i="1" s="1"/>
  <c r="BD6" i="1"/>
  <c r="AW58" i="1" s="1"/>
  <c r="H105" i="1" s="1"/>
  <c r="BC6" i="1"/>
  <c r="AV58" i="1" s="1"/>
  <c r="G105" i="1" s="1"/>
  <c r="BD5" i="1"/>
  <c r="AU58" i="1" s="1"/>
  <c r="F105" i="1" s="1"/>
  <c r="BC5" i="1"/>
  <c r="AT58" i="1" s="1"/>
  <c r="E105" i="1" s="1"/>
  <c r="AP26" i="1"/>
  <c r="AI62" i="1" s="1"/>
  <c r="BG104" i="1" s="1"/>
  <c r="AO26" i="1"/>
  <c r="AH62" i="1" s="1"/>
  <c r="BF104" i="1" s="1"/>
  <c r="AP25" i="1"/>
  <c r="AO25" i="1"/>
  <c r="AF62" i="1" s="1"/>
  <c r="BD104" i="1" s="1"/>
  <c r="AP21" i="1"/>
  <c r="AO21" i="1"/>
  <c r="AP20" i="1"/>
  <c r="AO20" i="1"/>
  <c r="AF61" i="1" s="1"/>
  <c r="AP16" i="1"/>
  <c r="AI60" i="1" s="1"/>
  <c r="AO16" i="1"/>
  <c r="AP15" i="1"/>
  <c r="AO15" i="1"/>
  <c r="AF60" i="1" s="1"/>
  <c r="AP11" i="1"/>
  <c r="AI59" i="1" s="1"/>
  <c r="AO11" i="1"/>
  <c r="AP10" i="1"/>
  <c r="AO10" i="1"/>
  <c r="AF59" i="1" s="1"/>
  <c r="R104" i="1" s="1"/>
  <c r="AP6" i="1"/>
  <c r="AI58" i="1" s="1"/>
  <c r="H104" i="1" s="1"/>
  <c r="AO6" i="1"/>
  <c r="AH58" i="1" s="1"/>
  <c r="G104" i="1" s="1"/>
  <c r="AP5" i="1"/>
  <c r="AG58" i="1" s="1"/>
  <c r="F104" i="1" s="1"/>
  <c r="AO5" i="1"/>
  <c r="AF58" i="1" s="1"/>
  <c r="E104" i="1" s="1"/>
  <c r="AB26" i="1"/>
  <c r="U62" i="1" s="1"/>
  <c r="BG103" i="1" s="1"/>
  <c r="AA26" i="1"/>
  <c r="T62" i="1" s="1"/>
  <c r="BF103" i="1" s="1"/>
  <c r="AB25" i="1"/>
  <c r="S62" i="1" s="1"/>
  <c r="BE103" i="1" s="1"/>
  <c r="AA25" i="1"/>
  <c r="R62" i="1" s="1"/>
  <c r="BD103" i="1" s="1"/>
  <c r="AB21" i="1"/>
  <c r="U61" i="1" s="1"/>
  <c r="AA21" i="1"/>
  <c r="T61" i="1" s="1"/>
  <c r="AB20" i="1"/>
  <c r="S61" i="1" s="1"/>
  <c r="AU103" i="1" s="1"/>
  <c r="AA20" i="1"/>
  <c r="R61" i="1" s="1"/>
  <c r="AT103" i="1" s="1"/>
  <c r="AB16" i="1"/>
  <c r="U60" i="1" s="1"/>
  <c r="AI103" i="1" s="1"/>
  <c r="AA16" i="1"/>
  <c r="T60" i="1" s="1"/>
  <c r="AH103" i="1" s="1"/>
  <c r="AB15" i="1"/>
  <c r="S60" i="1" s="1"/>
  <c r="AG103" i="1" s="1"/>
  <c r="AA15" i="1"/>
  <c r="AB11" i="1"/>
  <c r="U59" i="1" s="1"/>
  <c r="AA11" i="1"/>
  <c r="T59" i="1" s="1"/>
  <c r="T103" i="1" s="1"/>
  <c r="AB10" i="1"/>
  <c r="S59" i="1" s="1"/>
  <c r="S103" i="1" s="1"/>
  <c r="AA10" i="1"/>
  <c r="AB6" i="1"/>
  <c r="U58" i="1" s="1"/>
  <c r="H103" i="1" s="1"/>
  <c r="AA6" i="1"/>
  <c r="T58" i="1" s="1"/>
  <c r="G103" i="1" s="1"/>
  <c r="AB5" i="1"/>
  <c r="S58" i="1" s="1"/>
  <c r="F103" i="1" s="1"/>
  <c r="AA5" i="1"/>
  <c r="R58" i="1" s="1"/>
  <c r="E103" i="1" s="1"/>
  <c r="N26" i="1"/>
  <c r="H62" i="1" s="1"/>
  <c r="BG102" i="1" s="1"/>
  <c r="M26" i="1"/>
  <c r="G62" i="1" s="1"/>
  <c r="N25" i="1"/>
  <c r="F62" i="1" s="1"/>
  <c r="M25" i="1"/>
  <c r="E62" i="1" s="1"/>
  <c r="N21" i="1"/>
  <c r="H61" i="1" s="1"/>
  <c r="M21" i="1"/>
  <c r="G61" i="1" s="1"/>
  <c r="N20" i="1"/>
  <c r="F61" i="1" s="1"/>
  <c r="AU102" i="1" s="1"/>
  <c r="M20" i="1"/>
  <c r="E61" i="1" s="1"/>
  <c r="AT102" i="1" s="1"/>
  <c r="N16" i="1"/>
  <c r="H60" i="1" s="1"/>
  <c r="AI102" i="1" s="1"/>
  <c r="M16" i="1"/>
  <c r="G60" i="1" s="1"/>
  <c r="AH102" i="1" s="1"/>
  <c r="N15" i="1"/>
  <c r="F60" i="1" s="1"/>
  <c r="AG102" i="1" s="1"/>
  <c r="M15" i="1"/>
  <c r="E60" i="1" s="1"/>
  <c r="AF102" i="1" s="1"/>
  <c r="M10" i="1"/>
  <c r="N11" i="1"/>
  <c r="H59" i="1" s="1"/>
  <c r="M11" i="1"/>
  <c r="N10" i="1"/>
  <c r="F59" i="1" s="1"/>
  <c r="N6" i="1"/>
  <c r="H58" i="1" s="1"/>
  <c r="H102" i="1" s="1"/>
  <c r="N5" i="1"/>
  <c r="M6" i="1"/>
  <c r="G58" i="1" s="1"/>
  <c r="G102" i="1" s="1"/>
  <c r="M5" i="1"/>
  <c r="T104" i="1" l="1"/>
</calcChain>
</file>

<file path=xl/sharedStrings.xml><?xml version="1.0" encoding="utf-8"?>
<sst xmlns="http://schemas.openxmlformats.org/spreadsheetml/2006/main" count="442" uniqueCount="41">
  <si>
    <t>ping: 20 ms, PL: 0%</t>
  </si>
  <si>
    <t>Mjerenje br.</t>
  </si>
  <si>
    <t>H. Dist:</t>
  </si>
  <si>
    <t>Gubitak posade:</t>
  </si>
  <si>
    <t>avg:</t>
  </si>
  <si>
    <t>std dev:</t>
  </si>
  <si>
    <t>/</t>
  </si>
  <si>
    <t>ping: 80 ms, PL: 0%</t>
  </si>
  <si>
    <t>ping: 150 ms, PL: 0%</t>
  </si>
  <si>
    <t>ping: 250 ms, PL: 0%</t>
  </si>
  <si>
    <t>ping: 300 ms, PL: 0%</t>
  </si>
  <si>
    <t>ping: 20 ms, PL: 10%</t>
  </si>
  <si>
    <t>ping: 80 ms, PL: 10%</t>
  </si>
  <si>
    <t>ping: 150 ms, PL: 10%</t>
  </si>
  <si>
    <t>ping: 250 ms, PL: 10%</t>
  </si>
  <si>
    <t>ping: 300 ms, PL: 10%</t>
  </si>
  <si>
    <t>ping: 20 ms, PL: 20%</t>
  </si>
  <si>
    <t>ping: 80 ms, PL: 20%</t>
  </si>
  <si>
    <t>ping: 150 ms, PL: 20%</t>
  </si>
  <si>
    <t>ping: 250 ms, PL: 20%</t>
  </si>
  <si>
    <t>ping: 300 ms, PL: 20%</t>
  </si>
  <si>
    <t>ping: 20 ms, PL: 40%</t>
  </si>
  <si>
    <t>ping: 80 ms, PL: 40%</t>
  </si>
  <si>
    <t>ping: 150 ms, PL: 40%</t>
  </si>
  <si>
    <t>ping: 250 ms, PL: 40%</t>
  </si>
  <si>
    <t>ping: 300 ms, PL: 40%</t>
  </si>
  <si>
    <t>Gađanje sa strane</t>
  </si>
  <si>
    <t>Gađanje sprijeda</t>
  </si>
  <si>
    <t>Ping</t>
  </si>
  <si>
    <t>H.D. avg</t>
  </si>
  <si>
    <t>G.P. avg</t>
  </si>
  <si>
    <t>H.D. std</t>
  </si>
  <si>
    <t>G.P. std</t>
  </si>
  <si>
    <t>PL</t>
  </si>
  <si>
    <t>PL:</t>
  </si>
  <si>
    <t>Ping:</t>
  </si>
  <si>
    <t>20 ms</t>
  </si>
  <si>
    <t>80 ms</t>
  </si>
  <si>
    <t>150 ms</t>
  </si>
  <si>
    <t>250 ms</t>
  </si>
  <si>
    <t>300 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</si>
</sst>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A5A5A5"/>
      </patternFill>
    </fill>
  </fills>
  <borders count="4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  <xf numFmtId="0" fontId="3" fillId="4" borderId="3" applyNumberFormat="0" applyAlignment="0" applyProtection="0"/>
  </cellStyleXfs>
  <cellXfs count="11">
    <xf numFmtId="0" fontId="0" fillId="0" borderId="0" xfId="0"/>
    <xf numFmtId="0" fontId="2" fillId="3" borderId="1" xfId="2"/>
    <xf numFmtId="0" fontId="2" fillId="3" borderId="1" xfId="2" applyAlignment="1">
      <alignment horizontal="center"/>
    </xf>
    <xf numFmtId="0" fontId="1" fillId="2" borderId="0" xfId="1" applyBorder="1"/>
    <xf numFmtId="0" fontId="1" fillId="2" borderId="0" xfId="1"/>
    <xf numFmtId="0" fontId="0" fillId="0" borderId="2" xfId="0" applyBorder="1"/>
    <xf numFmtId="0" fontId="2" fillId="3" borderId="1" xfId="2" quotePrefix="1"/>
    <xf numFmtId="2" fontId="2" fillId="3" borderId="1" xfId="2" applyNumberFormat="1"/>
    <xf numFmtId="9" fontId="2" fillId="3" borderId="1" xfId="2" applyNumberFormat="1"/>
    <xf numFmtId="0" fontId="3" fillId="4" borderId="3" xfId="3"/>
    <xf numFmtId="9" fontId="3" fillId="4" borderId="3" xfId="3" applyNumberFormat="1"/>
  </cellXfs>
  <cellStyles count="4">
    <cellStyle name="Izlaz" xfId="2" builtinId="21"/>
    <cellStyle name="Neutralno" xfId="1" builtinId="28"/>
    <cellStyle name="Normalno" xfId="0" builtinId="0"/>
    <cellStyle name="Provjera ćelije" xfId="3" builtin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r-HR"/>
              <a:t>Udaljenost</a:t>
            </a:r>
            <a:r>
              <a:rPr lang="hr-HR" baseline="0"/>
              <a:t> hitbox-a ovisno o kašnjenju (PL: 0%)</a:t>
            </a:r>
            <a:endParaRPr lang="hr-H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List1!$F$58:$F$62</c:f>
                <c:numCache>
                  <c:formatCode>General</c:formatCode>
                  <c:ptCount val="5"/>
                  <c:pt idx="0">
                    <c:v>6.4690364214635629E-2</c:v>
                  </c:pt>
                  <c:pt idx="1">
                    <c:v>3.7785946829177952E-4</c:v>
                  </c:pt>
                  <c:pt idx="2">
                    <c:v>9.6804189532845655E-2</c:v>
                  </c:pt>
                  <c:pt idx="3">
                    <c:v>1.1149987543590512E-3</c:v>
                  </c:pt>
                  <c:pt idx="4">
                    <c:v>9.6710533150335884E-2</c:v>
                  </c:pt>
                </c:numCache>
              </c:numRef>
            </c:plus>
            <c:minus>
              <c:numRef>
                <c:f>List1!$F$58:$F$62</c:f>
                <c:numCache>
                  <c:formatCode>General</c:formatCode>
                  <c:ptCount val="5"/>
                  <c:pt idx="0">
                    <c:v>6.4690364214635629E-2</c:v>
                  </c:pt>
                  <c:pt idx="1">
                    <c:v>3.7785946829177952E-4</c:v>
                  </c:pt>
                  <c:pt idx="2">
                    <c:v>9.6804189532845655E-2</c:v>
                  </c:pt>
                  <c:pt idx="3">
                    <c:v>1.1149987543590512E-3</c:v>
                  </c:pt>
                  <c:pt idx="4">
                    <c:v>9.6710533150335884E-2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List1!$D$58:$D$62</c:f>
              <c:numCache>
                <c:formatCode>General</c:formatCode>
                <c:ptCount val="5"/>
                <c:pt idx="0">
                  <c:v>20</c:v>
                </c:pt>
                <c:pt idx="1">
                  <c:v>80</c:v>
                </c:pt>
                <c:pt idx="2">
                  <c:v>150</c:v>
                </c:pt>
                <c:pt idx="3">
                  <c:v>250</c:v>
                </c:pt>
                <c:pt idx="4">
                  <c:v>300</c:v>
                </c:pt>
              </c:numCache>
            </c:numRef>
          </c:xVal>
          <c:yVal>
            <c:numRef>
              <c:f>List1!$E$58:$E$62</c:f>
              <c:numCache>
                <c:formatCode>General</c:formatCode>
                <c:ptCount val="5"/>
                <c:pt idx="0">
                  <c:v>0.22509000000000001</c:v>
                </c:pt>
                <c:pt idx="1">
                  <c:v>1.0237500000000002</c:v>
                </c:pt>
                <c:pt idx="2">
                  <c:v>1.8438000000000003</c:v>
                </c:pt>
                <c:pt idx="3">
                  <c:v>3.2788899999999996</c:v>
                </c:pt>
                <c:pt idx="4">
                  <c:v>3.2803499999999999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F8-4633-BE45-30F1770627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1925352"/>
        <c:axId val="701923912"/>
      </c:scatterChart>
      <c:valAx>
        <c:axId val="701925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&quot; ms&quot;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701923912"/>
        <c:crosses val="autoZero"/>
        <c:crossBetween val="midCat"/>
      </c:valAx>
      <c:valAx>
        <c:axId val="701923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701925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r-H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Gubitak posade ovisno o gubitku (PL) (Ping: 20 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List1!$H$102:$H$105</c:f>
                <c:numCache>
                  <c:formatCode>General</c:formatCode>
                  <c:ptCount val="4"/>
                  <c:pt idx="0">
                    <c:v>1.1972189997378646</c:v>
                  </c:pt>
                  <c:pt idx="1">
                    <c:v>1.4491376746189439</c:v>
                  </c:pt>
                  <c:pt idx="2">
                    <c:v>1.494434118097326</c:v>
                  </c:pt>
                  <c:pt idx="3">
                    <c:v>1.1737877907772671</c:v>
                  </c:pt>
                </c:numCache>
              </c:numRef>
            </c:plus>
            <c:minus>
              <c:numRef>
                <c:f>List1!$H$102:$H$105</c:f>
                <c:numCache>
                  <c:formatCode>General</c:formatCode>
                  <c:ptCount val="4"/>
                  <c:pt idx="0">
                    <c:v>1.1972189997378646</c:v>
                  </c:pt>
                  <c:pt idx="1">
                    <c:v>1.4491376746189439</c:v>
                  </c:pt>
                  <c:pt idx="2">
                    <c:v>1.494434118097326</c:v>
                  </c:pt>
                  <c:pt idx="3">
                    <c:v>1.1737877907772671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1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List1!$D$102:$D$105</c:f>
              <c:numCache>
                <c:formatCode>0%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0.4</c:v>
                </c:pt>
              </c:numCache>
            </c:numRef>
          </c:xVal>
          <c:yVal>
            <c:numRef>
              <c:f>List1!$G$102:$G$105</c:f>
              <c:numCache>
                <c:formatCode>General</c:formatCode>
                <c:ptCount val="4"/>
                <c:pt idx="0">
                  <c:v>2.1</c:v>
                </c:pt>
                <c:pt idx="1">
                  <c:v>3.1</c:v>
                </c:pt>
                <c:pt idx="2">
                  <c:v>2.7</c:v>
                </c:pt>
                <c:pt idx="3">
                  <c:v>2.4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36-4C92-8BC9-9E4589A6B9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0781072"/>
        <c:axId val="840777832"/>
      </c:scatterChart>
      <c:valAx>
        <c:axId val="840781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840777832"/>
        <c:crosses val="autoZero"/>
        <c:crossBetween val="midCat"/>
      </c:valAx>
      <c:valAx>
        <c:axId val="840777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840781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r-H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Udaljenost hitbox-a ovisno o gubitku (PL) (Ping: 80 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List1!$S$102:$S$105</c:f>
                <c:numCache>
                  <c:formatCode>General</c:formatCode>
                  <c:ptCount val="4"/>
                  <c:pt idx="0">
                    <c:v>3.7785946829177952E-4</c:v>
                  </c:pt>
                  <c:pt idx="1">
                    <c:v>0.16147779379496285</c:v>
                  </c:pt>
                  <c:pt idx="2">
                    <c:v>0.15231306064958358</c:v>
                  </c:pt>
                  <c:pt idx="3">
                    <c:v>0.24091615530903812</c:v>
                  </c:pt>
                </c:numCache>
              </c:numRef>
            </c:plus>
            <c:minus>
              <c:numRef>
                <c:f>List1!$S$102:$S$105</c:f>
                <c:numCache>
                  <c:formatCode>General</c:formatCode>
                  <c:ptCount val="4"/>
                  <c:pt idx="0">
                    <c:v>3.7785946829177952E-4</c:v>
                  </c:pt>
                  <c:pt idx="1">
                    <c:v>0.16147779379496285</c:v>
                  </c:pt>
                  <c:pt idx="2">
                    <c:v>0.15231306064958358</c:v>
                  </c:pt>
                  <c:pt idx="3">
                    <c:v>0.24091615530903812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1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List1!$Q$102:$Q$105</c:f>
              <c:numCache>
                <c:formatCode>0%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0.4</c:v>
                </c:pt>
              </c:numCache>
            </c:numRef>
          </c:xVal>
          <c:yVal>
            <c:numRef>
              <c:f>List1!$R$102:$R$105</c:f>
              <c:numCache>
                <c:formatCode>General</c:formatCode>
                <c:ptCount val="4"/>
                <c:pt idx="0">
                  <c:v>1.0237500000000002</c:v>
                </c:pt>
                <c:pt idx="1">
                  <c:v>1.0645700000000002</c:v>
                </c:pt>
                <c:pt idx="2">
                  <c:v>1.2029800000000002</c:v>
                </c:pt>
                <c:pt idx="3">
                  <c:v>1.5563500000000001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19-4131-8912-19F92CB7F9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0208096"/>
        <c:axId val="1030216376"/>
      </c:scatterChart>
      <c:valAx>
        <c:axId val="1030208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1030216376"/>
        <c:crosses val="autoZero"/>
        <c:crossBetween val="midCat"/>
      </c:valAx>
      <c:valAx>
        <c:axId val="1030216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1030208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r-H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Gubitak posade ovisno o gubitku (PL) (Ping: 80 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List1!$U$102:$U$105</c:f>
                <c:numCache>
                  <c:formatCode>General</c:formatCode>
                  <c:ptCount val="4"/>
                  <c:pt idx="0">
                    <c:v>1.2292725943057183</c:v>
                  </c:pt>
                  <c:pt idx="1">
                    <c:v>1.429840705968481</c:v>
                  </c:pt>
                  <c:pt idx="2">
                    <c:v>1.3165611772087664</c:v>
                  </c:pt>
                  <c:pt idx="3">
                    <c:v>1.3165611772087666</c:v>
                  </c:pt>
                </c:numCache>
              </c:numRef>
            </c:plus>
            <c:minus>
              <c:numRef>
                <c:f>List1!$U$102:$U$105</c:f>
                <c:numCache>
                  <c:formatCode>General</c:formatCode>
                  <c:ptCount val="4"/>
                  <c:pt idx="0">
                    <c:v>1.2292725943057183</c:v>
                  </c:pt>
                  <c:pt idx="1">
                    <c:v>1.429840705968481</c:v>
                  </c:pt>
                  <c:pt idx="2">
                    <c:v>1.3165611772087664</c:v>
                  </c:pt>
                  <c:pt idx="3">
                    <c:v>1.3165611772087666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1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List1!$Q$102:$Q$105</c:f>
              <c:numCache>
                <c:formatCode>0%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0.4</c:v>
                </c:pt>
              </c:numCache>
            </c:numRef>
          </c:xVal>
          <c:yVal>
            <c:numRef>
              <c:f>List1!$T$102:$T$105</c:f>
              <c:numCache>
                <c:formatCode>General</c:formatCode>
                <c:ptCount val="4"/>
                <c:pt idx="0">
                  <c:v>1.8</c:v>
                </c:pt>
                <c:pt idx="1">
                  <c:v>2.4</c:v>
                </c:pt>
                <c:pt idx="2">
                  <c:v>2.8</c:v>
                </c:pt>
                <c:pt idx="3">
                  <c:v>2.2000000000000002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83-4A93-B9DD-0396465CD5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7559008"/>
        <c:axId val="827560088"/>
      </c:scatterChart>
      <c:valAx>
        <c:axId val="827559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827560088"/>
        <c:crosses val="autoZero"/>
        <c:crossBetween val="midCat"/>
      </c:valAx>
      <c:valAx>
        <c:axId val="827560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82755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r-H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Udaljenost hitbox-a ovisno o gubitku (PL) (Ping: 150 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List1!$AG$102:$AG$105</c:f>
                <c:numCache>
                  <c:formatCode>General</c:formatCode>
                  <c:ptCount val="4"/>
                  <c:pt idx="0">
                    <c:v>9.6804189532845655E-2</c:v>
                  </c:pt>
                  <c:pt idx="1">
                    <c:v>9.8046646494864262E-2</c:v>
                  </c:pt>
                  <c:pt idx="2">
                    <c:v>0.16075460940341474</c:v>
                  </c:pt>
                  <c:pt idx="3">
                    <c:v>0.17454652356574996</c:v>
                  </c:pt>
                </c:numCache>
              </c:numRef>
            </c:plus>
            <c:minus>
              <c:numRef>
                <c:f>List1!$AG$102:$AG$105</c:f>
                <c:numCache>
                  <c:formatCode>General</c:formatCode>
                  <c:ptCount val="4"/>
                  <c:pt idx="0">
                    <c:v>9.6804189532845655E-2</c:v>
                  </c:pt>
                  <c:pt idx="1">
                    <c:v>9.8046646494864262E-2</c:v>
                  </c:pt>
                  <c:pt idx="2">
                    <c:v>0.16075460940341474</c:v>
                  </c:pt>
                  <c:pt idx="3">
                    <c:v>0.17454652356574996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1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List1!$AE$102:$AE$105</c:f>
              <c:numCache>
                <c:formatCode>0%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0.4</c:v>
                </c:pt>
              </c:numCache>
            </c:numRef>
          </c:xVal>
          <c:yVal>
            <c:numRef>
              <c:f>List1!$AF$102:$AF$105</c:f>
              <c:numCache>
                <c:formatCode>General</c:formatCode>
                <c:ptCount val="4"/>
                <c:pt idx="0">
                  <c:v>1.8438000000000003</c:v>
                </c:pt>
                <c:pt idx="1">
                  <c:v>1.9046400000000001</c:v>
                </c:pt>
                <c:pt idx="2">
                  <c:v>2.0883999999999996</c:v>
                </c:pt>
                <c:pt idx="3">
                  <c:v>2.3566000000000003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39-45BC-8E35-409998D399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0656488"/>
        <c:axId val="850659728"/>
      </c:scatterChart>
      <c:valAx>
        <c:axId val="850656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850659728"/>
        <c:crosses val="autoZero"/>
        <c:crossBetween val="midCat"/>
      </c:valAx>
      <c:valAx>
        <c:axId val="85065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850656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r-H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Gubitak posade ovisno o gubitku (PL) (Ping: 150 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List1!$AI$102:$AI$105</c:f>
                <c:numCache>
                  <c:formatCode>General</c:formatCode>
                  <c:ptCount val="4"/>
                  <c:pt idx="0">
                    <c:v>1.35400640077266</c:v>
                  </c:pt>
                  <c:pt idx="1">
                    <c:v>1.1972189997378651</c:v>
                  </c:pt>
                  <c:pt idx="2">
                    <c:v>1.3165611772087664</c:v>
                  </c:pt>
                  <c:pt idx="3">
                    <c:v>1.3165611772087664</c:v>
                  </c:pt>
                </c:numCache>
              </c:numRef>
            </c:plus>
            <c:minus>
              <c:numRef>
                <c:f>List1!$AI$102:$AI$105</c:f>
                <c:numCache>
                  <c:formatCode>General</c:formatCode>
                  <c:ptCount val="4"/>
                  <c:pt idx="0">
                    <c:v>1.35400640077266</c:v>
                  </c:pt>
                  <c:pt idx="1">
                    <c:v>1.1972189997378651</c:v>
                  </c:pt>
                  <c:pt idx="2">
                    <c:v>1.3165611772087664</c:v>
                  </c:pt>
                  <c:pt idx="3">
                    <c:v>1.3165611772087664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1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List1!$AE$102:$AE$105</c:f>
              <c:numCache>
                <c:formatCode>0%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0.4</c:v>
                </c:pt>
              </c:numCache>
            </c:numRef>
          </c:xVal>
          <c:yVal>
            <c:numRef>
              <c:f>List1!$AH$102:$AH$105</c:f>
              <c:numCache>
                <c:formatCode>General</c:formatCode>
                <c:ptCount val="4"/>
                <c:pt idx="0">
                  <c:v>2.5</c:v>
                </c:pt>
                <c:pt idx="1">
                  <c:v>2.9</c:v>
                </c:pt>
                <c:pt idx="2">
                  <c:v>2.8</c:v>
                </c:pt>
                <c:pt idx="3">
                  <c:v>2.8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FA-4A84-A62E-8C3ECA1EA4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0779992"/>
        <c:axId val="542781744"/>
      </c:scatterChart>
      <c:valAx>
        <c:axId val="840779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542781744"/>
        <c:crosses val="autoZero"/>
        <c:crossBetween val="midCat"/>
      </c:valAx>
      <c:valAx>
        <c:axId val="54278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840779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r-H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Udaljenost hitbox-a ovisno o gubitku (PL) (Ping: 250 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List1!$AU$102:$AU$105</c:f>
                <c:numCache>
                  <c:formatCode>General</c:formatCode>
                  <c:ptCount val="4"/>
                  <c:pt idx="0">
                    <c:v>1.1149987543590512E-3</c:v>
                  </c:pt>
                  <c:pt idx="1">
                    <c:v>0.14351741706148424</c:v>
                  </c:pt>
                  <c:pt idx="2">
                    <c:v>0.13808680401995127</c:v>
                  </c:pt>
                  <c:pt idx="3">
                    <c:v>0.11859342308914103</c:v>
                  </c:pt>
                </c:numCache>
              </c:numRef>
            </c:plus>
            <c:minus>
              <c:numRef>
                <c:f>List1!$AU$102:$AU$105</c:f>
                <c:numCache>
                  <c:formatCode>General</c:formatCode>
                  <c:ptCount val="4"/>
                  <c:pt idx="0">
                    <c:v>1.1149987543590512E-3</c:v>
                  </c:pt>
                  <c:pt idx="1">
                    <c:v>0.14351741706148424</c:v>
                  </c:pt>
                  <c:pt idx="2">
                    <c:v>0.13808680401995127</c:v>
                  </c:pt>
                  <c:pt idx="3">
                    <c:v>0.11859342308914103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1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List1!$AS$102:$AS$105</c:f>
              <c:numCache>
                <c:formatCode>0%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0.4</c:v>
                </c:pt>
              </c:numCache>
            </c:numRef>
          </c:xVal>
          <c:yVal>
            <c:numRef>
              <c:f>List1!$AT$102:$AT$105</c:f>
              <c:numCache>
                <c:formatCode>General</c:formatCode>
                <c:ptCount val="4"/>
                <c:pt idx="0">
                  <c:v>3.2788899999999996</c:v>
                </c:pt>
                <c:pt idx="1">
                  <c:v>3.1739699999999997</c:v>
                </c:pt>
                <c:pt idx="2">
                  <c:v>3.2176099999999996</c:v>
                </c:pt>
                <c:pt idx="3">
                  <c:v>3.2578000000000005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CF-4755-874E-E5A8C4C242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2905808"/>
        <c:axId val="156142120"/>
      </c:scatterChart>
      <c:valAx>
        <c:axId val="362905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156142120"/>
        <c:crosses val="autoZero"/>
        <c:crossBetween val="midCat"/>
      </c:valAx>
      <c:valAx>
        <c:axId val="156142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362905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r-H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Gubitak posade ovisno o gubitku (PL) (Ping: 250 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List1!$AW$102:$AW$105</c:f>
                <c:numCache>
                  <c:formatCode>General</c:formatCode>
                  <c:ptCount val="4"/>
                  <c:pt idx="0">
                    <c:v>1.5238839267549951</c:v>
                  </c:pt>
                  <c:pt idx="1">
                    <c:v>1.1972189997378651</c:v>
                  </c:pt>
                  <c:pt idx="2">
                    <c:v>0.8432740427115677</c:v>
                  </c:pt>
                  <c:pt idx="3">
                    <c:v>1.2692955176439846</c:v>
                  </c:pt>
                </c:numCache>
              </c:numRef>
            </c:plus>
            <c:minus>
              <c:numRef>
                <c:f>List1!$AW$102:$AW$105</c:f>
                <c:numCache>
                  <c:formatCode>General</c:formatCode>
                  <c:ptCount val="4"/>
                  <c:pt idx="0">
                    <c:v>1.5238839267549951</c:v>
                  </c:pt>
                  <c:pt idx="1">
                    <c:v>1.1972189997378651</c:v>
                  </c:pt>
                  <c:pt idx="2">
                    <c:v>0.8432740427115677</c:v>
                  </c:pt>
                  <c:pt idx="3">
                    <c:v>1.2692955176439846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1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List1!$AS$102:$AS$105</c:f>
              <c:numCache>
                <c:formatCode>0%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0.4</c:v>
                </c:pt>
              </c:numCache>
            </c:numRef>
          </c:xVal>
          <c:yVal>
            <c:numRef>
              <c:f>List1!$AV$102:$AV$105</c:f>
              <c:numCache>
                <c:formatCode>General</c:formatCode>
                <c:ptCount val="4"/>
                <c:pt idx="0">
                  <c:v>2.9</c:v>
                </c:pt>
                <c:pt idx="1">
                  <c:v>2.9</c:v>
                </c:pt>
                <c:pt idx="2">
                  <c:v>1.4</c:v>
                </c:pt>
                <c:pt idx="3">
                  <c:v>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3A-4B0C-A0D9-660181244F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1919952"/>
        <c:axId val="701920312"/>
      </c:scatterChart>
      <c:valAx>
        <c:axId val="701919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701920312"/>
        <c:crosses val="autoZero"/>
        <c:crossBetween val="midCat"/>
      </c:valAx>
      <c:valAx>
        <c:axId val="701920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701919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r-H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Udaljenost hitbox-a ovisno o gubitku (PL) (Ping: 300 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List1!$BE$102:$BE$105</c:f>
                <c:numCache>
                  <c:formatCode>General</c:formatCode>
                  <c:ptCount val="4"/>
                  <c:pt idx="0">
                    <c:v>9.6710533150335884E-2</c:v>
                  </c:pt>
                  <c:pt idx="1">
                    <c:v>0.11661570506011043</c:v>
                  </c:pt>
                  <c:pt idx="2">
                    <c:v>0.1367660207962651</c:v>
                  </c:pt>
                  <c:pt idx="3">
                    <c:v>0.255724352466566</c:v>
                  </c:pt>
                </c:numCache>
              </c:numRef>
            </c:plus>
            <c:minus>
              <c:numRef>
                <c:f>List1!$BE$102:$BE$105</c:f>
                <c:numCache>
                  <c:formatCode>General</c:formatCode>
                  <c:ptCount val="4"/>
                  <c:pt idx="0">
                    <c:v>9.6710533150335884E-2</c:v>
                  </c:pt>
                  <c:pt idx="1">
                    <c:v>0.11661570506011043</c:v>
                  </c:pt>
                  <c:pt idx="2">
                    <c:v>0.1367660207962651</c:v>
                  </c:pt>
                  <c:pt idx="3">
                    <c:v>0.255724352466566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1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List1!$BC$102:$BC$105</c:f>
              <c:numCache>
                <c:formatCode>0%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0.4</c:v>
                </c:pt>
              </c:numCache>
            </c:numRef>
          </c:xVal>
          <c:yVal>
            <c:numRef>
              <c:f>List1!$BD$102:$BD$105</c:f>
              <c:numCache>
                <c:formatCode>General</c:formatCode>
                <c:ptCount val="4"/>
                <c:pt idx="0">
                  <c:v>3.2803499999999999</c:v>
                </c:pt>
                <c:pt idx="1">
                  <c:v>3.2997599999999991</c:v>
                </c:pt>
                <c:pt idx="2">
                  <c:v>3.3404999999999996</c:v>
                </c:pt>
                <c:pt idx="3">
                  <c:v>3.4824999999999995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45-4F10-858E-FECC9B6E07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6702792"/>
        <c:axId val="1036701712"/>
      </c:scatterChart>
      <c:valAx>
        <c:axId val="1036702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1036701712"/>
        <c:crosses val="autoZero"/>
        <c:crossBetween val="midCat"/>
      </c:valAx>
      <c:valAx>
        <c:axId val="103670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1036702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r-H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Gubitak posade ovisno o gubitku (PL) (Ping: 300 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List1!$BG$102:$BG$105</c:f>
                <c:numCache>
                  <c:formatCode>General</c:formatCode>
                  <c:ptCount val="4"/>
                  <c:pt idx="0">
                    <c:v>1.2866839377079189</c:v>
                  </c:pt>
                  <c:pt idx="1">
                    <c:v>1.2866839377079189</c:v>
                  </c:pt>
                  <c:pt idx="2">
                    <c:v>0.84327404271156781</c:v>
                  </c:pt>
                  <c:pt idx="3">
                    <c:v>0.94868329805051377</c:v>
                  </c:pt>
                </c:numCache>
              </c:numRef>
            </c:plus>
            <c:minus>
              <c:numRef>
                <c:f>List1!$BG$102:$BG$105</c:f>
                <c:numCache>
                  <c:formatCode>General</c:formatCode>
                  <c:ptCount val="4"/>
                  <c:pt idx="0">
                    <c:v>1.2866839377079189</c:v>
                  </c:pt>
                  <c:pt idx="1">
                    <c:v>1.2866839377079189</c:v>
                  </c:pt>
                  <c:pt idx="2">
                    <c:v>0.84327404271156781</c:v>
                  </c:pt>
                  <c:pt idx="3">
                    <c:v>0.94868329805051377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1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List1!$BC$102:$BC$105</c:f>
              <c:numCache>
                <c:formatCode>0%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0.4</c:v>
                </c:pt>
              </c:numCache>
            </c:numRef>
          </c:xVal>
          <c:yVal>
            <c:numRef>
              <c:f>List1!$BF$102:$BF$105</c:f>
              <c:numCache>
                <c:formatCode>General</c:formatCode>
                <c:ptCount val="4"/>
                <c:pt idx="0">
                  <c:v>1.1000000000000001</c:v>
                </c:pt>
                <c:pt idx="1">
                  <c:v>1.9</c:v>
                </c:pt>
                <c:pt idx="2">
                  <c:v>0.6</c:v>
                </c:pt>
                <c:pt idx="3">
                  <c:v>0.7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6B-4E39-8846-E6BE26D05C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0778912"/>
        <c:axId val="840779632"/>
      </c:scatterChart>
      <c:valAx>
        <c:axId val="840778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840779632"/>
        <c:crosses val="autoZero"/>
        <c:crossBetween val="midCat"/>
      </c:valAx>
      <c:valAx>
        <c:axId val="84077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840778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r-H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Udaljenost hitbox-a ovisno o kašnjenju (PL: 0%)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List1!$F$143:$F$147</c:f>
                <c:numCache>
                  <c:formatCode>General</c:formatCode>
                  <c:ptCount val="5"/>
                  <c:pt idx="0">
                    <c:v>0.10789791471571625</c:v>
                  </c:pt>
                  <c:pt idx="1">
                    <c:v>0.34121931428986318</c:v>
                  </c:pt>
                  <c:pt idx="2">
                    <c:v>0.55753095579228984</c:v>
                  </c:pt>
                  <c:pt idx="3">
                    <c:v>0.90278677192100953</c:v>
                  </c:pt>
                  <c:pt idx="4">
                    <c:v>0.11736950200115874</c:v>
                  </c:pt>
                </c:numCache>
              </c:numRef>
            </c:plus>
            <c:minus>
              <c:numRef>
                <c:f>List1!$F$143:$F$147</c:f>
                <c:numCache>
                  <c:formatCode>General</c:formatCode>
                  <c:ptCount val="5"/>
                  <c:pt idx="0">
                    <c:v>0.10789791471571625</c:v>
                  </c:pt>
                  <c:pt idx="1">
                    <c:v>0.34121931428986318</c:v>
                  </c:pt>
                  <c:pt idx="2">
                    <c:v>0.55753095579228984</c:v>
                  </c:pt>
                  <c:pt idx="3">
                    <c:v>0.90278677192100953</c:v>
                  </c:pt>
                  <c:pt idx="4">
                    <c:v>0.11736950200115874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List1!$D$143:$D$147</c:f>
              <c:numCache>
                <c:formatCode>General</c:formatCode>
                <c:ptCount val="5"/>
                <c:pt idx="0">
                  <c:v>20</c:v>
                </c:pt>
                <c:pt idx="1">
                  <c:v>80</c:v>
                </c:pt>
                <c:pt idx="2">
                  <c:v>150</c:v>
                </c:pt>
                <c:pt idx="3">
                  <c:v>250</c:v>
                </c:pt>
                <c:pt idx="4">
                  <c:v>300</c:v>
                </c:pt>
              </c:numCache>
            </c:numRef>
          </c:xVal>
          <c:yVal>
            <c:numRef>
              <c:f>List1!$E$143:$E$147</c:f>
              <c:numCache>
                <c:formatCode>General</c:formatCode>
                <c:ptCount val="5"/>
                <c:pt idx="0">
                  <c:v>0.3075</c:v>
                </c:pt>
                <c:pt idx="1">
                  <c:v>0.84076000000000006</c:v>
                </c:pt>
                <c:pt idx="2">
                  <c:v>1.7431000000000005</c:v>
                </c:pt>
                <c:pt idx="3">
                  <c:v>2.7677999999999998</c:v>
                </c:pt>
                <c:pt idx="4">
                  <c:v>3.3024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70-4BF1-A15C-3E8C6019D5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6630552"/>
        <c:axId val="966639552"/>
      </c:scatterChart>
      <c:valAx>
        <c:axId val="966630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&quot; ms&quot;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966639552"/>
        <c:crosses val="autoZero"/>
        <c:crossBetween val="midCat"/>
      </c:valAx>
      <c:valAx>
        <c:axId val="96663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966630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r-HR"/>
              <a:t>Gubitak posade ovisno</a:t>
            </a:r>
            <a:r>
              <a:rPr lang="hr-HR" baseline="0"/>
              <a:t> o kašnjenju (PL: 0%)</a:t>
            </a:r>
            <a:endParaRPr lang="hr-H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List1!$H$58:$H$62</c:f>
                <c:numCache>
                  <c:formatCode>General</c:formatCode>
                  <c:ptCount val="5"/>
                  <c:pt idx="0">
                    <c:v>1.1972189997378646</c:v>
                  </c:pt>
                  <c:pt idx="1">
                    <c:v>1.2292725943057183</c:v>
                  </c:pt>
                  <c:pt idx="2">
                    <c:v>1.35400640077266</c:v>
                  </c:pt>
                  <c:pt idx="3">
                    <c:v>1.5238839267549951</c:v>
                  </c:pt>
                  <c:pt idx="4">
                    <c:v>1.2866839377079189</c:v>
                  </c:pt>
                </c:numCache>
              </c:numRef>
            </c:plus>
            <c:minus>
              <c:numRef>
                <c:f>List1!$H$58:$H$62</c:f>
                <c:numCache>
                  <c:formatCode>General</c:formatCode>
                  <c:ptCount val="5"/>
                  <c:pt idx="0">
                    <c:v>1.1972189997378646</c:v>
                  </c:pt>
                  <c:pt idx="1">
                    <c:v>1.2292725943057183</c:v>
                  </c:pt>
                  <c:pt idx="2">
                    <c:v>1.35400640077266</c:v>
                  </c:pt>
                  <c:pt idx="3">
                    <c:v>1.5238839267549951</c:v>
                  </c:pt>
                  <c:pt idx="4">
                    <c:v>1.2866839377079189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List1!$D$58:$D$62</c:f>
              <c:numCache>
                <c:formatCode>General</c:formatCode>
                <c:ptCount val="5"/>
                <c:pt idx="0">
                  <c:v>20</c:v>
                </c:pt>
                <c:pt idx="1">
                  <c:v>80</c:v>
                </c:pt>
                <c:pt idx="2">
                  <c:v>150</c:v>
                </c:pt>
                <c:pt idx="3">
                  <c:v>250</c:v>
                </c:pt>
                <c:pt idx="4">
                  <c:v>300</c:v>
                </c:pt>
              </c:numCache>
            </c:numRef>
          </c:xVal>
          <c:yVal>
            <c:numRef>
              <c:f>List1!$G$58:$G$62</c:f>
              <c:numCache>
                <c:formatCode>General</c:formatCode>
                <c:ptCount val="5"/>
                <c:pt idx="0">
                  <c:v>2.1</c:v>
                </c:pt>
                <c:pt idx="1">
                  <c:v>1.8</c:v>
                </c:pt>
                <c:pt idx="2">
                  <c:v>2.5</c:v>
                </c:pt>
                <c:pt idx="3">
                  <c:v>2.9</c:v>
                </c:pt>
                <c:pt idx="4">
                  <c:v>1.1000000000000001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FD-46E3-8783-E8C49FBDE1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2906168"/>
        <c:axId val="362906888"/>
      </c:scatterChart>
      <c:valAx>
        <c:axId val="362906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&quot; ms&quot;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362906888"/>
        <c:crosses val="autoZero"/>
        <c:crossBetween val="midCat"/>
      </c:valAx>
      <c:valAx>
        <c:axId val="362906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362906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r-H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Gubitak posade ovisno o kašnjenju (PL: 0%)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List1!$H$143:$H$147</c:f>
                <c:numCache>
                  <c:formatCode>General</c:formatCode>
                  <c:ptCount val="5"/>
                  <c:pt idx="0">
                    <c:v>1.9578900207451218</c:v>
                  </c:pt>
                  <c:pt idx="1">
                    <c:v>0</c:v>
                  </c:pt>
                  <c:pt idx="2">
                    <c:v>1.264911064067352</c:v>
                  </c:pt>
                  <c:pt idx="3">
                    <c:v>1.264911064067352</c:v>
                  </c:pt>
                  <c:pt idx="4">
                    <c:v>1.6865480854231354</c:v>
                  </c:pt>
                </c:numCache>
              </c:numRef>
            </c:plus>
            <c:minus>
              <c:numRef>
                <c:f>List1!$H$143:$H$147</c:f>
                <c:numCache>
                  <c:formatCode>General</c:formatCode>
                  <c:ptCount val="5"/>
                  <c:pt idx="0">
                    <c:v>1.9578900207451218</c:v>
                  </c:pt>
                  <c:pt idx="1">
                    <c:v>0</c:v>
                  </c:pt>
                  <c:pt idx="2">
                    <c:v>1.264911064067352</c:v>
                  </c:pt>
                  <c:pt idx="3">
                    <c:v>1.264911064067352</c:v>
                  </c:pt>
                  <c:pt idx="4">
                    <c:v>1.6865480854231354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List1!$D$143:$D$147</c:f>
              <c:numCache>
                <c:formatCode>General</c:formatCode>
                <c:ptCount val="5"/>
                <c:pt idx="0">
                  <c:v>20</c:v>
                </c:pt>
                <c:pt idx="1">
                  <c:v>80</c:v>
                </c:pt>
                <c:pt idx="2">
                  <c:v>150</c:v>
                </c:pt>
                <c:pt idx="3">
                  <c:v>250</c:v>
                </c:pt>
                <c:pt idx="4">
                  <c:v>300</c:v>
                </c:pt>
              </c:numCache>
            </c:numRef>
          </c:xVal>
          <c:yVal>
            <c:numRef>
              <c:f>List1!$G$143:$G$147</c:f>
              <c:numCache>
                <c:formatCode>General</c:formatCode>
                <c:ptCount val="5"/>
                <c:pt idx="0">
                  <c:v>2.5</c:v>
                </c:pt>
                <c:pt idx="1">
                  <c:v>4</c:v>
                </c:pt>
                <c:pt idx="2">
                  <c:v>3.6</c:v>
                </c:pt>
                <c:pt idx="3">
                  <c:v>3.6</c:v>
                </c:pt>
                <c:pt idx="4">
                  <c:v>2.8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B2-41B7-80CE-7A73944970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6700272"/>
        <c:axId val="1036677952"/>
      </c:scatterChart>
      <c:valAx>
        <c:axId val="1036700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&quot; ms&quot;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1036677952"/>
        <c:crosses val="autoZero"/>
        <c:crossBetween val="midCat"/>
      </c:valAx>
      <c:valAx>
        <c:axId val="103667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1036700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r-H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Udaljenost hitbox-a ovisno o kašnjenju (PL: 10%)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List1!$S$143:$S$147</c:f>
                <c:numCache>
                  <c:formatCode>General</c:formatCode>
                  <c:ptCount val="5"/>
                  <c:pt idx="0">
                    <c:v>8.6457291319021731E-2</c:v>
                  </c:pt>
                  <c:pt idx="1">
                    <c:v>0.30242062319447272</c:v>
                  </c:pt>
                  <c:pt idx="2">
                    <c:v>0.65846492355747943</c:v>
                  </c:pt>
                  <c:pt idx="3">
                    <c:v>0.94271885758397955</c:v>
                  </c:pt>
                  <c:pt idx="4">
                    <c:v>9.4076151187334534E-2</c:v>
                  </c:pt>
                </c:numCache>
              </c:numRef>
            </c:plus>
            <c:minus>
              <c:numRef>
                <c:f>List1!$S$143:$S$147</c:f>
                <c:numCache>
                  <c:formatCode>General</c:formatCode>
                  <c:ptCount val="5"/>
                  <c:pt idx="0">
                    <c:v>8.6457291319021731E-2</c:v>
                  </c:pt>
                  <c:pt idx="1">
                    <c:v>0.30242062319447272</c:v>
                  </c:pt>
                  <c:pt idx="2">
                    <c:v>0.65846492355747943</c:v>
                  </c:pt>
                  <c:pt idx="3">
                    <c:v>0.94271885758397955</c:v>
                  </c:pt>
                  <c:pt idx="4">
                    <c:v>9.4076151187334534E-2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List1!$Q$143:$Q$147</c:f>
              <c:numCache>
                <c:formatCode>General</c:formatCode>
                <c:ptCount val="5"/>
                <c:pt idx="0">
                  <c:v>20</c:v>
                </c:pt>
                <c:pt idx="1">
                  <c:v>80</c:v>
                </c:pt>
                <c:pt idx="2">
                  <c:v>150</c:v>
                </c:pt>
                <c:pt idx="3">
                  <c:v>250</c:v>
                </c:pt>
                <c:pt idx="4">
                  <c:v>300</c:v>
                </c:pt>
              </c:numCache>
            </c:numRef>
          </c:xVal>
          <c:yVal>
            <c:numRef>
              <c:f>List1!$R$143:$R$147</c:f>
              <c:numCache>
                <c:formatCode>General</c:formatCode>
                <c:ptCount val="5"/>
                <c:pt idx="0">
                  <c:v>0.24591000000000002</c:v>
                </c:pt>
                <c:pt idx="1">
                  <c:v>0.98330000000000006</c:v>
                </c:pt>
                <c:pt idx="2">
                  <c:v>1.6194999999999997</c:v>
                </c:pt>
                <c:pt idx="3">
                  <c:v>2.8088000000000002</c:v>
                </c:pt>
                <c:pt idx="4">
                  <c:v>3.2808999999999999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3A-44D7-94F7-CD7630D119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6624072"/>
        <c:axId val="966625872"/>
      </c:scatterChart>
      <c:valAx>
        <c:axId val="966624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&quot; ms&quot;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966625872"/>
        <c:crosses val="autoZero"/>
        <c:crossBetween val="midCat"/>
      </c:valAx>
      <c:valAx>
        <c:axId val="96662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966624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r-H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Gubitak posade ovisno o kašnjenju (PL: 10%)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List1!$U$143:$U$147</c:f>
                <c:numCache>
                  <c:formatCode>General</c:formatCode>
                  <c:ptCount val="5"/>
                  <c:pt idx="0">
                    <c:v>1.699673171197595</c:v>
                  </c:pt>
                  <c:pt idx="1">
                    <c:v>1.264911064067352</c:v>
                  </c:pt>
                  <c:pt idx="2">
                    <c:v>0.63245553203367533</c:v>
                  </c:pt>
                  <c:pt idx="3">
                    <c:v>1.0801234497346435</c:v>
                  </c:pt>
                  <c:pt idx="4">
                    <c:v>1.3498971154211061</c:v>
                  </c:pt>
                </c:numCache>
              </c:numRef>
            </c:plus>
            <c:minus>
              <c:numRef>
                <c:f>List1!$U$143:$U$147</c:f>
                <c:numCache>
                  <c:formatCode>General</c:formatCode>
                  <c:ptCount val="5"/>
                  <c:pt idx="0">
                    <c:v>1.699673171197595</c:v>
                  </c:pt>
                  <c:pt idx="1">
                    <c:v>1.264911064067352</c:v>
                  </c:pt>
                  <c:pt idx="2">
                    <c:v>0.63245553203367533</c:v>
                  </c:pt>
                  <c:pt idx="3">
                    <c:v>1.0801234497346435</c:v>
                  </c:pt>
                  <c:pt idx="4">
                    <c:v>1.3498971154211061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List1!$Q$143:$Q$147</c:f>
              <c:numCache>
                <c:formatCode>General</c:formatCode>
                <c:ptCount val="5"/>
                <c:pt idx="0">
                  <c:v>20</c:v>
                </c:pt>
                <c:pt idx="1">
                  <c:v>80</c:v>
                </c:pt>
                <c:pt idx="2">
                  <c:v>150</c:v>
                </c:pt>
                <c:pt idx="3">
                  <c:v>250</c:v>
                </c:pt>
                <c:pt idx="4">
                  <c:v>300</c:v>
                </c:pt>
              </c:numCache>
            </c:numRef>
          </c:xVal>
          <c:yVal>
            <c:numRef>
              <c:f>List1!$T$143:$T$147</c:f>
              <c:numCache>
                <c:formatCode>General</c:formatCode>
                <c:ptCount val="5"/>
                <c:pt idx="0">
                  <c:v>3</c:v>
                </c:pt>
                <c:pt idx="1">
                  <c:v>3.4</c:v>
                </c:pt>
                <c:pt idx="2">
                  <c:v>3.8</c:v>
                </c:pt>
                <c:pt idx="3">
                  <c:v>3.5</c:v>
                </c:pt>
                <c:pt idx="4">
                  <c:v>3.4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6B-49A2-A941-60E7411B18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6684072"/>
        <c:axId val="1036685872"/>
      </c:scatterChart>
      <c:valAx>
        <c:axId val="1036684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&quot; ms&quot;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1036685872"/>
        <c:crosses val="autoZero"/>
        <c:crossBetween val="midCat"/>
      </c:valAx>
      <c:valAx>
        <c:axId val="103668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1036684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r-H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Udaljenost hitbox-a ovisno o kašnjenju (PL: 20%)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List1!$AG$143:$AG$147</c:f>
                <c:numCache>
                  <c:formatCode>General</c:formatCode>
                  <c:ptCount val="5"/>
                  <c:pt idx="0">
                    <c:v>0.10811878292980445</c:v>
                  </c:pt>
                  <c:pt idx="1">
                    <c:v>0.22516485318786109</c:v>
                  </c:pt>
                  <c:pt idx="2">
                    <c:v>0.15776212754932301</c:v>
                  </c:pt>
                  <c:pt idx="3">
                    <c:v>6.3627474848178212E-2</c:v>
                  </c:pt>
                  <c:pt idx="4">
                    <c:v>0.11852594652648858</c:v>
                  </c:pt>
                </c:numCache>
              </c:numRef>
            </c:plus>
            <c:minus>
              <c:numRef>
                <c:f>List1!$AG$143:$AG$147</c:f>
                <c:numCache>
                  <c:formatCode>General</c:formatCode>
                  <c:ptCount val="5"/>
                  <c:pt idx="0">
                    <c:v>0.10811878292980445</c:v>
                  </c:pt>
                  <c:pt idx="1">
                    <c:v>0.22516485318786109</c:v>
                  </c:pt>
                  <c:pt idx="2">
                    <c:v>0.15776212754932301</c:v>
                  </c:pt>
                  <c:pt idx="3">
                    <c:v>6.3627474848178212E-2</c:v>
                  </c:pt>
                  <c:pt idx="4">
                    <c:v>0.11852594652648858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List1!$AE$143:$AE$147</c:f>
              <c:numCache>
                <c:formatCode>General</c:formatCode>
                <c:ptCount val="5"/>
                <c:pt idx="0">
                  <c:v>20</c:v>
                </c:pt>
                <c:pt idx="1">
                  <c:v>80</c:v>
                </c:pt>
                <c:pt idx="2">
                  <c:v>150</c:v>
                </c:pt>
                <c:pt idx="3">
                  <c:v>250</c:v>
                </c:pt>
                <c:pt idx="4">
                  <c:v>300</c:v>
                </c:pt>
              </c:numCache>
            </c:numRef>
          </c:xVal>
          <c:yVal>
            <c:numRef>
              <c:f>List1!$AF$143:$AF$147</c:f>
              <c:numCache>
                <c:formatCode>General</c:formatCode>
                <c:ptCount val="5"/>
                <c:pt idx="0">
                  <c:v>0.30743000000000004</c:v>
                </c:pt>
                <c:pt idx="1">
                  <c:v>1.2509000000000001</c:v>
                </c:pt>
                <c:pt idx="2">
                  <c:v>2.0099999999999998</c:v>
                </c:pt>
                <c:pt idx="3">
                  <c:v>3.2577000000000007</c:v>
                </c:pt>
                <c:pt idx="4">
                  <c:v>3.2978000000000001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FB-47B9-AF85-0715C47222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6649632"/>
        <c:axId val="966649992"/>
      </c:scatterChart>
      <c:valAx>
        <c:axId val="966649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&quot; ms&quot;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966649992"/>
        <c:crosses val="autoZero"/>
        <c:crossBetween val="midCat"/>
      </c:valAx>
      <c:valAx>
        <c:axId val="966649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966649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r-H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Gubitak posade ovisno o kašnjenju (PL: 20%)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List1!$AI$143:$AI$147</c:f>
                <c:numCache>
                  <c:formatCode>General</c:formatCode>
                  <c:ptCount val="5"/>
                  <c:pt idx="0">
                    <c:v>0.63245553203367533</c:v>
                  </c:pt>
                  <c:pt idx="1">
                    <c:v>1.494434118097326</c:v>
                  </c:pt>
                  <c:pt idx="2">
                    <c:v>0</c:v>
                  </c:pt>
                  <c:pt idx="3">
                    <c:v>0.96609178307929622</c:v>
                  </c:pt>
                  <c:pt idx="4">
                    <c:v>0.84327404271156814</c:v>
                  </c:pt>
                </c:numCache>
              </c:numRef>
            </c:plus>
            <c:minus>
              <c:numRef>
                <c:f>List1!$AI$143:$AI$147</c:f>
                <c:numCache>
                  <c:formatCode>General</c:formatCode>
                  <c:ptCount val="5"/>
                  <c:pt idx="0">
                    <c:v>0.63245553203367533</c:v>
                  </c:pt>
                  <c:pt idx="1">
                    <c:v>1.494434118097326</c:v>
                  </c:pt>
                  <c:pt idx="2">
                    <c:v>0</c:v>
                  </c:pt>
                  <c:pt idx="3">
                    <c:v>0.96609178307929622</c:v>
                  </c:pt>
                  <c:pt idx="4">
                    <c:v>0.84327404271156814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List1!$AE$143:$AE$147</c:f>
              <c:numCache>
                <c:formatCode>General</c:formatCode>
                <c:ptCount val="5"/>
                <c:pt idx="0">
                  <c:v>20</c:v>
                </c:pt>
                <c:pt idx="1">
                  <c:v>80</c:v>
                </c:pt>
                <c:pt idx="2">
                  <c:v>150</c:v>
                </c:pt>
                <c:pt idx="3">
                  <c:v>250</c:v>
                </c:pt>
                <c:pt idx="4">
                  <c:v>300</c:v>
                </c:pt>
              </c:numCache>
            </c:numRef>
          </c:xVal>
          <c:yVal>
            <c:numRef>
              <c:f>List1!$AH$143:$AH$147</c:f>
              <c:numCache>
                <c:formatCode>General</c:formatCode>
                <c:ptCount val="5"/>
                <c:pt idx="0">
                  <c:v>3.8</c:v>
                </c:pt>
                <c:pt idx="1">
                  <c:v>3.3</c:v>
                </c:pt>
                <c:pt idx="2">
                  <c:v>4</c:v>
                </c:pt>
                <c:pt idx="3">
                  <c:v>3.4</c:v>
                </c:pt>
                <c:pt idx="4">
                  <c:v>3.6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C3-4685-BFC3-A58789C0DE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8478424"/>
        <c:axId val="1030208096"/>
      </c:scatterChart>
      <c:valAx>
        <c:axId val="708478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&quot; ms&quot;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1030208096"/>
        <c:crosses val="autoZero"/>
        <c:crossBetween val="midCat"/>
      </c:valAx>
      <c:valAx>
        <c:axId val="103020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708478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r-H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Udaljenost hitbox-a ovisno o kašnjenju (PL: 40%)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List1!$AU$143:$AU$147</c:f>
                <c:numCache>
                  <c:formatCode>General</c:formatCode>
                  <c:ptCount val="5"/>
                  <c:pt idx="0">
                    <c:v>0.18662740658565879</c:v>
                  </c:pt>
                  <c:pt idx="1">
                    <c:v>0.15107393333508135</c:v>
                  </c:pt>
                  <c:pt idx="2">
                    <c:v>0.16230629480501776</c:v>
                  </c:pt>
                  <c:pt idx="3">
                    <c:v>0.17690876493580274</c:v>
                  </c:pt>
                  <c:pt idx="4">
                    <c:v>0.13243870699727911</c:v>
                  </c:pt>
                </c:numCache>
              </c:numRef>
            </c:plus>
            <c:minus>
              <c:numRef>
                <c:f>List1!$AU$143:$AU$147</c:f>
                <c:numCache>
                  <c:formatCode>General</c:formatCode>
                  <c:ptCount val="5"/>
                  <c:pt idx="0">
                    <c:v>0.18662740658565879</c:v>
                  </c:pt>
                  <c:pt idx="1">
                    <c:v>0.15107393333508135</c:v>
                  </c:pt>
                  <c:pt idx="2">
                    <c:v>0.16230629480501776</c:v>
                  </c:pt>
                  <c:pt idx="3">
                    <c:v>0.17690876493580274</c:v>
                  </c:pt>
                  <c:pt idx="4">
                    <c:v>0.13243870699727911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List1!$AS$143:$AS$147</c:f>
              <c:numCache>
                <c:formatCode>General</c:formatCode>
                <c:ptCount val="5"/>
                <c:pt idx="0">
                  <c:v>20</c:v>
                </c:pt>
                <c:pt idx="1">
                  <c:v>80</c:v>
                </c:pt>
                <c:pt idx="2">
                  <c:v>150</c:v>
                </c:pt>
                <c:pt idx="3">
                  <c:v>250</c:v>
                </c:pt>
                <c:pt idx="4">
                  <c:v>300</c:v>
                </c:pt>
              </c:numCache>
            </c:numRef>
          </c:xVal>
          <c:yVal>
            <c:numRef>
              <c:f>List1!$AT$143:$AT$147</c:f>
              <c:numCache>
                <c:formatCode>General</c:formatCode>
                <c:ptCount val="5"/>
                <c:pt idx="0">
                  <c:v>0.44930000000000003</c:v>
                </c:pt>
                <c:pt idx="1">
                  <c:v>1.413</c:v>
                </c:pt>
                <c:pt idx="2">
                  <c:v>2.4210000000000003</c:v>
                </c:pt>
                <c:pt idx="3">
                  <c:v>3.3004000000000007</c:v>
                </c:pt>
                <c:pt idx="4">
                  <c:v>3.3212999999999999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B7-4161-8AAD-2A179B8C67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1960728"/>
        <c:axId val="741960368"/>
      </c:scatterChart>
      <c:valAx>
        <c:axId val="741960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&quot; ms&quot;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741960368"/>
        <c:crosses val="autoZero"/>
        <c:crossBetween val="midCat"/>
      </c:valAx>
      <c:valAx>
        <c:axId val="74196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741960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r-H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Gubitak posade ovisno o kašnjenju (PL: 40%)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List1!$AW$143:$AW$147</c:f>
                <c:numCache>
                  <c:formatCode>General</c:formatCode>
                  <c:ptCount val="5"/>
                  <c:pt idx="0">
                    <c:v>0.94868329805051343</c:v>
                  </c:pt>
                  <c:pt idx="1">
                    <c:v>0.94868329805051343</c:v>
                  </c:pt>
                  <c:pt idx="2">
                    <c:v>1.6865480854231354</c:v>
                  </c:pt>
                  <c:pt idx="3">
                    <c:v>1.264911064067352</c:v>
                  </c:pt>
                  <c:pt idx="4">
                    <c:v>1.0801234497346435</c:v>
                  </c:pt>
                </c:numCache>
              </c:numRef>
            </c:plus>
            <c:minus>
              <c:numRef>
                <c:f>List1!$AW$143:$AW$147</c:f>
                <c:numCache>
                  <c:formatCode>General</c:formatCode>
                  <c:ptCount val="5"/>
                  <c:pt idx="0">
                    <c:v>0.94868329805051343</c:v>
                  </c:pt>
                  <c:pt idx="1">
                    <c:v>0.94868329805051343</c:v>
                  </c:pt>
                  <c:pt idx="2">
                    <c:v>1.6865480854231354</c:v>
                  </c:pt>
                  <c:pt idx="3">
                    <c:v>1.264911064067352</c:v>
                  </c:pt>
                  <c:pt idx="4">
                    <c:v>1.0801234497346435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List1!$AS$143:$AS$147</c:f>
              <c:numCache>
                <c:formatCode>General</c:formatCode>
                <c:ptCount val="5"/>
                <c:pt idx="0">
                  <c:v>20</c:v>
                </c:pt>
                <c:pt idx="1">
                  <c:v>80</c:v>
                </c:pt>
                <c:pt idx="2">
                  <c:v>150</c:v>
                </c:pt>
                <c:pt idx="3">
                  <c:v>250</c:v>
                </c:pt>
                <c:pt idx="4">
                  <c:v>300</c:v>
                </c:pt>
              </c:numCache>
            </c:numRef>
          </c:xVal>
          <c:yVal>
            <c:numRef>
              <c:f>List1!$AV$143:$AV$147</c:f>
              <c:numCache>
                <c:formatCode>General</c:formatCode>
                <c:ptCount val="5"/>
                <c:pt idx="0">
                  <c:v>3.7</c:v>
                </c:pt>
                <c:pt idx="1">
                  <c:v>3.7</c:v>
                </c:pt>
                <c:pt idx="2">
                  <c:v>3.2</c:v>
                </c:pt>
                <c:pt idx="3">
                  <c:v>3.6</c:v>
                </c:pt>
                <c:pt idx="4">
                  <c:v>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B1-47B4-A366-110E710D07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0683848"/>
        <c:axId val="850680248"/>
      </c:scatterChart>
      <c:valAx>
        <c:axId val="850683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&quot; ms&quot;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850680248"/>
        <c:crosses val="autoZero"/>
        <c:crossBetween val="midCat"/>
      </c:valAx>
      <c:valAx>
        <c:axId val="850680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850683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r-H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Udaljenost hitbox-a ovisno o gubitku (PL) (Ping: 20 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List1!$F$187:$F$190</c:f>
                <c:numCache>
                  <c:formatCode>General</c:formatCode>
                  <c:ptCount val="4"/>
                  <c:pt idx="0">
                    <c:v>0.10789791471571625</c:v>
                  </c:pt>
                  <c:pt idx="1">
                    <c:v>8.6457291319021731E-2</c:v>
                  </c:pt>
                  <c:pt idx="2">
                    <c:v>0.10811878292980445</c:v>
                  </c:pt>
                  <c:pt idx="3">
                    <c:v>0.18662740658565879</c:v>
                  </c:pt>
                </c:numCache>
              </c:numRef>
            </c:plus>
            <c:minus>
              <c:numRef>
                <c:f>List1!$F$187:$F$190</c:f>
                <c:numCache>
                  <c:formatCode>General</c:formatCode>
                  <c:ptCount val="4"/>
                  <c:pt idx="0">
                    <c:v>0.10789791471571625</c:v>
                  </c:pt>
                  <c:pt idx="1">
                    <c:v>8.6457291319021731E-2</c:v>
                  </c:pt>
                  <c:pt idx="2">
                    <c:v>0.10811878292980445</c:v>
                  </c:pt>
                  <c:pt idx="3">
                    <c:v>0.18662740658565879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1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List1!$D$187:$D$190</c:f>
              <c:numCache>
                <c:formatCode>0%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0.4</c:v>
                </c:pt>
              </c:numCache>
            </c:numRef>
          </c:xVal>
          <c:yVal>
            <c:numRef>
              <c:f>List1!$E$187:$E$190</c:f>
              <c:numCache>
                <c:formatCode>General</c:formatCode>
                <c:ptCount val="4"/>
                <c:pt idx="0">
                  <c:v>0.3075</c:v>
                </c:pt>
                <c:pt idx="1">
                  <c:v>0.24591000000000002</c:v>
                </c:pt>
                <c:pt idx="2">
                  <c:v>0.30743000000000004</c:v>
                </c:pt>
                <c:pt idx="3">
                  <c:v>0.44930000000000003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6B-4C3F-AEFF-924F3B1AB5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5418296"/>
        <c:axId val="975419736"/>
      </c:scatterChart>
      <c:valAx>
        <c:axId val="975418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975419736"/>
        <c:crosses val="autoZero"/>
        <c:crossBetween val="midCat"/>
      </c:valAx>
      <c:valAx>
        <c:axId val="975419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975418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r-H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Gubitak posade ovisno o gubitku (PL) (Ping: 20 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List1!$H$187:$H$190</c:f>
                <c:numCache>
                  <c:formatCode>General</c:formatCode>
                  <c:ptCount val="4"/>
                  <c:pt idx="0">
                    <c:v>1.9578900207451218</c:v>
                  </c:pt>
                  <c:pt idx="1">
                    <c:v>1.699673171197595</c:v>
                  </c:pt>
                  <c:pt idx="2">
                    <c:v>0.63245553203367533</c:v>
                  </c:pt>
                  <c:pt idx="3">
                    <c:v>0.94868329805051343</c:v>
                  </c:pt>
                </c:numCache>
              </c:numRef>
            </c:plus>
            <c:minus>
              <c:numRef>
                <c:f>List1!$H$187:$H$190</c:f>
                <c:numCache>
                  <c:formatCode>General</c:formatCode>
                  <c:ptCount val="4"/>
                  <c:pt idx="0">
                    <c:v>1.9578900207451218</c:v>
                  </c:pt>
                  <c:pt idx="1">
                    <c:v>1.699673171197595</c:v>
                  </c:pt>
                  <c:pt idx="2">
                    <c:v>0.63245553203367533</c:v>
                  </c:pt>
                  <c:pt idx="3">
                    <c:v>0.94868329805051343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1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List1!$D$187:$D$190</c:f>
              <c:numCache>
                <c:formatCode>0%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0.4</c:v>
                </c:pt>
              </c:numCache>
            </c:numRef>
          </c:xVal>
          <c:yVal>
            <c:numRef>
              <c:f>List1!$G$187:$G$190</c:f>
              <c:numCache>
                <c:formatCode>General</c:formatCode>
                <c:ptCount val="4"/>
                <c:pt idx="0">
                  <c:v>2.5</c:v>
                </c:pt>
                <c:pt idx="1">
                  <c:v>3</c:v>
                </c:pt>
                <c:pt idx="2">
                  <c:v>3.8</c:v>
                </c:pt>
                <c:pt idx="3">
                  <c:v>3.7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30-4D04-9955-288257C3C9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3920104"/>
        <c:axId val="873917584"/>
      </c:scatterChart>
      <c:valAx>
        <c:axId val="873920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873917584"/>
        <c:crosses val="autoZero"/>
        <c:crossBetween val="midCat"/>
      </c:valAx>
      <c:valAx>
        <c:axId val="87391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873920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r-H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Udaljenost hitbox-a ovisno o gubitku (PL) (Ping: 80 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List1!$S$187:$S$190</c:f>
                <c:numCache>
                  <c:formatCode>General</c:formatCode>
                  <c:ptCount val="4"/>
                  <c:pt idx="0">
                    <c:v>0.34121931428986318</c:v>
                  </c:pt>
                  <c:pt idx="1">
                    <c:v>0.30242062319447272</c:v>
                  </c:pt>
                  <c:pt idx="2">
                    <c:v>0.22516485318786109</c:v>
                  </c:pt>
                  <c:pt idx="3">
                    <c:v>0.15107393333508135</c:v>
                  </c:pt>
                </c:numCache>
              </c:numRef>
            </c:plus>
            <c:minus>
              <c:numRef>
                <c:f>List1!$S$187:$S$190</c:f>
                <c:numCache>
                  <c:formatCode>General</c:formatCode>
                  <c:ptCount val="4"/>
                  <c:pt idx="0">
                    <c:v>0.34121931428986318</c:v>
                  </c:pt>
                  <c:pt idx="1">
                    <c:v>0.30242062319447272</c:v>
                  </c:pt>
                  <c:pt idx="2">
                    <c:v>0.22516485318786109</c:v>
                  </c:pt>
                  <c:pt idx="3">
                    <c:v>0.15107393333508135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1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List1!$Q$187:$Q$190</c:f>
              <c:numCache>
                <c:formatCode>0%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0.4</c:v>
                </c:pt>
              </c:numCache>
            </c:numRef>
          </c:xVal>
          <c:yVal>
            <c:numRef>
              <c:f>List1!$R$187:$R$190</c:f>
              <c:numCache>
                <c:formatCode>General</c:formatCode>
                <c:ptCount val="4"/>
                <c:pt idx="0">
                  <c:v>0.84076000000000006</c:v>
                </c:pt>
                <c:pt idx="1">
                  <c:v>0.98330000000000006</c:v>
                </c:pt>
                <c:pt idx="2">
                  <c:v>1.2509000000000001</c:v>
                </c:pt>
                <c:pt idx="3">
                  <c:v>1.413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8D-4016-80AD-7D2E193FDB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4699752"/>
        <c:axId val="884702272"/>
      </c:scatterChart>
      <c:valAx>
        <c:axId val="884699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884702272"/>
        <c:crosses val="autoZero"/>
        <c:crossBetween val="midCat"/>
      </c:valAx>
      <c:valAx>
        <c:axId val="88470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884699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r-H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Udaljenost hitbox-a ovisno o kašnjenju (PL: 10%)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List1!$S$58:$S$62</c:f>
                <c:numCache>
                  <c:formatCode>General</c:formatCode>
                  <c:ptCount val="5"/>
                  <c:pt idx="0">
                    <c:v>8.63671497477808E-2</c:v>
                  </c:pt>
                  <c:pt idx="1">
                    <c:v>0.16147779379496285</c:v>
                  </c:pt>
                  <c:pt idx="2">
                    <c:v>9.8046646494864262E-2</c:v>
                  </c:pt>
                  <c:pt idx="3">
                    <c:v>0.14351741706148424</c:v>
                  </c:pt>
                  <c:pt idx="4">
                    <c:v>0.11661570506011043</c:v>
                  </c:pt>
                </c:numCache>
              </c:numRef>
            </c:plus>
            <c:minus>
              <c:numRef>
                <c:f>List1!$S$58:$S$62</c:f>
                <c:numCache>
                  <c:formatCode>General</c:formatCode>
                  <c:ptCount val="5"/>
                  <c:pt idx="0">
                    <c:v>8.63671497477808E-2</c:v>
                  </c:pt>
                  <c:pt idx="1">
                    <c:v>0.16147779379496285</c:v>
                  </c:pt>
                  <c:pt idx="2">
                    <c:v>9.8046646494864262E-2</c:v>
                  </c:pt>
                  <c:pt idx="3">
                    <c:v>0.14351741706148424</c:v>
                  </c:pt>
                  <c:pt idx="4">
                    <c:v>0.11661570506011043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List1!$Q$58:$Q$62</c:f>
              <c:numCache>
                <c:formatCode>General</c:formatCode>
                <c:ptCount val="5"/>
                <c:pt idx="0">
                  <c:v>20</c:v>
                </c:pt>
                <c:pt idx="1">
                  <c:v>80</c:v>
                </c:pt>
                <c:pt idx="2">
                  <c:v>150</c:v>
                </c:pt>
                <c:pt idx="3">
                  <c:v>250</c:v>
                </c:pt>
                <c:pt idx="4">
                  <c:v>300</c:v>
                </c:pt>
              </c:numCache>
            </c:numRef>
          </c:xVal>
          <c:yVal>
            <c:numRef>
              <c:f>List1!$R$58:$R$62</c:f>
              <c:numCache>
                <c:formatCode>General</c:formatCode>
                <c:ptCount val="5"/>
                <c:pt idx="0">
                  <c:v>0.24562999999999996</c:v>
                </c:pt>
                <c:pt idx="1">
                  <c:v>1.0645700000000002</c:v>
                </c:pt>
                <c:pt idx="2">
                  <c:v>1.9046400000000001</c:v>
                </c:pt>
                <c:pt idx="3">
                  <c:v>3.1739699999999997</c:v>
                </c:pt>
                <c:pt idx="4">
                  <c:v>3.2997599999999991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76-4C0F-B1DB-C39E767D87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7564048"/>
        <c:axId val="827566208"/>
      </c:scatterChart>
      <c:valAx>
        <c:axId val="827564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&quot; ms&quot;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827566208"/>
        <c:crosses val="autoZero"/>
        <c:crossBetween val="midCat"/>
      </c:valAx>
      <c:valAx>
        <c:axId val="82756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827564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r-H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Gubitak posade ovisno o gubitku (PL) (Ping: 80 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List1!$U$187:$U$190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1.264911064067352</c:v>
                  </c:pt>
                  <c:pt idx="2">
                    <c:v>1.494434118097326</c:v>
                  </c:pt>
                  <c:pt idx="3">
                    <c:v>0.94868329805051343</c:v>
                  </c:pt>
                </c:numCache>
              </c:numRef>
            </c:plus>
            <c:minus>
              <c:numRef>
                <c:f>List1!$U$187:$U$190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1.264911064067352</c:v>
                  </c:pt>
                  <c:pt idx="2">
                    <c:v>1.494434118097326</c:v>
                  </c:pt>
                  <c:pt idx="3">
                    <c:v>0.94868329805051343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1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List1!$Q$187:$Q$190</c:f>
              <c:numCache>
                <c:formatCode>0%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0.4</c:v>
                </c:pt>
              </c:numCache>
            </c:numRef>
          </c:xVal>
          <c:yVal>
            <c:numRef>
              <c:f>List1!$T$187:$T$190</c:f>
              <c:numCache>
                <c:formatCode>General</c:formatCode>
                <c:ptCount val="4"/>
                <c:pt idx="0">
                  <c:v>4</c:v>
                </c:pt>
                <c:pt idx="1">
                  <c:v>3.4</c:v>
                </c:pt>
                <c:pt idx="2">
                  <c:v>3.3</c:v>
                </c:pt>
                <c:pt idx="3">
                  <c:v>3.7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2E-4926-9FA2-ECCD03CC8D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4558688"/>
        <c:axId val="874556168"/>
      </c:scatterChart>
      <c:valAx>
        <c:axId val="874558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874556168"/>
        <c:crosses val="autoZero"/>
        <c:crossBetween val="midCat"/>
      </c:valAx>
      <c:valAx>
        <c:axId val="874556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874558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r-H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Udaljenost hitbox-a ovisno o gubitku (PL) (Ping: 150 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List1!$AG$187:$AG$190</c:f>
                <c:numCache>
                  <c:formatCode>General</c:formatCode>
                  <c:ptCount val="4"/>
                  <c:pt idx="0">
                    <c:v>0.55753095579228984</c:v>
                  </c:pt>
                  <c:pt idx="1">
                    <c:v>0.65846492355747943</c:v>
                  </c:pt>
                  <c:pt idx="2">
                    <c:v>0.15776212754932301</c:v>
                  </c:pt>
                  <c:pt idx="3">
                    <c:v>0.16230629480501776</c:v>
                  </c:pt>
                </c:numCache>
              </c:numRef>
            </c:plus>
            <c:minus>
              <c:numRef>
                <c:f>List1!$AG$187:$AG$190</c:f>
                <c:numCache>
                  <c:formatCode>General</c:formatCode>
                  <c:ptCount val="4"/>
                  <c:pt idx="0">
                    <c:v>0.55753095579228984</c:v>
                  </c:pt>
                  <c:pt idx="1">
                    <c:v>0.65846492355747943</c:v>
                  </c:pt>
                  <c:pt idx="2">
                    <c:v>0.15776212754932301</c:v>
                  </c:pt>
                  <c:pt idx="3">
                    <c:v>0.16230629480501776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1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List1!$AE$187:$AE$190</c:f>
              <c:numCache>
                <c:formatCode>0%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0.4</c:v>
                </c:pt>
              </c:numCache>
            </c:numRef>
          </c:xVal>
          <c:yVal>
            <c:numRef>
              <c:f>List1!$AF$187:$AF$190</c:f>
              <c:numCache>
                <c:formatCode>General</c:formatCode>
                <c:ptCount val="4"/>
                <c:pt idx="0">
                  <c:v>1.7431000000000005</c:v>
                </c:pt>
                <c:pt idx="1">
                  <c:v>1.6194999999999997</c:v>
                </c:pt>
                <c:pt idx="2">
                  <c:v>2.0099999999999998</c:v>
                </c:pt>
                <c:pt idx="3">
                  <c:v>2.4210000000000003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FC-499F-AD82-4ABEB1DF92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2713824"/>
        <c:axId val="982715264"/>
      </c:scatterChart>
      <c:valAx>
        <c:axId val="982713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982715264"/>
        <c:crosses val="autoZero"/>
        <c:crossBetween val="midCat"/>
      </c:valAx>
      <c:valAx>
        <c:axId val="98271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982713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r-H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Gubitak posade ovisno o gubitku (PL) (Ping: 150 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List1!$AI$187:$AI$190</c:f>
                <c:numCache>
                  <c:formatCode>General</c:formatCode>
                  <c:ptCount val="4"/>
                  <c:pt idx="0">
                    <c:v>1.264911064067352</c:v>
                  </c:pt>
                  <c:pt idx="1">
                    <c:v>0.63245553203367533</c:v>
                  </c:pt>
                  <c:pt idx="2">
                    <c:v>0</c:v>
                  </c:pt>
                  <c:pt idx="3">
                    <c:v>1.6865480854231354</c:v>
                  </c:pt>
                </c:numCache>
              </c:numRef>
            </c:plus>
            <c:minus>
              <c:numRef>
                <c:f>List1!$AI$187:$AI$190</c:f>
                <c:numCache>
                  <c:formatCode>General</c:formatCode>
                  <c:ptCount val="4"/>
                  <c:pt idx="0">
                    <c:v>1.264911064067352</c:v>
                  </c:pt>
                  <c:pt idx="1">
                    <c:v>0.63245553203367533</c:v>
                  </c:pt>
                  <c:pt idx="2">
                    <c:v>0</c:v>
                  </c:pt>
                  <c:pt idx="3">
                    <c:v>1.6865480854231354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1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List1!$AE$187:$AE$190</c:f>
              <c:numCache>
                <c:formatCode>0%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0.4</c:v>
                </c:pt>
              </c:numCache>
            </c:numRef>
          </c:xVal>
          <c:yVal>
            <c:numRef>
              <c:f>List1!$AH$187:$AH$190</c:f>
              <c:numCache>
                <c:formatCode>General</c:formatCode>
                <c:ptCount val="4"/>
                <c:pt idx="0">
                  <c:v>3.6</c:v>
                </c:pt>
                <c:pt idx="1">
                  <c:v>3.8</c:v>
                </c:pt>
                <c:pt idx="2">
                  <c:v>4</c:v>
                </c:pt>
                <c:pt idx="3">
                  <c:v>3.2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99-4D6D-BA7D-35FA7B3985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7713392"/>
        <c:axId val="967714472"/>
      </c:scatterChart>
      <c:valAx>
        <c:axId val="967713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967714472"/>
        <c:crosses val="autoZero"/>
        <c:crossBetween val="midCat"/>
      </c:valAx>
      <c:valAx>
        <c:axId val="967714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967713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r-H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Udaljenost hitbox-a ovisno o gubitku (PL) (Ping: 250 ms)</a:t>
            </a:r>
          </a:p>
        </c:rich>
      </c:tx>
      <c:layout>
        <c:manualLayout>
          <c:xMode val="edge"/>
          <c:yMode val="edge"/>
          <c:x val="0.1157014814814815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List1!$AU$187:$AU$190</c:f>
                <c:numCache>
                  <c:formatCode>General</c:formatCode>
                  <c:ptCount val="4"/>
                  <c:pt idx="0">
                    <c:v>0.90278677192100953</c:v>
                  </c:pt>
                  <c:pt idx="1">
                    <c:v>0.94271885758397955</c:v>
                  </c:pt>
                  <c:pt idx="2">
                    <c:v>6.3627474848178212E-2</c:v>
                  </c:pt>
                  <c:pt idx="3">
                    <c:v>0.17690876493580274</c:v>
                  </c:pt>
                </c:numCache>
              </c:numRef>
            </c:plus>
            <c:minus>
              <c:numRef>
                <c:f>List1!$AU$187:$AU$190</c:f>
                <c:numCache>
                  <c:formatCode>General</c:formatCode>
                  <c:ptCount val="4"/>
                  <c:pt idx="0">
                    <c:v>0.90278677192100953</c:v>
                  </c:pt>
                  <c:pt idx="1">
                    <c:v>0.94271885758397955</c:v>
                  </c:pt>
                  <c:pt idx="2">
                    <c:v>6.3627474848178212E-2</c:v>
                  </c:pt>
                  <c:pt idx="3">
                    <c:v>0.17690876493580274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List1!$AS$187:$AS$190</c:f>
              <c:numCache>
                <c:formatCode>0%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0.4</c:v>
                </c:pt>
              </c:numCache>
            </c:numRef>
          </c:xVal>
          <c:yVal>
            <c:numRef>
              <c:f>List1!$AT$187:$AT$190</c:f>
              <c:numCache>
                <c:formatCode>General</c:formatCode>
                <c:ptCount val="4"/>
                <c:pt idx="0">
                  <c:v>2.7677999999999998</c:v>
                </c:pt>
                <c:pt idx="1">
                  <c:v>2.8088000000000002</c:v>
                </c:pt>
                <c:pt idx="2">
                  <c:v>3.2577000000000007</c:v>
                </c:pt>
                <c:pt idx="3">
                  <c:v>3.3004000000000007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6D-4FDA-9117-83395D25D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3911064"/>
        <c:axId val="873911424"/>
      </c:scatterChart>
      <c:valAx>
        <c:axId val="873911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873911424"/>
        <c:crosses val="autoZero"/>
        <c:crossBetween val="midCat"/>
      </c:valAx>
      <c:valAx>
        <c:axId val="87391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873911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r-H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Gubitak posade ovisno o gubitku (PL) (Ping: 250 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List1!$AW$187:$AW$190</c:f>
                <c:numCache>
                  <c:formatCode>General</c:formatCode>
                  <c:ptCount val="4"/>
                  <c:pt idx="0">
                    <c:v>1.264911064067352</c:v>
                  </c:pt>
                  <c:pt idx="1">
                    <c:v>1.0801234497346435</c:v>
                  </c:pt>
                  <c:pt idx="2">
                    <c:v>0.96609178307929622</c:v>
                  </c:pt>
                  <c:pt idx="3">
                    <c:v>1.264911064067352</c:v>
                  </c:pt>
                </c:numCache>
              </c:numRef>
            </c:plus>
            <c:minus>
              <c:numRef>
                <c:f>List1!$AW$187:$AW$190</c:f>
                <c:numCache>
                  <c:formatCode>General</c:formatCode>
                  <c:ptCount val="4"/>
                  <c:pt idx="0">
                    <c:v>1.264911064067352</c:v>
                  </c:pt>
                  <c:pt idx="1">
                    <c:v>1.0801234497346435</c:v>
                  </c:pt>
                  <c:pt idx="2">
                    <c:v>0.96609178307929622</c:v>
                  </c:pt>
                  <c:pt idx="3">
                    <c:v>1.264911064067352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1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List1!$AS$187:$AS$190</c:f>
              <c:numCache>
                <c:formatCode>0%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0.4</c:v>
                </c:pt>
              </c:numCache>
            </c:numRef>
          </c:xVal>
          <c:yVal>
            <c:numRef>
              <c:f>List1!$AV$187:$AV$190</c:f>
              <c:numCache>
                <c:formatCode>General</c:formatCode>
                <c:ptCount val="4"/>
                <c:pt idx="0">
                  <c:v>3.6</c:v>
                </c:pt>
                <c:pt idx="1">
                  <c:v>3.5</c:v>
                </c:pt>
                <c:pt idx="2">
                  <c:v>3.4</c:v>
                </c:pt>
                <c:pt idx="3">
                  <c:v>3.6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81-4D39-8627-75B37B8370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0642992"/>
        <c:axId val="900641192"/>
      </c:scatterChart>
      <c:valAx>
        <c:axId val="900642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900641192"/>
        <c:crosses val="autoZero"/>
        <c:crossBetween val="midCat"/>
      </c:valAx>
      <c:valAx>
        <c:axId val="900641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900642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r-H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Udaljenost hitbox-a ovisno o gubitku (PL) (Ping: 300 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1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List1!$BC$187:$BC$190</c:f>
              <c:numCache>
                <c:formatCode>0%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0.4</c:v>
                </c:pt>
              </c:numCache>
            </c:numRef>
          </c:xVal>
          <c:yVal>
            <c:numRef>
              <c:f>List1!$BD$187:$BD$190</c:f>
              <c:numCache>
                <c:formatCode>General</c:formatCode>
                <c:ptCount val="4"/>
                <c:pt idx="0">
                  <c:v>3.3024</c:v>
                </c:pt>
                <c:pt idx="1">
                  <c:v>3.2808999999999999</c:v>
                </c:pt>
                <c:pt idx="2">
                  <c:v>3.2978000000000001</c:v>
                </c:pt>
                <c:pt idx="3">
                  <c:v>3.3212999999999999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D8-41EA-B926-0E23CADF8D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087432"/>
        <c:axId val="908241808"/>
      </c:scatterChart>
      <c:valAx>
        <c:axId val="780087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908241808"/>
        <c:crosses val="autoZero"/>
        <c:crossBetween val="midCat"/>
      </c:valAx>
      <c:valAx>
        <c:axId val="90824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780087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r-H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Gubitak posade ovisno o gubitku (PL) (Ping: 300 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List1!$BG$187:$BG$190</c:f>
                <c:numCache>
                  <c:formatCode>General</c:formatCode>
                  <c:ptCount val="4"/>
                  <c:pt idx="0">
                    <c:v>1.6865480854231354</c:v>
                  </c:pt>
                  <c:pt idx="1">
                    <c:v>1.3498971154211061</c:v>
                  </c:pt>
                  <c:pt idx="2">
                    <c:v>0.84327404271156814</c:v>
                  </c:pt>
                  <c:pt idx="3">
                    <c:v>1.0801234497346435</c:v>
                  </c:pt>
                </c:numCache>
              </c:numRef>
            </c:plus>
            <c:minus>
              <c:numRef>
                <c:f>List1!$BG$187:$BG$190</c:f>
                <c:numCache>
                  <c:formatCode>General</c:formatCode>
                  <c:ptCount val="4"/>
                  <c:pt idx="0">
                    <c:v>1.6865480854231354</c:v>
                  </c:pt>
                  <c:pt idx="1">
                    <c:v>1.3498971154211061</c:v>
                  </c:pt>
                  <c:pt idx="2">
                    <c:v>0.84327404271156814</c:v>
                  </c:pt>
                  <c:pt idx="3">
                    <c:v>1.0801234497346435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1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List1!$BC$187:$BC$190</c:f>
              <c:numCache>
                <c:formatCode>0%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0.4</c:v>
                </c:pt>
              </c:numCache>
            </c:numRef>
          </c:xVal>
          <c:yVal>
            <c:numRef>
              <c:f>List1!$BF$187:$BF$190</c:f>
              <c:numCache>
                <c:formatCode>General</c:formatCode>
                <c:ptCount val="4"/>
                <c:pt idx="0">
                  <c:v>2.8</c:v>
                </c:pt>
                <c:pt idx="1">
                  <c:v>3.4</c:v>
                </c:pt>
                <c:pt idx="2">
                  <c:v>3.6</c:v>
                </c:pt>
                <c:pt idx="3">
                  <c:v>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0C-4A61-8781-101DC139AA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2723544"/>
        <c:axId val="982724624"/>
      </c:scatterChart>
      <c:valAx>
        <c:axId val="982723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982724624"/>
        <c:crosses val="autoZero"/>
        <c:crossBetween val="midCat"/>
      </c:valAx>
      <c:valAx>
        <c:axId val="98272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982723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r-HR"/>
              <a:t>Udaljenost hitbox-a po kašnjenju - kombinirano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0%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List1!$D$58:$D$62</c:f>
              <c:numCache>
                <c:formatCode>General</c:formatCode>
                <c:ptCount val="5"/>
                <c:pt idx="0">
                  <c:v>20</c:v>
                </c:pt>
                <c:pt idx="1">
                  <c:v>80</c:v>
                </c:pt>
                <c:pt idx="2">
                  <c:v>150</c:v>
                </c:pt>
                <c:pt idx="3">
                  <c:v>250</c:v>
                </c:pt>
                <c:pt idx="4">
                  <c:v>300</c:v>
                </c:pt>
              </c:numCache>
            </c:numRef>
          </c:xVal>
          <c:yVal>
            <c:numRef>
              <c:f>List1!$E$58:$E$62</c:f>
              <c:numCache>
                <c:formatCode>General</c:formatCode>
                <c:ptCount val="5"/>
                <c:pt idx="0">
                  <c:v>0.22509000000000001</c:v>
                </c:pt>
                <c:pt idx="1">
                  <c:v>1.0237500000000002</c:v>
                </c:pt>
                <c:pt idx="2">
                  <c:v>1.8438000000000003</c:v>
                </c:pt>
                <c:pt idx="3">
                  <c:v>3.2788899999999996</c:v>
                </c:pt>
                <c:pt idx="4">
                  <c:v>3.2803499999999999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1D-48DE-A662-8B0ECD04BB3E}"/>
            </c:ext>
          </c:extLst>
        </c:ser>
        <c:ser>
          <c:idx val="1"/>
          <c:order val="1"/>
          <c:tx>
            <c:v>10%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List1!$Q$58:$Q$62</c:f>
              <c:numCache>
                <c:formatCode>General</c:formatCode>
                <c:ptCount val="5"/>
                <c:pt idx="0">
                  <c:v>20</c:v>
                </c:pt>
                <c:pt idx="1">
                  <c:v>80</c:v>
                </c:pt>
                <c:pt idx="2">
                  <c:v>150</c:v>
                </c:pt>
                <c:pt idx="3">
                  <c:v>250</c:v>
                </c:pt>
                <c:pt idx="4">
                  <c:v>300</c:v>
                </c:pt>
              </c:numCache>
            </c:numRef>
          </c:xVal>
          <c:yVal>
            <c:numRef>
              <c:f>List1!$R$58:$R$62</c:f>
              <c:numCache>
                <c:formatCode>General</c:formatCode>
                <c:ptCount val="5"/>
                <c:pt idx="0">
                  <c:v>0.24562999999999996</c:v>
                </c:pt>
                <c:pt idx="1">
                  <c:v>1.0645700000000002</c:v>
                </c:pt>
                <c:pt idx="2">
                  <c:v>1.9046400000000001</c:v>
                </c:pt>
                <c:pt idx="3">
                  <c:v>3.1739699999999997</c:v>
                </c:pt>
                <c:pt idx="4">
                  <c:v>3.2997599999999991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1D-48DE-A662-8B0ECD04BB3E}"/>
            </c:ext>
          </c:extLst>
        </c:ser>
        <c:ser>
          <c:idx val="2"/>
          <c:order val="2"/>
          <c:tx>
            <c:v>20%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List1!$AE$58:$AE$62</c:f>
              <c:numCache>
                <c:formatCode>General</c:formatCode>
                <c:ptCount val="5"/>
                <c:pt idx="0">
                  <c:v>20</c:v>
                </c:pt>
                <c:pt idx="1">
                  <c:v>80</c:v>
                </c:pt>
                <c:pt idx="2">
                  <c:v>150</c:v>
                </c:pt>
                <c:pt idx="3">
                  <c:v>250</c:v>
                </c:pt>
                <c:pt idx="4">
                  <c:v>300</c:v>
                </c:pt>
              </c:numCache>
            </c:numRef>
          </c:xVal>
          <c:yVal>
            <c:numRef>
              <c:f>List1!$AF$58:$AF$62</c:f>
              <c:numCache>
                <c:formatCode>General</c:formatCode>
                <c:ptCount val="5"/>
                <c:pt idx="0">
                  <c:v>0.26615</c:v>
                </c:pt>
                <c:pt idx="1">
                  <c:v>1.2029800000000002</c:v>
                </c:pt>
                <c:pt idx="2">
                  <c:v>2.0883999999999996</c:v>
                </c:pt>
                <c:pt idx="3">
                  <c:v>3.2176099999999996</c:v>
                </c:pt>
                <c:pt idx="4">
                  <c:v>3.3404999999999996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11D-48DE-A662-8B0ECD04BB3E}"/>
            </c:ext>
          </c:extLst>
        </c:ser>
        <c:ser>
          <c:idx val="3"/>
          <c:order val="3"/>
          <c:tx>
            <c:v>40%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List1!$AS$58:$AS$62</c:f>
              <c:numCache>
                <c:formatCode>General</c:formatCode>
                <c:ptCount val="5"/>
                <c:pt idx="0">
                  <c:v>20</c:v>
                </c:pt>
                <c:pt idx="1">
                  <c:v>80</c:v>
                </c:pt>
                <c:pt idx="2">
                  <c:v>150</c:v>
                </c:pt>
                <c:pt idx="3">
                  <c:v>250</c:v>
                </c:pt>
                <c:pt idx="4">
                  <c:v>300</c:v>
                </c:pt>
              </c:numCache>
            </c:numRef>
          </c:xVal>
          <c:yVal>
            <c:numRef>
              <c:f>List1!$AT$58:$AT$62</c:f>
              <c:numCache>
                <c:formatCode>General</c:formatCode>
                <c:ptCount val="5"/>
                <c:pt idx="0">
                  <c:v>0.42980999999999997</c:v>
                </c:pt>
                <c:pt idx="1">
                  <c:v>1.5563500000000001</c:v>
                </c:pt>
                <c:pt idx="2">
                  <c:v>2.3566000000000003</c:v>
                </c:pt>
                <c:pt idx="3">
                  <c:v>3.2578000000000005</c:v>
                </c:pt>
                <c:pt idx="4">
                  <c:v>3.4824999999999995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11D-48DE-A662-8B0ECD04BB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4696152"/>
        <c:axId val="884698312"/>
      </c:scatterChart>
      <c:valAx>
        <c:axId val="884696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884698312"/>
        <c:crosses val="autoZero"/>
        <c:crossBetween val="midCat"/>
      </c:valAx>
      <c:valAx>
        <c:axId val="884698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884696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r-HR"/>
              <a:t>Udaljenost hitbox-a ovisno o gubitku - kombinirano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20 ms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List1!$D$102:$D$105</c:f>
              <c:numCache>
                <c:formatCode>0%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0.4</c:v>
                </c:pt>
              </c:numCache>
            </c:numRef>
          </c:xVal>
          <c:yVal>
            <c:numRef>
              <c:f>List1!$E$102:$E$105</c:f>
              <c:numCache>
                <c:formatCode>General</c:formatCode>
                <c:ptCount val="4"/>
                <c:pt idx="0">
                  <c:v>0.22509000000000001</c:v>
                </c:pt>
                <c:pt idx="1">
                  <c:v>0.24562999999999996</c:v>
                </c:pt>
                <c:pt idx="2">
                  <c:v>0.26615</c:v>
                </c:pt>
                <c:pt idx="3">
                  <c:v>0.42980999999999997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EB-4701-B9FE-78B7225B3D0A}"/>
            </c:ext>
          </c:extLst>
        </c:ser>
        <c:ser>
          <c:idx val="1"/>
          <c:order val="1"/>
          <c:tx>
            <c:v>80 ms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List1!$Q$102:$Q$105</c:f>
              <c:numCache>
                <c:formatCode>0%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0.4</c:v>
                </c:pt>
              </c:numCache>
            </c:numRef>
          </c:xVal>
          <c:yVal>
            <c:numRef>
              <c:f>List1!$R$102:$R$105</c:f>
              <c:numCache>
                <c:formatCode>General</c:formatCode>
                <c:ptCount val="4"/>
                <c:pt idx="0">
                  <c:v>1.0237500000000002</c:v>
                </c:pt>
                <c:pt idx="1">
                  <c:v>1.0645700000000002</c:v>
                </c:pt>
                <c:pt idx="2">
                  <c:v>1.2029800000000002</c:v>
                </c:pt>
                <c:pt idx="3">
                  <c:v>1.5563500000000001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EB-4701-B9FE-78B7225B3D0A}"/>
            </c:ext>
          </c:extLst>
        </c:ser>
        <c:ser>
          <c:idx val="2"/>
          <c:order val="2"/>
          <c:tx>
            <c:v>150 ms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List1!$AE$102:$AE$105</c:f>
              <c:numCache>
                <c:formatCode>0%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0.4</c:v>
                </c:pt>
              </c:numCache>
            </c:numRef>
          </c:xVal>
          <c:yVal>
            <c:numRef>
              <c:f>List1!$AF$102:$AF$105</c:f>
              <c:numCache>
                <c:formatCode>General</c:formatCode>
                <c:ptCount val="4"/>
                <c:pt idx="0">
                  <c:v>1.8438000000000003</c:v>
                </c:pt>
                <c:pt idx="1">
                  <c:v>1.9046400000000001</c:v>
                </c:pt>
                <c:pt idx="2">
                  <c:v>2.0883999999999996</c:v>
                </c:pt>
                <c:pt idx="3">
                  <c:v>2.3566000000000003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6EB-4701-B9FE-78B7225B3D0A}"/>
            </c:ext>
          </c:extLst>
        </c:ser>
        <c:ser>
          <c:idx val="3"/>
          <c:order val="3"/>
          <c:tx>
            <c:v>250 ms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List1!$AS$102:$AS$105</c:f>
              <c:numCache>
                <c:formatCode>0%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0.4</c:v>
                </c:pt>
              </c:numCache>
            </c:numRef>
          </c:xVal>
          <c:yVal>
            <c:numRef>
              <c:f>List1!$AT$102:$AT$105</c:f>
              <c:numCache>
                <c:formatCode>General</c:formatCode>
                <c:ptCount val="4"/>
                <c:pt idx="0">
                  <c:v>3.2788899999999996</c:v>
                </c:pt>
                <c:pt idx="1">
                  <c:v>3.1739699999999997</c:v>
                </c:pt>
                <c:pt idx="2">
                  <c:v>3.2176099999999996</c:v>
                </c:pt>
                <c:pt idx="3">
                  <c:v>3.2578000000000005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6EB-4701-B9FE-78B7225B3D0A}"/>
            </c:ext>
          </c:extLst>
        </c:ser>
        <c:ser>
          <c:idx val="4"/>
          <c:order val="4"/>
          <c:tx>
            <c:v>300 ms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List1!$BC$102:$BC$105</c:f>
              <c:numCache>
                <c:formatCode>0%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0.4</c:v>
                </c:pt>
              </c:numCache>
            </c:numRef>
          </c:xVal>
          <c:yVal>
            <c:numRef>
              <c:f>List1!$BD$102:$BD$105</c:f>
              <c:numCache>
                <c:formatCode>General</c:formatCode>
                <c:ptCount val="4"/>
                <c:pt idx="0">
                  <c:v>3.2803499999999999</c:v>
                </c:pt>
                <c:pt idx="1">
                  <c:v>3.2997599999999991</c:v>
                </c:pt>
                <c:pt idx="2">
                  <c:v>3.3404999999999996</c:v>
                </c:pt>
                <c:pt idx="3">
                  <c:v>3.4824999999999995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6EB-4701-B9FE-78B7225B3D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5171400"/>
        <c:axId val="965168520"/>
      </c:scatterChart>
      <c:valAx>
        <c:axId val="965171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965168520"/>
        <c:crosses val="autoZero"/>
        <c:crossBetween val="midCat"/>
      </c:valAx>
      <c:valAx>
        <c:axId val="965168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965171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r-H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Udaljenost hitbox-a po kašnjenju - kombinirano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0%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List1!$D$143:$D$147</c:f>
              <c:numCache>
                <c:formatCode>General</c:formatCode>
                <c:ptCount val="5"/>
                <c:pt idx="0">
                  <c:v>20</c:v>
                </c:pt>
                <c:pt idx="1">
                  <c:v>80</c:v>
                </c:pt>
                <c:pt idx="2">
                  <c:v>150</c:v>
                </c:pt>
                <c:pt idx="3">
                  <c:v>250</c:v>
                </c:pt>
                <c:pt idx="4">
                  <c:v>300</c:v>
                </c:pt>
              </c:numCache>
            </c:numRef>
          </c:xVal>
          <c:yVal>
            <c:numRef>
              <c:f>List1!$E$143:$E$147</c:f>
              <c:numCache>
                <c:formatCode>General</c:formatCode>
                <c:ptCount val="5"/>
                <c:pt idx="0">
                  <c:v>0.3075</c:v>
                </c:pt>
                <c:pt idx="1">
                  <c:v>0.84076000000000006</c:v>
                </c:pt>
                <c:pt idx="2">
                  <c:v>1.7431000000000005</c:v>
                </c:pt>
                <c:pt idx="3">
                  <c:v>2.7677999999999998</c:v>
                </c:pt>
                <c:pt idx="4">
                  <c:v>3.3024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0F-4B79-891E-C54D735E0C1E}"/>
            </c:ext>
          </c:extLst>
        </c:ser>
        <c:ser>
          <c:idx val="1"/>
          <c:order val="1"/>
          <c:tx>
            <c:v>10%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List1!$Q$143:$Q$147</c:f>
              <c:numCache>
                <c:formatCode>General</c:formatCode>
                <c:ptCount val="5"/>
                <c:pt idx="0">
                  <c:v>20</c:v>
                </c:pt>
                <c:pt idx="1">
                  <c:v>80</c:v>
                </c:pt>
                <c:pt idx="2">
                  <c:v>150</c:v>
                </c:pt>
                <c:pt idx="3">
                  <c:v>250</c:v>
                </c:pt>
                <c:pt idx="4">
                  <c:v>300</c:v>
                </c:pt>
              </c:numCache>
            </c:numRef>
          </c:xVal>
          <c:yVal>
            <c:numRef>
              <c:f>List1!$R$143:$R$147</c:f>
              <c:numCache>
                <c:formatCode>General</c:formatCode>
                <c:ptCount val="5"/>
                <c:pt idx="0">
                  <c:v>0.24591000000000002</c:v>
                </c:pt>
                <c:pt idx="1">
                  <c:v>0.98330000000000006</c:v>
                </c:pt>
                <c:pt idx="2">
                  <c:v>1.6194999999999997</c:v>
                </c:pt>
                <c:pt idx="3">
                  <c:v>2.8088000000000002</c:v>
                </c:pt>
                <c:pt idx="4">
                  <c:v>3.2808999999999999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0F-4B79-891E-C54D735E0C1E}"/>
            </c:ext>
          </c:extLst>
        </c:ser>
        <c:ser>
          <c:idx val="2"/>
          <c:order val="2"/>
          <c:tx>
            <c:v>20%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List1!$AE$143:$AE$147</c:f>
              <c:numCache>
                <c:formatCode>General</c:formatCode>
                <c:ptCount val="5"/>
                <c:pt idx="0">
                  <c:v>20</c:v>
                </c:pt>
                <c:pt idx="1">
                  <c:v>80</c:v>
                </c:pt>
                <c:pt idx="2">
                  <c:v>150</c:v>
                </c:pt>
                <c:pt idx="3">
                  <c:v>250</c:v>
                </c:pt>
                <c:pt idx="4">
                  <c:v>300</c:v>
                </c:pt>
              </c:numCache>
            </c:numRef>
          </c:xVal>
          <c:yVal>
            <c:numRef>
              <c:f>List1!$AF$143:$AF$147</c:f>
              <c:numCache>
                <c:formatCode>General</c:formatCode>
                <c:ptCount val="5"/>
                <c:pt idx="0">
                  <c:v>0.30743000000000004</c:v>
                </c:pt>
                <c:pt idx="1">
                  <c:v>1.2509000000000001</c:v>
                </c:pt>
                <c:pt idx="2">
                  <c:v>2.0099999999999998</c:v>
                </c:pt>
                <c:pt idx="3">
                  <c:v>3.2577000000000007</c:v>
                </c:pt>
                <c:pt idx="4">
                  <c:v>3.2978000000000001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C0F-4B79-891E-C54D735E0C1E}"/>
            </c:ext>
          </c:extLst>
        </c:ser>
        <c:ser>
          <c:idx val="3"/>
          <c:order val="3"/>
          <c:tx>
            <c:v>40%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List1!$AS$143:$AS$147</c:f>
              <c:numCache>
                <c:formatCode>General</c:formatCode>
                <c:ptCount val="5"/>
                <c:pt idx="0">
                  <c:v>20</c:v>
                </c:pt>
                <c:pt idx="1">
                  <c:v>80</c:v>
                </c:pt>
                <c:pt idx="2">
                  <c:v>150</c:v>
                </c:pt>
                <c:pt idx="3">
                  <c:v>250</c:v>
                </c:pt>
                <c:pt idx="4">
                  <c:v>300</c:v>
                </c:pt>
              </c:numCache>
            </c:numRef>
          </c:xVal>
          <c:yVal>
            <c:numRef>
              <c:f>List1!$AT$143:$AT$147</c:f>
              <c:numCache>
                <c:formatCode>General</c:formatCode>
                <c:ptCount val="5"/>
                <c:pt idx="0">
                  <c:v>0.44930000000000003</c:v>
                </c:pt>
                <c:pt idx="1">
                  <c:v>1.413</c:v>
                </c:pt>
                <c:pt idx="2">
                  <c:v>2.4210000000000003</c:v>
                </c:pt>
                <c:pt idx="3">
                  <c:v>3.3004000000000007</c:v>
                </c:pt>
                <c:pt idx="4">
                  <c:v>3.3212999999999999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C0F-4B79-891E-C54D735E0C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5171760"/>
        <c:axId val="965171040"/>
      </c:scatterChart>
      <c:valAx>
        <c:axId val="965171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965171040"/>
        <c:crosses val="autoZero"/>
        <c:crossBetween val="midCat"/>
      </c:valAx>
      <c:valAx>
        <c:axId val="96517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965171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r-H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Gubitak posade ovisno o kašnjenju (PL: 10%)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List1!$U$58:$U$62</c:f>
                <c:numCache>
                  <c:formatCode>General</c:formatCode>
                  <c:ptCount val="5"/>
                  <c:pt idx="0">
                    <c:v>1.4491376746189439</c:v>
                  </c:pt>
                  <c:pt idx="1">
                    <c:v>1.429840705968481</c:v>
                  </c:pt>
                  <c:pt idx="2">
                    <c:v>1.1972189997378651</c:v>
                  </c:pt>
                  <c:pt idx="3">
                    <c:v>1.1972189997378651</c:v>
                  </c:pt>
                  <c:pt idx="4">
                    <c:v>1.2866839377079189</c:v>
                  </c:pt>
                </c:numCache>
              </c:numRef>
            </c:plus>
            <c:minus>
              <c:numRef>
                <c:f>List1!$U$58:$U$62</c:f>
                <c:numCache>
                  <c:formatCode>General</c:formatCode>
                  <c:ptCount val="5"/>
                  <c:pt idx="0">
                    <c:v>1.4491376746189439</c:v>
                  </c:pt>
                  <c:pt idx="1">
                    <c:v>1.429840705968481</c:v>
                  </c:pt>
                  <c:pt idx="2">
                    <c:v>1.1972189997378651</c:v>
                  </c:pt>
                  <c:pt idx="3">
                    <c:v>1.1972189997378651</c:v>
                  </c:pt>
                  <c:pt idx="4">
                    <c:v>1.2866839377079189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List1!$Q$58:$Q$62</c:f>
              <c:numCache>
                <c:formatCode>General</c:formatCode>
                <c:ptCount val="5"/>
                <c:pt idx="0">
                  <c:v>20</c:v>
                </c:pt>
                <c:pt idx="1">
                  <c:v>80</c:v>
                </c:pt>
                <c:pt idx="2">
                  <c:v>150</c:v>
                </c:pt>
                <c:pt idx="3">
                  <c:v>250</c:v>
                </c:pt>
                <c:pt idx="4">
                  <c:v>300</c:v>
                </c:pt>
              </c:numCache>
            </c:numRef>
          </c:xVal>
          <c:yVal>
            <c:numRef>
              <c:f>List1!$T$58:$T$62</c:f>
              <c:numCache>
                <c:formatCode>General</c:formatCode>
                <c:ptCount val="5"/>
                <c:pt idx="0">
                  <c:v>3.1</c:v>
                </c:pt>
                <c:pt idx="1">
                  <c:v>2.4</c:v>
                </c:pt>
                <c:pt idx="2">
                  <c:v>2.9</c:v>
                </c:pt>
                <c:pt idx="3">
                  <c:v>2.9</c:v>
                </c:pt>
                <c:pt idx="4">
                  <c:v>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2D-4DA3-8DF5-BCD5D2A7C7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2904008"/>
        <c:axId val="362901848"/>
      </c:scatterChart>
      <c:valAx>
        <c:axId val="362904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&quot; ms&quot;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362901848"/>
        <c:crosses val="autoZero"/>
        <c:crossBetween val="midCat"/>
      </c:valAx>
      <c:valAx>
        <c:axId val="362901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362904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r-H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Udaljenost hitbox-a ovisno o gubitku - kombinirano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20 ms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List1!$D$187:$D$190</c:f>
              <c:numCache>
                <c:formatCode>0%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0.4</c:v>
                </c:pt>
              </c:numCache>
            </c:numRef>
          </c:xVal>
          <c:yVal>
            <c:numRef>
              <c:f>List1!$E$187:$E$190</c:f>
              <c:numCache>
                <c:formatCode>General</c:formatCode>
                <c:ptCount val="4"/>
                <c:pt idx="0">
                  <c:v>0.3075</c:v>
                </c:pt>
                <c:pt idx="1">
                  <c:v>0.24591000000000002</c:v>
                </c:pt>
                <c:pt idx="2">
                  <c:v>0.30743000000000004</c:v>
                </c:pt>
                <c:pt idx="3">
                  <c:v>0.44930000000000003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AC-435A-8395-B8E24A0FDA71}"/>
            </c:ext>
          </c:extLst>
        </c:ser>
        <c:ser>
          <c:idx val="1"/>
          <c:order val="1"/>
          <c:tx>
            <c:v>80 ms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List1!$Q$187:$Q$190</c:f>
              <c:numCache>
                <c:formatCode>0%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0.4</c:v>
                </c:pt>
              </c:numCache>
            </c:numRef>
          </c:xVal>
          <c:yVal>
            <c:numRef>
              <c:f>List1!$R$187:$R$190</c:f>
              <c:numCache>
                <c:formatCode>General</c:formatCode>
                <c:ptCount val="4"/>
                <c:pt idx="0">
                  <c:v>0.84076000000000006</c:v>
                </c:pt>
                <c:pt idx="1">
                  <c:v>0.98330000000000006</c:v>
                </c:pt>
                <c:pt idx="2">
                  <c:v>1.2509000000000001</c:v>
                </c:pt>
                <c:pt idx="3">
                  <c:v>1.413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AC-435A-8395-B8E24A0FDA71}"/>
            </c:ext>
          </c:extLst>
        </c:ser>
        <c:ser>
          <c:idx val="2"/>
          <c:order val="2"/>
          <c:tx>
            <c:v>150 ms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List1!$AE$187:$AE$190</c:f>
              <c:numCache>
                <c:formatCode>0%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0.4</c:v>
                </c:pt>
              </c:numCache>
            </c:numRef>
          </c:xVal>
          <c:yVal>
            <c:numRef>
              <c:f>List1!$AF$187:$AF$190</c:f>
              <c:numCache>
                <c:formatCode>General</c:formatCode>
                <c:ptCount val="4"/>
                <c:pt idx="0">
                  <c:v>1.7431000000000005</c:v>
                </c:pt>
                <c:pt idx="1">
                  <c:v>1.6194999999999997</c:v>
                </c:pt>
                <c:pt idx="2">
                  <c:v>2.0099999999999998</c:v>
                </c:pt>
                <c:pt idx="3">
                  <c:v>2.4210000000000003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CAC-435A-8395-B8E24A0FDA71}"/>
            </c:ext>
          </c:extLst>
        </c:ser>
        <c:ser>
          <c:idx val="3"/>
          <c:order val="3"/>
          <c:tx>
            <c:v>250 ms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List1!$AS$187:$AS$190</c:f>
              <c:numCache>
                <c:formatCode>0%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0.4</c:v>
                </c:pt>
              </c:numCache>
            </c:numRef>
          </c:xVal>
          <c:yVal>
            <c:numRef>
              <c:f>List1!$AT$187:$AT$190</c:f>
              <c:numCache>
                <c:formatCode>General</c:formatCode>
                <c:ptCount val="4"/>
                <c:pt idx="0">
                  <c:v>2.7677999999999998</c:v>
                </c:pt>
                <c:pt idx="1">
                  <c:v>2.8088000000000002</c:v>
                </c:pt>
                <c:pt idx="2">
                  <c:v>3.2577000000000007</c:v>
                </c:pt>
                <c:pt idx="3">
                  <c:v>3.3004000000000007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CAC-435A-8395-B8E24A0FDA71}"/>
            </c:ext>
          </c:extLst>
        </c:ser>
        <c:ser>
          <c:idx val="4"/>
          <c:order val="4"/>
          <c:tx>
            <c:v>300 ms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List1!$BC$187:$BC$190</c:f>
              <c:numCache>
                <c:formatCode>0%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0.4</c:v>
                </c:pt>
              </c:numCache>
            </c:numRef>
          </c:xVal>
          <c:yVal>
            <c:numRef>
              <c:f>List1!$BD$187:$BD$190</c:f>
              <c:numCache>
                <c:formatCode>General</c:formatCode>
                <c:ptCount val="4"/>
                <c:pt idx="0">
                  <c:v>3.3024</c:v>
                </c:pt>
                <c:pt idx="1">
                  <c:v>3.2808999999999999</c:v>
                </c:pt>
                <c:pt idx="2">
                  <c:v>3.2978000000000001</c:v>
                </c:pt>
                <c:pt idx="3">
                  <c:v>3.3212999999999999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CAC-435A-8395-B8E24A0FDA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8240728"/>
        <c:axId val="908241088"/>
      </c:scatterChart>
      <c:valAx>
        <c:axId val="908240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908241088"/>
        <c:crosses val="autoZero"/>
        <c:crossBetween val="midCat"/>
      </c:valAx>
      <c:valAx>
        <c:axId val="90824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908240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r-H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Udaljenost hitbox-a ovisno o kašnjenju (PL: 20%)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List1!$AG$58:$AG$62</c:f>
                <c:numCache>
                  <c:formatCode>General</c:formatCode>
                  <c:ptCount val="5"/>
                  <c:pt idx="0">
                    <c:v>9.9013256688182949E-2</c:v>
                  </c:pt>
                  <c:pt idx="1">
                    <c:v>0.15231306064958358</c:v>
                  </c:pt>
                  <c:pt idx="2">
                    <c:v>0.16075460940341474</c:v>
                  </c:pt>
                  <c:pt idx="3">
                    <c:v>0.13808680401995127</c:v>
                  </c:pt>
                  <c:pt idx="4">
                    <c:v>0.1367660207962651</c:v>
                  </c:pt>
                </c:numCache>
              </c:numRef>
            </c:plus>
            <c:minus>
              <c:numRef>
                <c:f>List1!$AG$58:$AG$62</c:f>
                <c:numCache>
                  <c:formatCode>General</c:formatCode>
                  <c:ptCount val="5"/>
                  <c:pt idx="0">
                    <c:v>9.9013256688182949E-2</c:v>
                  </c:pt>
                  <c:pt idx="1">
                    <c:v>0.15231306064958358</c:v>
                  </c:pt>
                  <c:pt idx="2">
                    <c:v>0.16075460940341474</c:v>
                  </c:pt>
                  <c:pt idx="3">
                    <c:v>0.13808680401995127</c:v>
                  </c:pt>
                  <c:pt idx="4">
                    <c:v>0.1367660207962651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List1!$AE$58:$AE$62</c:f>
              <c:numCache>
                <c:formatCode>General</c:formatCode>
                <c:ptCount val="5"/>
                <c:pt idx="0">
                  <c:v>20</c:v>
                </c:pt>
                <c:pt idx="1">
                  <c:v>80</c:v>
                </c:pt>
                <c:pt idx="2">
                  <c:v>150</c:v>
                </c:pt>
                <c:pt idx="3">
                  <c:v>250</c:v>
                </c:pt>
                <c:pt idx="4">
                  <c:v>300</c:v>
                </c:pt>
              </c:numCache>
            </c:numRef>
          </c:xVal>
          <c:yVal>
            <c:numRef>
              <c:f>List1!$AF$58:$AF$62</c:f>
              <c:numCache>
                <c:formatCode>General</c:formatCode>
                <c:ptCount val="5"/>
                <c:pt idx="0">
                  <c:v>0.26615</c:v>
                </c:pt>
                <c:pt idx="1">
                  <c:v>1.2029800000000002</c:v>
                </c:pt>
                <c:pt idx="2">
                  <c:v>2.0883999999999996</c:v>
                </c:pt>
                <c:pt idx="3">
                  <c:v>3.2176099999999996</c:v>
                </c:pt>
                <c:pt idx="4">
                  <c:v>3.3404999999999996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41-4584-83C7-790CB45411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4398232"/>
        <c:axId val="844399672"/>
      </c:scatterChart>
      <c:valAx>
        <c:axId val="844398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&quot; ms&quot;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844399672"/>
        <c:crosses val="autoZero"/>
        <c:crossBetween val="midCat"/>
      </c:valAx>
      <c:valAx>
        <c:axId val="844399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844398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r-H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Gubitak posade ovisno o kašnjenju (PL: 20%)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List1!$AI$58:$AI$62</c:f>
                <c:numCache>
                  <c:formatCode>General</c:formatCode>
                  <c:ptCount val="5"/>
                  <c:pt idx="0">
                    <c:v>1.494434118097326</c:v>
                  </c:pt>
                  <c:pt idx="1">
                    <c:v>1.1595018087284055</c:v>
                  </c:pt>
                  <c:pt idx="2">
                    <c:v>1.3165611772087664</c:v>
                  </c:pt>
                  <c:pt idx="3">
                    <c:v>0.8432740427115677</c:v>
                  </c:pt>
                  <c:pt idx="4">
                    <c:v>0.84327404271156781</c:v>
                  </c:pt>
                </c:numCache>
              </c:numRef>
            </c:plus>
            <c:minus>
              <c:numRef>
                <c:f>List1!$AI$58:$AI$62</c:f>
                <c:numCache>
                  <c:formatCode>General</c:formatCode>
                  <c:ptCount val="5"/>
                  <c:pt idx="0">
                    <c:v>1.494434118097326</c:v>
                  </c:pt>
                  <c:pt idx="1">
                    <c:v>1.1595018087284055</c:v>
                  </c:pt>
                  <c:pt idx="2">
                    <c:v>1.3165611772087664</c:v>
                  </c:pt>
                  <c:pt idx="3">
                    <c:v>0.8432740427115677</c:v>
                  </c:pt>
                  <c:pt idx="4">
                    <c:v>0.84327404271156781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List1!$AE$58:$AE$62</c:f>
              <c:numCache>
                <c:formatCode>General</c:formatCode>
                <c:ptCount val="5"/>
                <c:pt idx="0">
                  <c:v>20</c:v>
                </c:pt>
                <c:pt idx="1">
                  <c:v>80</c:v>
                </c:pt>
                <c:pt idx="2">
                  <c:v>150</c:v>
                </c:pt>
                <c:pt idx="3">
                  <c:v>250</c:v>
                </c:pt>
                <c:pt idx="4">
                  <c:v>300</c:v>
                </c:pt>
              </c:numCache>
            </c:numRef>
          </c:xVal>
          <c:yVal>
            <c:numRef>
              <c:f>List1!$AH$58:$AH$62</c:f>
              <c:numCache>
                <c:formatCode>General</c:formatCode>
                <c:ptCount val="5"/>
                <c:pt idx="0">
                  <c:v>2.7</c:v>
                </c:pt>
                <c:pt idx="1">
                  <c:v>2.7</c:v>
                </c:pt>
                <c:pt idx="2">
                  <c:v>2.8</c:v>
                </c:pt>
                <c:pt idx="3">
                  <c:v>1.4</c:v>
                </c:pt>
                <c:pt idx="4">
                  <c:v>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FF-4CEB-BCA3-C3419DD81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2650640"/>
        <c:axId val="842653520"/>
      </c:scatterChart>
      <c:valAx>
        <c:axId val="842650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&quot; ms&quot;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842653520"/>
        <c:crosses val="autoZero"/>
        <c:crossBetween val="midCat"/>
      </c:valAx>
      <c:valAx>
        <c:axId val="84265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842650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r-H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Udaljenost hitbox-a ovisno o kašnjenju (PL: 40%)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List1!$AU$58:$AU$62</c:f>
                <c:numCache>
                  <c:formatCode>General</c:formatCode>
                  <c:ptCount val="5"/>
                  <c:pt idx="0">
                    <c:v>0.20366731287404308</c:v>
                  </c:pt>
                  <c:pt idx="1">
                    <c:v>0.24091615530903812</c:v>
                  </c:pt>
                  <c:pt idx="2">
                    <c:v>0.17454652356574996</c:v>
                  </c:pt>
                  <c:pt idx="3">
                    <c:v>0.11859342308914103</c:v>
                  </c:pt>
                  <c:pt idx="4">
                    <c:v>0.255724352466566</c:v>
                  </c:pt>
                </c:numCache>
              </c:numRef>
            </c:plus>
            <c:minus>
              <c:numRef>
                <c:f>List1!$AU$58:$AU$62</c:f>
                <c:numCache>
                  <c:formatCode>General</c:formatCode>
                  <c:ptCount val="5"/>
                  <c:pt idx="0">
                    <c:v>0.20366731287404308</c:v>
                  </c:pt>
                  <c:pt idx="1">
                    <c:v>0.24091615530903812</c:v>
                  </c:pt>
                  <c:pt idx="2">
                    <c:v>0.17454652356574996</c:v>
                  </c:pt>
                  <c:pt idx="3">
                    <c:v>0.11859342308914103</c:v>
                  </c:pt>
                  <c:pt idx="4">
                    <c:v>0.255724352466566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List1!$AS$58:$AS$62</c:f>
              <c:numCache>
                <c:formatCode>General</c:formatCode>
                <c:ptCount val="5"/>
                <c:pt idx="0">
                  <c:v>20</c:v>
                </c:pt>
                <c:pt idx="1">
                  <c:v>80</c:v>
                </c:pt>
                <c:pt idx="2">
                  <c:v>150</c:v>
                </c:pt>
                <c:pt idx="3">
                  <c:v>250</c:v>
                </c:pt>
                <c:pt idx="4">
                  <c:v>300</c:v>
                </c:pt>
              </c:numCache>
            </c:numRef>
          </c:xVal>
          <c:yVal>
            <c:numRef>
              <c:f>List1!$AT$58:$AT$62</c:f>
              <c:numCache>
                <c:formatCode>General</c:formatCode>
                <c:ptCount val="5"/>
                <c:pt idx="0">
                  <c:v>0.42980999999999997</c:v>
                </c:pt>
                <c:pt idx="1">
                  <c:v>1.5563500000000001</c:v>
                </c:pt>
                <c:pt idx="2">
                  <c:v>2.3566000000000003</c:v>
                </c:pt>
                <c:pt idx="3">
                  <c:v>3.2578000000000005</c:v>
                </c:pt>
                <c:pt idx="4">
                  <c:v>3.4824999999999995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4B-4EC0-9FD5-13A3B75EA4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1729336"/>
        <c:axId val="361727896"/>
      </c:scatterChart>
      <c:valAx>
        <c:axId val="361729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&quot; ms&quot;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361727896"/>
        <c:crosses val="autoZero"/>
        <c:crossBetween val="midCat"/>
      </c:valAx>
      <c:valAx>
        <c:axId val="361727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361729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r-H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Gubitak posade ovisno o kašnjenju (PL: 40%)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List1!$AW$58:$AW$62</c:f>
                <c:numCache>
                  <c:formatCode>General</c:formatCode>
                  <c:ptCount val="5"/>
                  <c:pt idx="0">
                    <c:v>1.1737877907772671</c:v>
                  </c:pt>
                  <c:pt idx="1">
                    <c:v>1.3165611772087666</c:v>
                  </c:pt>
                  <c:pt idx="2">
                    <c:v>1.3165611772087664</c:v>
                  </c:pt>
                  <c:pt idx="3">
                    <c:v>1.2692955176439846</c:v>
                  </c:pt>
                  <c:pt idx="4">
                    <c:v>0.94868329805051377</c:v>
                  </c:pt>
                </c:numCache>
              </c:numRef>
            </c:plus>
            <c:minus>
              <c:numRef>
                <c:f>List1!$AW$58:$AW$62</c:f>
                <c:numCache>
                  <c:formatCode>General</c:formatCode>
                  <c:ptCount val="5"/>
                  <c:pt idx="0">
                    <c:v>1.1737877907772671</c:v>
                  </c:pt>
                  <c:pt idx="1">
                    <c:v>1.3165611772087666</c:v>
                  </c:pt>
                  <c:pt idx="2">
                    <c:v>1.3165611772087664</c:v>
                  </c:pt>
                  <c:pt idx="3">
                    <c:v>1.2692955176439846</c:v>
                  </c:pt>
                  <c:pt idx="4">
                    <c:v>0.94868329805051377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List1!$AS$58:$AS$62</c:f>
              <c:numCache>
                <c:formatCode>General</c:formatCode>
                <c:ptCount val="5"/>
                <c:pt idx="0">
                  <c:v>20</c:v>
                </c:pt>
                <c:pt idx="1">
                  <c:v>80</c:v>
                </c:pt>
                <c:pt idx="2">
                  <c:v>150</c:v>
                </c:pt>
                <c:pt idx="3">
                  <c:v>250</c:v>
                </c:pt>
                <c:pt idx="4">
                  <c:v>300</c:v>
                </c:pt>
              </c:numCache>
            </c:numRef>
          </c:xVal>
          <c:yVal>
            <c:numRef>
              <c:f>List1!$AV$58:$AV$62</c:f>
              <c:numCache>
                <c:formatCode>General</c:formatCode>
                <c:ptCount val="5"/>
                <c:pt idx="0">
                  <c:v>2.4</c:v>
                </c:pt>
                <c:pt idx="1">
                  <c:v>2.2000000000000002</c:v>
                </c:pt>
                <c:pt idx="2">
                  <c:v>2.8</c:v>
                </c:pt>
                <c:pt idx="3">
                  <c:v>1.5</c:v>
                </c:pt>
                <c:pt idx="4">
                  <c:v>0.7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89-49EA-B6C7-AF51E04FAF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7891800"/>
        <c:axId val="847892160"/>
      </c:scatterChart>
      <c:valAx>
        <c:axId val="847891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&quot; ms&quot;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847892160"/>
        <c:crosses val="autoZero"/>
        <c:crossBetween val="midCat"/>
      </c:valAx>
      <c:valAx>
        <c:axId val="84789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847891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r-HR"/>
              <a:t>Udaljenost hitbox-a ovisno</a:t>
            </a:r>
            <a:r>
              <a:rPr lang="hr-HR" baseline="0"/>
              <a:t> o gubitku (PL) (Ping: 20 ms)</a:t>
            </a:r>
            <a:endParaRPr lang="hr-H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List1!$F$102:$F$105</c:f>
                <c:numCache>
                  <c:formatCode>General</c:formatCode>
                  <c:ptCount val="4"/>
                  <c:pt idx="0">
                    <c:v>6.4690364214635629E-2</c:v>
                  </c:pt>
                  <c:pt idx="1">
                    <c:v>8.63671497477808E-2</c:v>
                  </c:pt>
                  <c:pt idx="2">
                    <c:v>9.9013256688182949E-2</c:v>
                  </c:pt>
                  <c:pt idx="3">
                    <c:v>0.20366731287404308</c:v>
                  </c:pt>
                </c:numCache>
              </c:numRef>
            </c:plus>
            <c:minus>
              <c:numRef>
                <c:f>List1!$F$102:$F$105</c:f>
                <c:numCache>
                  <c:formatCode>General</c:formatCode>
                  <c:ptCount val="4"/>
                  <c:pt idx="0">
                    <c:v>6.4690364214635629E-2</c:v>
                  </c:pt>
                  <c:pt idx="1">
                    <c:v>8.63671497477808E-2</c:v>
                  </c:pt>
                  <c:pt idx="2">
                    <c:v>9.9013256688182949E-2</c:v>
                  </c:pt>
                  <c:pt idx="3">
                    <c:v>0.20366731287404308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1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List1!$D$102:$D$105</c:f>
              <c:numCache>
                <c:formatCode>0%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0.4</c:v>
                </c:pt>
              </c:numCache>
            </c:numRef>
          </c:xVal>
          <c:yVal>
            <c:numRef>
              <c:f>List1!$E$102:$E$105</c:f>
              <c:numCache>
                <c:formatCode>General</c:formatCode>
                <c:ptCount val="4"/>
                <c:pt idx="0">
                  <c:v>0.22509000000000001</c:v>
                </c:pt>
                <c:pt idx="1">
                  <c:v>0.24562999999999996</c:v>
                </c:pt>
                <c:pt idx="2">
                  <c:v>0.26615</c:v>
                </c:pt>
                <c:pt idx="3">
                  <c:v>0.42980999999999997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40-414B-9DE0-9888502093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0657568"/>
        <c:axId val="850655408"/>
      </c:scatterChart>
      <c:valAx>
        <c:axId val="850657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850655408"/>
        <c:crosses val="autoZero"/>
        <c:crossBetween val="midCat"/>
      </c:valAx>
      <c:valAx>
        <c:axId val="85065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850657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1204630</xdr:colOff>
      <xdr:row>63</xdr:row>
      <xdr:rowOff>135588</xdr:rowOff>
    </xdr:from>
    <xdr:to>
      <xdr:col>9</xdr:col>
      <xdr:colOff>438572</xdr:colOff>
      <xdr:row>82</xdr:row>
      <xdr:rowOff>116088</xdr:rowOff>
    </xdr:to>
    <xdr:graphicFrame macro="">
      <xdr:nvGraphicFramePr>
        <xdr:cNvPr id="2" name="Grafikon 1">
          <a:extLst>
            <a:ext uri="{FF2B5EF4-FFF2-40B4-BE49-F238E27FC236}">
              <a16:creationId xmlns:a16="http://schemas.microsoft.com/office/drawing/2014/main" id="{F9069DE8-818F-E66B-3133-12DBC22577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72837</xdr:colOff>
      <xdr:row>83</xdr:row>
      <xdr:rowOff>34736</xdr:rowOff>
    </xdr:from>
    <xdr:to>
      <xdr:col>9</xdr:col>
      <xdr:colOff>409014</xdr:colOff>
      <xdr:row>97</xdr:row>
      <xdr:rowOff>110936</xdr:rowOff>
    </xdr:to>
    <xdr:graphicFrame macro="">
      <xdr:nvGraphicFramePr>
        <xdr:cNvPr id="3" name="Grafikon 2">
          <a:extLst>
            <a:ext uri="{FF2B5EF4-FFF2-40B4-BE49-F238E27FC236}">
              <a16:creationId xmlns:a16="http://schemas.microsoft.com/office/drawing/2014/main" id="{C6C18BE6-F773-AF2A-69AE-0ABA79D0DE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745191</xdr:colOff>
      <xdr:row>63</xdr:row>
      <xdr:rowOff>135592</xdr:rowOff>
    </xdr:from>
    <xdr:to>
      <xdr:col>22</xdr:col>
      <xdr:colOff>304102</xdr:colOff>
      <xdr:row>82</xdr:row>
      <xdr:rowOff>116092</xdr:rowOff>
    </xdr:to>
    <xdr:graphicFrame macro="">
      <xdr:nvGraphicFramePr>
        <xdr:cNvPr id="5" name="Grafikon 4">
          <a:extLst>
            <a:ext uri="{FF2B5EF4-FFF2-40B4-BE49-F238E27FC236}">
              <a16:creationId xmlns:a16="http://schemas.microsoft.com/office/drawing/2014/main" id="{198C8E4D-651A-98E1-0B21-AD5BE279FE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812427</xdr:colOff>
      <xdr:row>83</xdr:row>
      <xdr:rowOff>113179</xdr:rowOff>
    </xdr:from>
    <xdr:to>
      <xdr:col>22</xdr:col>
      <xdr:colOff>263338</xdr:colOff>
      <xdr:row>97</xdr:row>
      <xdr:rowOff>189379</xdr:rowOff>
    </xdr:to>
    <xdr:graphicFrame macro="">
      <xdr:nvGraphicFramePr>
        <xdr:cNvPr id="6" name="Grafikon 5">
          <a:extLst>
            <a:ext uri="{FF2B5EF4-FFF2-40B4-BE49-F238E27FC236}">
              <a16:creationId xmlns:a16="http://schemas.microsoft.com/office/drawing/2014/main" id="{C4F3AE80-DA96-9769-1EB3-BF3DEFB6D6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319367</xdr:colOff>
      <xdr:row>63</xdr:row>
      <xdr:rowOff>113178</xdr:rowOff>
    </xdr:from>
    <xdr:to>
      <xdr:col>36</xdr:col>
      <xdr:colOff>315308</xdr:colOff>
      <xdr:row>82</xdr:row>
      <xdr:rowOff>93678</xdr:rowOff>
    </xdr:to>
    <xdr:graphicFrame macro="">
      <xdr:nvGraphicFramePr>
        <xdr:cNvPr id="7" name="Grafikon 6">
          <a:extLst>
            <a:ext uri="{FF2B5EF4-FFF2-40B4-BE49-F238E27FC236}">
              <a16:creationId xmlns:a16="http://schemas.microsoft.com/office/drawing/2014/main" id="{A19F7874-E990-86F4-EFB4-4F3BA197D6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29</xdr:col>
      <xdr:colOff>386602</xdr:colOff>
      <xdr:row>83</xdr:row>
      <xdr:rowOff>158002</xdr:rowOff>
    </xdr:from>
    <xdr:to>
      <xdr:col>36</xdr:col>
      <xdr:colOff>274543</xdr:colOff>
      <xdr:row>98</xdr:row>
      <xdr:rowOff>43702</xdr:rowOff>
    </xdr:to>
    <xdr:graphicFrame macro="">
      <xdr:nvGraphicFramePr>
        <xdr:cNvPr id="8" name="Grafikon 7">
          <a:extLst>
            <a:ext uri="{FF2B5EF4-FFF2-40B4-BE49-F238E27FC236}">
              <a16:creationId xmlns:a16="http://schemas.microsoft.com/office/drawing/2014/main" id="{7A56CE80-B90C-1673-12E6-9CA5CFF3FC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43</xdr:col>
      <xdr:colOff>308160</xdr:colOff>
      <xdr:row>63</xdr:row>
      <xdr:rowOff>135591</xdr:rowOff>
    </xdr:from>
    <xdr:to>
      <xdr:col>50</xdr:col>
      <xdr:colOff>304101</xdr:colOff>
      <xdr:row>82</xdr:row>
      <xdr:rowOff>116091</xdr:rowOff>
    </xdr:to>
    <xdr:graphicFrame macro="">
      <xdr:nvGraphicFramePr>
        <xdr:cNvPr id="9" name="Grafikon 8">
          <a:extLst>
            <a:ext uri="{FF2B5EF4-FFF2-40B4-BE49-F238E27FC236}">
              <a16:creationId xmlns:a16="http://schemas.microsoft.com/office/drawing/2014/main" id="{CC6C19D4-E141-616E-1509-BAAC8DE089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43</xdr:col>
      <xdr:colOff>397809</xdr:colOff>
      <xdr:row>83</xdr:row>
      <xdr:rowOff>169208</xdr:rowOff>
    </xdr:from>
    <xdr:to>
      <xdr:col>50</xdr:col>
      <xdr:colOff>285750</xdr:colOff>
      <xdr:row>98</xdr:row>
      <xdr:rowOff>54908</xdr:rowOff>
    </xdr:to>
    <xdr:graphicFrame macro="">
      <xdr:nvGraphicFramePr>
        <xdr:cNvPr id="10" name="Grafikon 9">
          <a:extLst>
            <a:ext uri="{FF2B5EF4-FFF2-40B4-BE49-F238E27FC236}">
              <a16:creationId xmlns:a16="http://schemas.microsoft.com/office/drawing/2014/main" id="{C6DD414B-7A65-FD43-82B6-C3B486C2C8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969308</xdr:colOff>
      <xdr:row>106</xdr:row>
      <xdr:rowOff>45944</xdr:rowOff>
    </xdr:from>
    <xdr:to>
      <xdr:col>9</xdr:col>
      <xdr:colOff>563250</xdr:colOff>
      <xdr:row>120</xdr:row>
      <xdr:rowOff>122144</xdr:rowOff>
    </xdr:to>
    <xdr:graphicFrame macro="">
      <xdr:nvGraphicFramePr>
        <xdr:cNvPr id="11" name="Grafikon 10">
          <a:extLst>
            <a:ext uri="{FF2B5EF4-FFF2-40B4-BE49-F238E27FC236}">
              <a16:creationId xmlns:a16="http://schemas.microsoft.com/office/drawing/2014/main" id="{D44DE0BF-B401-5375-3689-E15D2FC6A7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930089</xdr:colOff>
      <xdr:row>122</xdr:row>
      <xdr:rowOff>23532</xdr:rowOff>
    </xdr:from>
    <xdr:to>
      <xdr:col>9</xdr:col>
      <xdr:colOff>524031</xdr:colOff>
      <xdr:row>136</xdr:row>
      <xdr:rowOff>99732</xdr:rowOff>
    </xdr:to>
    <xdr:graphicFrame macro="">
      <xdr:nvGraphicFramePr>
        <xdr:cNvPr id="12" name="Grafikon 11">
          <a:extLst>
            <a:ext uri="{FF2B5EF4-FFF2-40B4-BE49-F238E27FC236}">
              <a16:creationId xmlns:a16="http://schemas.microsoft.com/office/drawing/2014/main" id="{2E4F4E55-14BE-DE77-C7BB-FD8E0E0480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543485</xdr:colOff>
      <xdr:row>106</xdr:row>
      <xdr:rowOff>113179</xdr:rowOff>
    </xdr:from>
    <xdr:to>
      <xdr:col>22</xdr:col>
      <xdr:colOff>462396</xdr:colOff>
      <xdr:row>120</xdr:row>
      <xdr:rowOff>189379</xdr:rowOff>
    </xdr:to>
    <xdr:graphicFrame macro="">
      <xdr:nvGraphicFramePr>
        <xdr:cNvPr id="13" name="Grafikon 12">
          <a:extLst>
            <a:ext uri="{FF2B5EF4-FFF2-40B4-BE49-F238E27FC236}">
              <a16:creationId xmlns:a16="http://schemas.microsoft.com/office/drawing/2014/main" id="{746814BD-6086-3D8C-2306-28907E876C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</xdr:col>
      <xdr:colOff>543485</xdr:colOff>
      <xdr:row>122</xdr:row>
      <xdr:rowOff>34738</xdr:rowOff>
    </xdr:from>
    <xdr:to>
      <xdr:col>22</xdr:col>
      <xdr:colOff>462396</xdr:colOff>
      <xdr:row>136</xdr:row>
      <xdr:rowOff>110938</xdr:rowOff>
    </xdr:to>
    <xdr:graphicFrame macro="">
      <xdr:nvGraphicFramePr>
        <xdr:cNvPr id="14" name="Grafikon 13">
          <a:extLst>
            <a:ext uri="{FF2B5EF4-FFF2-40B4-BE49-F238E27FC236}">
              <a16:creationId xmlns:a16="http://schemas.microsoft.com/office/drawing/2014/main" id="{F2EF26A1-865B-4E51-4046-54F14B1CCF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29</xdr:col>
      <xdr:colOff>296954</xdr:colOff>
      <xdr:row>106</xdr:row>
      <xdr:rowOff>113179</xdr:rowOff>
    </xdr:from>
    <xdr:to>
      <xdr:col>37</xdr:col>
      <xdr:colOff>407777</xdr:colOff>
      <xdr:row>120</xdr:row>
      <xdr:rowOff>189379</xdr:rowOff>
    </xdr:to>
    <xdr:graphicFrame macro="">
      <xdr:nvGraphicFramePr>
        <xdr:cNvPr id="15" name="Grafikon 14">
          <a:extLst>
            <a:ext uri="{FF2B5EF4-FFF2-40B4-BE49-F238E27FC236}">
              <a16:creationId xmlns:a16="http://schemas.microsoft.com/office/drawing/2014/main" id="{A8C88A76-1E62-09B5-0AC4-BA7AA3B18A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29</xdr:col>
      <xdr:colOff>319368</xdr:colOff>
      <xdr:row>122</xdr:row>
      <xdr:rowOff>101973</xdr:rowOff>
    </xdr:from>
    <xdr:to>
      <xdr:col>37</xdr:col>
      <xdr:colOff>430191</xdr:colOff>
      <xdr:row>136</xdr:row>
      <xdr:rowOff>178173</xdr:rowOff>
    </xdr:to>
    <xdr:graphicFrame macro="">
      <xdr:nvGraphicFramePr>
        <xdr:cNvPr id="16" name="Grafikon 15">
          <a:extLst>
            <a:ext uri="{FF2B5EF4-FFF2-40B4-BE49-F238E27FC236}">
              <a16:creationId xmlns:a16="http://schemas.microsoft.com/office/drawing/2014/main" id="{8C940645-7AB0-1E44-2305-F0CD492041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43</xdr:col>
      <xdr:colOff>409014</xdr:colOff>
      <xdr:row>106</xdr:row>
      <xdr:rowOff>113179</xdr:rowOff>
    </xdr:from>
    <xdr:to>
      <xdr:col>51</xdr:col>
      <xdr:colOff>519837</xdr:colOff>
      <xdr:row>120</xdr:row>
      <xdr:rowOff>189379</xdr:rowOff>
    </xdr:to>
    <xdr:graphicFrame macro="">
      <xdr:nvGraphicFramePr>
        <xdr:cNvPr id="17" name="Grafikon 16">
          <a:extLst>
            <a:ext uri="{FF2B5EF4-FFF2-40B4-BE49-F238E27FC236}">
              <a16:creationId xmlns:a16="http://schemas.microsoft.com/office/drawing/2014/main" id="{142FF592-6C30-4B15-7830-143E14F0CE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43</xdr:col>
      <xdr:colOff>409013</xdr:colOff>
      <xdr:row>122</xdr:row>
      <xdr:rowOff>113178</xdr:rowOff>
    </xdr:from>
    <xdr:to>
      <xdr:col>51</xdr:col>
      <xdr:colOff>519836</xdr:colOff>
      <xdr:row>136</xdr:row>
      <xdr:rowOff>189378</xdr:rowOff>
    </xdr:to>
    <xdr:graphicFrame macro="">
      <xdr:nvGraphicFramePr>
        <xdr:cNvPr id="18" name="Grafikon 17">
          <a:extLst>
            <a:ext uri="{FF2B5EF4-FFF2-40B4-BE49-F238E27FC236}">
              <a16:creationId xmlns:a16="http://schemas.microsoft.com/office/drawing/2014/main" id="{EB911BA8-DA23-4E9B-DB94-3993BDE1E0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53</xdr:col>
      <xdr:colOff>50427</xdr:colOff>
      <xdr:row>106</xdr:row>
      <xdr:rowOff>113179</xdr:rowOff>
    </xdr:from>
    <xdr:to>
      <xdr:col>62</xdr:col>
      <xdr:colOff>4368</xdr:colOff>
      <xdr:row>120</xdr:row>
      <xdr:rowOff>189379</xdr:rowOff>
    </xdr:to>
    <xdr:graphicFrame macro="">
      <xdr:nvGraphicFramePr>
        <xdr:cNvPr id="19" name="Grafikon 18">
          <a:extLst>
            <a:ext uri="{FF2B5EF4-FFF2-40B4-BE49-F238E27FC236}">
              <a16:creationId xmlns:a16="http://schemas.microsoft.com/office/drawing/2014/main" id="{B24E9873-0E60-A304-194C-47B093EF23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53</xdr:col>
      <xdr:colOff>50427</xdr:colOff>
      <xdr:row>122</xdr:row>
      <xdr:rowOff>124385</xdr:rowOff>
    </xdr:from>
    <xdr:to>
      <xdr:col>62</xdr:col>
      <xdr:colOff>4368</xdr:colOff>
      <xdr:row>137</xdr:row>
      <xdr:rowOff>10085</xdr:rowOff>
    </xdr:to>
    <xdr:graphicFrame macro="">
      <xdr:nvGraphicFramePr>
        <xdr:cNvPr id="20" name="Grafikon 19">
          <a:extLst>
            <a:ext uri="{FF2B5EF4-FFF2-40B4-BE49-F238E27FC236}">
              <a16:creationId xmlns:a16="http://schemas.microsoft.com/office/drawing/2014/main" id="{9BAD924A-4F85-8857-5FB4-93E777BAF2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924484</xdr:colOff>
      <xdr:row>148</xdr:row>
      <xdr:rowOff>90768</xdr:rowOff>
    </xdr:from>
    <xdr:to>
      <xdr:col>9</xdr:col>
      <xdr:colOff>158426</xdr:colOff>
      <xdr:row>167</xdr:row>
      <xdr:rowOff>71268</xdr:rowOff>
    </xdr:to>
    <xdr:graphicFrame macro="">
      <xdr:nvGraphicFramePr>
        <xdr:cNvPr id="24" name="Grafikon 23">
          <a:extLst>
            <a:ext uri="{FF2B5EF4-FFF2-40B4-BE49-F238E27FC236}">
              <a16:creationId xmlns:a16="http://schemas.microsoft.com/office/drawing/2014/main" id="{9856DB81-3A88-D059-0404-0450CF689A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</xdr:col>
      <xdr:colOff>991720</xdr:colOff>
      <xdr:row>168</xdr:row>
      <xdr:rowOff>135590</xdr:rowOff>
    </xdr:from>
    <xdr:to>
      <xdr:col>9</xdr:col>
      <xdr:colOff>117662</xdr:colOff>
      <xdr:row>183</xdr:row>
      <xdr:rowOff>21290</xdr:rowOff>
    </xdr:to>
    <xdr:graphicFrame macro="">
      <xdr:nvGraphicFramePr>
        <xdr:cNvPr id="25" name="Grafikon 24">
          <a:extLst>
            <a:ext uri="{FF2B5EF4-FFF2-40B4-BE49-F238E27FC236}">
              <a16:creationId xmlns:a16="http://schemas.microsoft.com/office/drawing/2014/main" id="{9AB9D185-8A02-CC29-3A70-607DDC3D59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15</xdr:col>
      <xdr:colOff>610720</xdr:colOff>
      <xdr:row>148</xdr:row>
      <xdr:rowOff>113179</xdr:rowOff>
    </xdr:from>
    <xdr:to>
      <xdr:col>22</xdr:col>
      <xdr:colOff>169631</xdr:colOff>
      <xdr:row>167</xdr:row>
      <xdr:rowOff>93679</xdr:rowOff>
    </xdr:to>
    <xdr:graphicFrame macro="">
      <xdr:nvGraphicFramePr>
        <xdr:cNvPr id="26" name="Grafikon 25">
          <a:extLst>
            <a:ext uri="{FF2B5EF4-FFF2-40B4-BE49-F238E27FC236}">
              <a16:creationId xmlns:a16="http://schemas.microsoft.com/office/drawing/2014/main" id="{FA47FA6E-E294-CB41-05D7-673359119F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15</xdr:col>
      <xdr:colOff>666751</xdr:colOff>
      <xdr:row>168</xdr:row>
      <xdr:rowOff>146795</xdr:rowOff>
    </xdr:from>
    <xdr:to>
      <xdr:col>22</xdr:col>
      <xdr:colOff>117662</xdr:colOff>
      <xdr:row>183</xdr:row>
      <xdr:rowOff>32495</xdr:rowOff>
    </xdr:to>
    <xdr:graphicFrame macro="">
      <xdr:nvGraphicFramePr>
        <xdr:cNvPr id="27" name="Grafikon 26">
          <a:extLst>
            <a:ext uri="{FF2B5EF4-FFF2-40B4-BE49-F238E27FC236}">
              <a16:creationId xmlns:a16="http://schemas.microsoft.com/office/drawing/2014/main" id="{67CE4174-0F8A-393E-C9C2-5256958D23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29</xdr:col>
      <xdr:colOff>162485</xdr:colOff>
      <xdr:row>148</xdr:row>
      <xdr:rowOff>101972</xdr:rowOff>
    </xdr:from>
    <xdr:to>
      <xdr:col>36</xdr:col>
      <xdr:colOff>158426</xdr:colOff>
      <xdr:row>167</xdr:row>
      <xdr:rowOff>82472</xdr:rowOff>
    </xdr:to>
    <xdr:graphicFrame macro="">
      <xdr:nvGraphicFramePr>
        <xdr:cNvPr id="28" name="Grafikon 27">
          <a:extLst>
            <a:ext uri="{FF2B5EF4-FFF2-40B4-BE49-F238E27FC236}">
              <a16:creationId xmlns:a16="http://schemas.microsoft.com/office/drawing/2014/main" id="{AC5DF0AC-61F2-AA38-AF2E-3075457A87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29</xdr:col>
      <xdr:colOff>207309</xdr:colOff>
      <xdr:row>168</xdr:row>
      <xdr:rowOff>158002</xdr:rowOff>
    </xdr:from>
    <xdr:to>
      <xdr:col>36</xdr:col>
      <xdr:colOff>95250</xdr:colOff>
      <xdr:row>183</xdr:row>
      <xdr:rowOff>43702</xdr:rowOff>
    </xdr:to>
    <xdr:graphicFrame macro="">
      <xdr:nvGraphicFramePr>
        <xdr:cNvPr id="29" name="Grafikon 28">
          <a:extLst>
            <a:ext uri="{FF2B5EF4-FFF2-40B4-BE49-F238E27FC236}">
              <a16:creationId xmlns:a16="http://schemas.microsoft.com/office/drawing/2014/main" id="{EC686EA7-0905-D48E-E458-332B70E464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43</xdr:col>
      <xdr:colOff>252132</xdr:colOff>
      <xdr:row>148</xdr:row>
      <xdr:rowOff>101973</xdr:rowOff>
    </xdr:from>
    <xdr:to>
      <xdr:col>50</xdr:col>
      <xdr:colOff>248073</xdr:colOff>
      <xdr:row>167</xdr:row>
      <xdr:rowOff>82473</xdr:rowOff>
    </xdr:to>
    <xdr:graphicFrame macro="">
      <xdr:nvGraphicFramePr>
        <xdr:cNvPr id="30" name="Grafikon 29">
          <a:extLst>
            <a:ext uri="{FF2B5EF4-FFF2-40B4-BE49-F238E27FC236}">
              <a16:creationId xmlns:a16="http://schemas.microsoft.com/office/drawing/2014/main" id="{628351EB-AE2C-AB59-F628-C05817A3AB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43</xdr:col>
      <xdr:colOff>431426</xdr:colOff>
      <xdr:row>168</xdr:row>
      <xdr:rowOff>169208</xdr:rowOff>
    </xdr:from>
    <xdr:to>
      <xdr:col>50</xdr:col>
      <xdr:colOff>319367</xdr:colOff>
      <xdr:row>183</xdr:row>
      <xdr:rowOff>54908</xdr:rowOff>
    </xdr:to>
    <xdr:graphicFrame macro="">
      <xdr:nvGraphicFramePr>
        <xdr:cNvPr id="31" name="Grafikon 30">
          <a:extLst>
            <a:ext uri="{FF2B5EF4-FFF2-40B4-BE49-F238E27FC236}">
              <a16:creationId xmlns:a16="http://schemas.microsoft.com/office/drawing/2014/main" id="{C85957B8-CF69-3FBB-68C5-044D6D593A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</xdr:col>
      <xdr:colOff>904875</xdr:colOff>
      <xdr:row>191</xdr:row>
      <xdr:rowOff>111578</xdr:rowOff>
    </xdr:from>
    <xdr:to>
      <xdr:col>9</xdr:col>
      <xdr:colOff>498817</xdr:colOff>
      <xdr:row>205</xdr:row>
      <xdr:rowOff>187778</xdr:rowOff>
    </xdr:to>
    <xdr:graphicFrame macro="">
      <xdr:nvGraphicFramePr>
        <xdr:cNvPr id="4" name="Grafikon 3">
          <a:extLst>
            <a:ext uri="{FF2B5EF4-FFF2-40B4-BE49-F238E27FC236}">
              <a16:creationId xmlns:a16="http://schemas.microsoft.com/office/drawing/2014/main" id="{D710D764-1FA6-77AD-3813-A9D2C2BE53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</xdr:col>
      <xdr:colOff>856048</xdr:colOff>
      <xdr:row>207</xdr:row>
      <xdr:rowOff>149999</xdr:rowOff>
    </xdr:from>
    <xdr:to>
      <xdr:col>9</xdr:col>
      <xdr:colOff>449990</xdr:colOff>
      <xdr:row>222</xdr:row>
      <xdr:rowOff>35699</xdr:rowOff>
    </xdr:to>
    <xdr:graphicFrame macro="">
      <xdr:nvGraphicFramePr>
        <xdr:cNvPr id="21" name="Grafikon 20">
          <a:extLst>
            <a:ext uri="{FF2B5EF4-FFF2-40B4-BE49-F238E27FC236}">
              <a16:creationId xmlns:a16="http://schemas.microsoft.com/office/drawing/2014/main" id="{FA1E68B5-190A-2195-134C-D856DCE11B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15</xdr:col>
      <xdr:colOff>610720</xdr:colOff>
      <xdr:row>191</xdr:row>
      <xdr:rowOff>113179</xdr:rowOff>
    </xdr:from>
    <xdr:to>
      <xdr:col>22</xdr:col>
      <xdr:colOff>529631</xdr:colOff>
      <xdr:row>205</xdr:row>
      <xdr:rowOff>189379</xdr:rowOff>
    </xdr:to>
    <xdr:graphicFrame macro="">
      <xdr:nvGraphicFramePr>
        <xdr:cNvPr id="22" name="Grafikon 21">
          <a:extLst>
            <a:ext uri="{FF2B5EF4-FFF2-40B4-BE49-F238E27FC236}">
              <a16:creationId xmlns:a16="http://schemas.microsoft.com/office/drawing/2014/main" id="{617838B0-E31D-C7EB-43D5-DF3BD5F464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15</xdr:col>
      <xdr:colOff>621925</xdr:colOff>
      <xdr:row>207</xdr:row>
      <xdr:rowOff>146796</xdr:rowOff>
    </xdr:from>
    <xdr:to>
      <xdr:col>22</xdr:col>
      <xdr:colOff>540836</xdr:colOff>
      <xdr:row>222</xdr:row>
      <xdr:rowOff>32496</xdr:rowOff>
    </xdr:to>
    <xdr:graphicFrame macro="">
      <xdr:nvGraphicFramePr>
        <xdr:cNvPr id="23" name="Grafikon 22">
          <a:extLst>
            <a:ext uri="{FF2B5EF4-FFF2-40B4-BE49-F238E27FC236}">
              <a16:creationId xmlns:a16="http://schemas.microsoft.com/office/drawing/2014/main" id="{98C25F5C-742B-EB75-8B4A-5E32133C35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29</xdr:col>
      <xdr:colOff>16809</xdr:colOff>
      <xdr:row>191</xdr:row>
      <xdr:rowOff>90767</xdr:rowOff>
    </xdr:from>
    <xdr:to>
      <xdr:col>37</xdr:col>
      <xdr:colOff>127632</xdr:colOff>
      <xdr:row>205</xdr:row>
      <xdr:rowOff>166967</xdr:rowOff>
    </xdr:to>
    <xdr:graphicFrame macro="">
      <xdr:nvGraphicFramePr>
        <xdr:cNvPr id="32" name="Grafikon 31">
          <a:extLst>
            <a:ext uri="{FF2B5EF4-FFF2-40B4-BE49-F238E27FC236}">
              <a16:creationId xmlns:a16="http://schemas.microsoft.com/office/drawing/2014/main" id="{92527B53-60CC-1C1A-5E8A-01C38D8436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29</xdr:col>
      <xdr:colOff>16808</xdr:colOff>
      <xdr:row>207</xdr:row>
      <xdr:rowOff>158004</xdr:rowOff>
    </xdr:from>
    <xdr:to>
      <xdr:col>37</xdr:col>
      <xdr:colOff>127631</xdr:colOff>
      <xdr:row>222</xdr:row>
      <xdr:rowOff>43704</xdr:rowOff>
    </xdr:to>
    <xdr:graphicFrame macro="">
      <xdr:nvGraphicFramePr>
        <xdr:cNvPr id="33" name="Grafikon 32">
          <a:extLst>
            <a:ext uri="{FF2B5EF4-FFF2-40B4-BE49-F238E27FC236}">
              <a16:creationId xmlns:a16="http://schemas.microsoft.com/office/drawing/2014/main" id="{35112225-6F9B-E8BF-471B-0CD3C1485B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42</xdr:col>
      <xdr:colOff>252131</xdr:colOff>
      <xdr:row>191</xdr:row>
      <xdr:rowOff>113180</xdr:rowOff>
    </xdr:from>
    <xdr:to>
      <xdr:col>50</xdr:col>
      <xdr:colOff>362955</xdr:colOff>
      <xdr:row>205</xdr:row>
      <xdr:rowOff>189380</xdr:rowOff>
    </xdr:to>
    <xdr:graphicFrame macro="">
      <xdr:nvGraphicFramePr>
        <xdr:cNvPr id="34" name="Grafikon 33">
          <a:extLst>
            <a:ext uri="{FF2B5EF4-FFF2-40B4-BE49-F238E27FC236}">
              <a16:creationId xmlns:a16="http://schemas.microsoft.com/office/drawing/2014/main" id="{4C57C538-FC35-26B1-2141-E64EA0B57A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42</xdr:col>
      <xdr:colOff>240925</xdr:colOff>
      <xdr:row>208</xdr:row>
      <xdr:rowOff>23533</xdr:rowOff>
    </xdr:from>
    <xdr:to>
      <xdr:col>50</xdr:col>
      <xdr:colOff>351749</xdr:colOff>
      <xdr:row>222</xdr:row>
      <xdr:rowOff>99733</xdr:rowOff>
    </xdr:to>
    <xdr:graphicFrame macro="">
      <xdr:nvGraphicFramePr>
        <xdr:cNvPr id="35" name="Grafikon 34">
          <a:extLst>
            <a:ext uri="{FF2B5EF4-FFF2-40B4-BE49-F238E27FC236}">
              <a16:creationId xmlns:a16="http://schemas.microsoft.com/office/drawing/2014/main" id="{35007806-1B7B-73BD-80F5-C076EC1945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52</xdr:col>
      <xdr:colOff>162485</xdr:colOff>
      <xdr:row>191</xdr:row>
      <xdr:rowOff>90767</xdr:rowOff>
    </xdr:from>
    <xdr:to>
      <xdr:col>61</xdr:col>
      <xdr:colOff>116427</xdr:colOff>
      <xdr:row>205</xdr:row>
      <xdr:rowOff>166967</xdr:rowOff>
    </xdr:to>
    <xdr:graphicFrame macro="">
      <xdr:nvGraphicFramePr>
        <xdr:cNvPr id="36" name="Grafikon 35">
          <a:extLst>
            <a:ext uri="{FF2B5EF4-FFF2-40B4-BE49-F238E27FC236}">
              <a16:creationId xmlns:a16="http://schemas.microsoft.com/office/drawing/2014/main" id="{3BE1C51B-2350-10DE-9E24-B9D02C587B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52</xdr:col>
      <xdr:colOff>196102</xdr:colOff>
      <xdr:row>208</xdr:row>
      <xdr:rowOff>34738</xdr:rowOff>
    </xdr:from>
    <xdr:to>
      <xdr:col>61</xdr:col>
      <xdr:colOff>150044</xdr:colOff>
      <xdr:row>222</xdr:row>
      <xdr:rowOff>110938</xdr:rowOff>
    </xdr:to>
    <xdr:graphicFrame macro="">
      <xdr:nvGraphicFramePr>
        <xdr:cNvPr id="37" name="Grafikon 36">
          <a:extLst>
            <a:ext uri="{FF2B5EF4-FFF2-40B4-BE49-F238E27FC236}">
              <a16:creationId xmlns:a16="http://schemas.microsoft.com/office/drawing/2014/main" id="{8AB2E1F3-5B5B-475A-7147-DF61FA5860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52</xdr:col>
      <xdr:colOff>86846</xdr:colOff>
      <xdr:row>62</xdr:row>
      <xdr:rowOff>165006</xdr:rowOff>
    </xdr:from>
    <xdr:to>
      <xdr:col>61</xdr:col>
      <xdr:colOff>40788</xdr:colOff>
      <xdr:row>81</xdr:row>
      <xdr:rowOff>145506</xdr:rowOff>
    </xdr:to>
    <xdr:graphicFrame macro="">
      <xdr:nvGraphicFramePr>
        <xdr:cNvPr id="38" name="Grafikon 37">
          <a:extLst>
            <a:ext uri="{FF2B5EF4-FFF2-40B4-BE49-F238E27FC236}">
              <a16:creationId xmlns:a16="http://schemas.microsoft.com/office/drawing/2014/main" id="{E1C7CB36-3F8C-F025-56E1-F8F8CD5373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62</xdr:col>
      <xdr:colOff>571500</xdr:colOff>
      <xdr:row>102</xdr:row>
      <xdr:rowOff>80964</xdr:rowOff>
    </xdr:from>
    <xdr:to>
      <xdr:col>71</xdr:col>
      <xdr:colOff>399375</xdr:colOff>
      <xdr:row>121</xdr:row>
      <xdr:rowOff>61464</xdr:rowOff>
    </xdr:to>
    <xdr:graphicFrame macro="">
      <xdr:nvGraphicFramePr>
        <xdr:cNvPr id="39" name="Grafikon 38">
          <a:extLst>
            <a:ext uri="{FF2B5EF4-FFF2-40B4-BE49-F238E27FC236}">
              <a16:creationId xmlns:a16="http://schemas.microsoft.com/office/drawing/2014/main" id="{501B407F-B596-207A-A94A-59140B4018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52</xdr:col>
      <xdr:colOff>242454</xdr:colOff>
      <xdr:row>146</xdr:row>
      <xdr:rowOff>65809</xdr:rowOff>
    </xdr:from>
    <xdr:to>
      <xdr:col>61</xdr:col>
      <xdr:colOff>187227</xdr:colOff>
      <xdr:row>165</xdr:row>
      <xdr:rowOff>46309</xdr:rowOff>
    </xdr:to>
    <xdr:graphicFrame macro="">
      <xdr:nvGraphicFramePr>
        <xdr:cNvPr id="40" name="Grafikon 39">
          <a:extLst>
            <a:ext uri="{FF2B5EF4-FFF2-40B4-BE49-F238E27FC236}">
              <a16:creationId xmlns:a16="http://schemas.microsoft.com/office/drawing/2014/main" id="{CE0EF55B-1904-A31E-E186-EFF7A433C8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62</xdr:col>
      <xdr:colOff>201324</xdr:colOff>
      <xdr:row>191</xdr:row>
      <xdr:rowOff>83126</xdr:rowOff>
    </xdr:from>
    <xdr:to>
      <xdr:col>71</xdr:col>
      <xdr:colOff>29199</xdr:colOff>
      <xdr:row>210</xdr:row>
      <xdr:rowOff>63626</xdr:rowOff>
    </xdr:to>
    <xdr:graphicFrame macro="">
      <xdr:nvGraphicFramePr>
        <xdr:cNvPr id="41" name="Grafikon 40">
          <a:extLst>
            <a:ext uri="{FF2B5EF4-FFF2-40B4-BE49-F238E27FC236}">
              <a16:creationId xmlns:a16="http://schemas.microsoft.com/office/drawing/2014/main" id="{0C938493-2FB3-97DD-60D6-98575A2888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L190"/>
  <sheetViews>
    <sheetView tabSelected="1" topLeftCell="AA203" zoomScale="85" zoomScaleNormal="85" workbookViewId="0">
      <selection activeCell="AK226" sqref="AK226"/>
    </sheetView>
  </sheetViews>
  <sheetFormatPr defaultRowHeight="15" x14ac:dyDescent="0.25"/>
  <cols>
    <col min="2" max="2" width="18.140625" customWidth="1"/>
    <col min="16" max="16" width="22.28515625" customWidth="1"/>
    <col min="30" max="30" width="15.7109375" customWidth="1"/>
    <col min="44" max="44" width="15.7109375" customWidth="1"/>
  </cols>
  <sheetData>
    <row r="1" spans="2:56" x14ac:dyDescent="0.25"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</row>
    <row r="2" spans="2:56" x14ac:dyDescent="0.25">
      <c r="B2" s="4" t="s">
        <v>26</v>
      </c>
    </row>
    <row r="3" spans="2:56" x14ac:dyDescent="0.25">
      <c r="B3" s="1"/>
      <c r="C3" s="1" t="s">
        <v>0</v>
      </c>
      <c r="D3" s="1"/>
      <c r="E3" s="1"/>
      <c r="F3" s="1"/>
      <c r="G3" s="1"/>
      <c r="H3" s="1"/>
      <c r="I3" s="1"/>
      <c r="J3" s="1"/>
      <c r="K3" s="1"/>
      <c r="L3" s="1"/>
      <c r="M3" s="1" t="s">
        <v>4</v>
      </c>
      <c r="N3" s="1" t="s">
        <v>5</v>
      </c>
      <c r="P3" s="1"/>
      <c r="Q3" s="1" t="s">
        <v>11</v>
      </c>
      <c r="R3" s="1"/>
      <c r="S3" s="1"/>
      <c r="T3" s="1"/>
      <c r="U3" s="1"/>
      <c r="V3" s="1"/>
      <c r="W3" s="1"/>
      <c r="X3" s="1"/>
      <c r="Y3" s="1"/>
      <c r="Z3" s="1"/>
      <c r="AA3" s="1" t="s">
        <v>4</v>
      </c>
      <c r="AB3" s="1" t="s">
        <v>5</v>
      </c>
      <c r="AD3" s="1"/>
      <c r="AE3" s="1" t="s">
        <v>16</v>
      </c>
      <c r="AF3" s="1"/>
      <c r="AG3" s="1"/>
      <c r="AH3" s="1"/>
      <c r="AI3" s="1"/>
      <c r="AJ3" s="1"/>
      <c r="AK3" s="1"/>
      <c r="AL3" s="1"/>
      <c r="AM3" s="1"/>
      <c r="AN3" s="1"/>
      <c r="AO3" s="1" t="s">
        <v>4</v>
      </c>
      <c r="AP3" s="1" t="s">
        <v>5</v>
      </c>
      <c r="AR3" s="1"/>
      <c r="AS3" s="1" t="s">
        <v>21</v>
      </c>
      <c r="AT3" s="1"/>
      <c r="AU3" s="1"/>
      <c r="AV3" s="1"/>
      <c r="AW3" s="1"/>
      <c r="AX3" s="1"/>
      <c r="AY3" s="1"/>
      <c r="AZ3" s="1"/>
      <c r="BA3" s="1"/>
      <c r="BB3" s="1"/>
      <c r="BC3" s="1" t="s">
        <v>4</v>
      </c>
      <c r="BD3" s="1" t="s">
        <v>5</v>
      </c>
    </row>
    <row r="4" spans="2:56" x14ac:dyDescent="0.25">
      <c r="B4" s="1" t="s">
        <v>1</v>
      </c>
      <c r="C4" s="1">
        <v>1</v>
      </c>
      <c r="D4" s="1">
        <v>2</v>
      </c>
      <c r="E4" s="1">
        <v>3</v>
      </c>
      <c r="F4" s="1">
        <v>4</v>
      </c>
      <c r="G4" s="1">
        <v>5</v>
      </c>
      <c r="H4" s="1">
        <v>6</v>
      </c>
      <c r="I4" s="1">
        <v>7</v>
      </c>
      <c r="J4" s="1">
        <v>8</v>
      </c>
      <c r="K4" s="1">
        <v>9</v>
      </c>
      <c r="L4" s="1">
        <v>10</v>
      </c>
      <c r="M4" s="2" t="s">
        <v>6</v>
      </c>
      <c r="N4" s="2" t="s">
        <v>6</v>
      </c>
      <c r="P4" s="1" t="s">
        <v>1</v>
      </c>
      <c r="Q4" s="1">
        <v>1</v>
      </c>
      <c r="R4" s="1">
        <v>2</v>
      </c>
      <c r="S4" s="1">
        <v>3</v>
      </c>
      <c r="T4" s="1">
        <v>4</v>
      </c>
      <c r="U4" s="1">
        <v>5</v>
      </c>
      <c r="V4" s="1">
        <v>6</v>
      </c>
      <c r="W4" s="1">
        <v>7</v>
      </c>
      <c r="X4" s="1">
        <v>8</v>
      </c>
      <c r="Y4" s="1">
        <v>9</v>
      </c>
      <c r="Z4" s="1">
        <v>10</v>
      </c>
      <c r="AA4" s="2" t="s">
        <v>6</v>
      </c>
      <c r="AB4" s="2" t="s">
        <v>6</v>
      </c>
      <c r="AD4" s="1" t="s">
        <v>1</v>
      </c>
      <c r="AE4" s="1">
        <v>1</v>
      </c>
      <c r="AF4" s="1">
        <v>2</v>
      </c>
      <c r="AG4" s="1">
        <v>3</v>
      </c>
      <c r="AH4" s="1">
        <v>4</v>
      </c>
      <c r="AI4" s="1">
        <v>5</v>
      </c>
      <c r="AJ4" s="1">
        <v>6</v>
      </c>
      <c r="AK4" s="1">
        <v>7</v>
      </c>
      <c r="AL4" s="1">
        <v>8</v>
      </c>
      <c r="AM4" s="1">
        <v>9</v>
      </c>
      <c r="AN4" s="1">
        <v>10</v>
      </c>
      <c r="AO4" s="2" t="s">
        <v>6</v>
      </c>
      <c r="AP4" s="2" t="s">
        <v>6</v>
      </c>
      <c r="AR4" s="1" t="s">
        <v>1</v>
      </c>
      <c r="AS4" s="1">
        <v>1</v>
      </c>
      <c r="AT4" s="1">
        <v>2</v>
      </c>
      <c r="AU4" s="1">
        <v>3</v>
      </c>
      <c r="AV4" s="1">
        <v>4</v>
      </c>
      <c r="AW4" s="1">
        <v>5</v>
      </c>
      <c r="AX4" s="1">
        <v>6</v>
      </c>
      <c r="AY4" s="1">
        <v>7</v>
      </c>
      <c r="AZ4" s="1">
        <v>8</v>
      </c>
      <c r="BA4" s="1">
        <v>9</v>
      </c>
      <c r="BB4" s="1">
        <v>10</v>
      </c>
      <c r="BC4" s="2" t="s">
        <v>6</v>
      </c>
      <c r="BD4" s="2" t="s">
        <v>6</v>
      </c>
    </row>
    <row r="5" spans="2:56" x14ac:dyDescent="0.25">
      <c r="B5" s="1" t="s">
        <v>2</v>
      </c>
      <c r="C5" s="1">
        <v>0.20399999999999999</v>
      </c>
      <c r="D5" s="1">
        <v>0.2046</v>
      </c>
      <c r="E5" s="1">
        <v>0.20469999999999999</v>
      </c>
      <c r="F5" s="1">
        <v>0.20480000000000001</v>
      </c>
      <c r="G5" s="1">
        <v>0.2049</v>
      </c>
      <c r="H5" s="1">
        <v>0.20419999999999999</v>
      </c>
      <c r="I5" s="1">
        <v>0.20480000000000001</v>
      </c>
      <c r="J5" s="1">
        <v>0.2049</v>
      </c>
      <c r="K5" s="1">
        <v>0.20480000000000001</v>
      </c>
      <c r="L5" s="1">
        <v>0.40920000000000001</v>
      </c>
      <c r="M5" s="1">
        <f>AVERAGE(C5:L5)</f>
        <v>0.22509000000000001</v>
      </c>
      <c r="N5" s="1">
        <f>_xlfn.STDEV.S(C5:L5)</f>
        <v>6.4690364214635629E-2</v>
      </c>
      <c r="P5" s="1" t="s">
        <v>2</v>
      </c>
      <c r="Q5" s="1">
        <v>0.2046</v>
      </c>
      <c r="R5" s="1">
        <v>0.2046</v>
      </c>
      <c r="S5" s="1">
        <v>0.20480000000000001</v>
      </c>
      <c r="T5" s="1">
        <v>0.40949999999999998</v>
      </c>
      <c r="U5" s="1">
        <v>0.20469999999999999</v>
      </c>
      <c r="V5" s="1">
        <v>0.40949999999999998</v>
      </c>
      <c r="W5" s="1">
        <v>0.20480000000000001</v>
      </c>
      <c r="X5" s="6">
        <v>0.20469999999999999</v>
      </c>
      <c r="Y5" s="1">
        <v>0.2044</v>
      </c>
      <c r="Z5" s="1">
        <v>0.20469999999999999</v>
      </c>
      <c r="AA5" s="1">
        <f>AVERAGE(Q5:Z5)</f>
        <v>0.24562999999999996</v>
      </c>
      <c r="AB5" s="1">
        <f>_xlfn.STDEV.S(Q5:Z5)</f>
        <v>8.63671497477808E-2</v>
      </c>
      <c r="AD5" s="1" t="s">
        <v>2</v>
      </c>
      <c r="AE5" s="1">
        <v>0.20480000000000001</v>
      </c>
      <c r="AF5" s="1">
        <v>0.20480000000000001</v>
      </c>
      <c r="AG5" s="1">
        <v>0.20399999999999999</v>
      </c>
      <c r="AH5" s="1">
        <v>0.20480000000000001</v>
      </c>
      <c r="AI5" s="1">
        <v>0.20480000000000001</v>
      </c>
      <c r="AJ5" s="1">
        <v>0.40949999999999998</v>
      </c>
      <c r="AK5" s="1">
        <v>0.20469999999999999</v>
      </c>
      <c r="AL5" s="1">
        <v>0.40949999999999998</v>
      </c>
      <c r="AM5" s="1">
        <v>0.40989999999999999</v>
      </c>
      <c r="AN5" s="1">
        <v>0.20469999999999999</v>
      </c>
      <c r="AO5" s="1">
        <f>AVERAGE(AE5:AN5)</f>
        <v>0.26615</v>
      </c>
      <c r="AP5" s="1">
        <f>_xlfn.STDEV.S(AE5:AN5)</f>
        <v>9.9013256688182949E-2</v>
      </c>
      <c r="AR5" s="1" t="s">
        <v>2</v>
      </c>
      <c r="AS5" s="1">
        <v>0.40920000000000001</v>
      </c>
      <c r="AT5" s="1">
        <v>0.40899999999999997</v>
      </c>
      <c r="AU5" s="1">
        <v>0.40839999999999999</v>
      </c>
      <c r="AV5" s="1">
        <v>0.61429999999999996</v>
      </c>
      <c r="AW5" s="1">
        <v>0.40899999999999997</v>
      </c>
      <c r="AX5" s="1">
        <v>0.2049</v>
      </c>
      <c r="AY5" s="1">
        <v>0.20480000000000001</v>
      </c>
      <c r="AZ5" s="1">
        <v>0.2049</v>
      </c>
      <c r="BA5" s="1">
        <v>0.61429999999999996</v>
      </c>
      <c r="BB5" s="1">
        <v>0.81930000000000003</v>
      </c>
      <c r="BC5" s="1">
        <f>AVERAGE(AS5:BB5)</f>
        <v>0.42980999999999997</v>
      </c>
      <c r="BD5" s="1">
        <f>_xlfn.STDEV.S(AS5:BB5)</f>
        <v>0.20366731287404308</v>
      </c>
    </row>
    <row r="6" spans="2:56" x14ac:dyDescent="0.25">
      <c r="B6" s="1" t="s">
        <v>3</v>
      </c>
      <c r="C6" s="1">
        <v>2</v>
      </c>
      <c r="D6" s="1">
        <v>2</v>
      </c>
      <c r="E6" s="1">
        <v>4</v>
      </c>
      <c r="F6" s="1">
        <v>2</v>
      </c>
      <c r="G6" s="1">
        <v>0</v>
      </c>
      <c r="H6" s="1">
        <v>1</v>
      </c>
      <c r="I6" s="1">
        <v>2</v>
      </c>
      <c r="J6" s="1">
        <v>4</v>
      </c>
      <c r="K6" s="1">
        <v>2</v>
      </c>
      <c r="L6" s="1">
        <v>2</v>
      </c>
      <c r="M6" s="1">
        <f>AVERAGE(C6:L6)</f>
        <v>2.1</v>
      </c>
      <c r="N6" s="1">
        <f>_xlfn.STDEV.S(C6:L6)</f>
        <v>1.1972189997378646</v>
      </c>
      <c r="P6" s="1" t="s">
        <v>3</v>
      </c>
      <c r="Q6" s="1">
        <v>1</v>
      </c>
      <c r="R6" s="1">
        <v>1</v>
      </c>
      <c r="S6" s="1">
        <v>4</v>
      </c>
      <c r="T6" s="1">
        <v>1</v>
      </c>
      <c r="U6" s="1">
        <v>4</v>
      </c>
      <c r="V6" s="1">
        <v>4</v>
      </c>
      <c r="W6" s="1">
        <v>4</v>
      </c>
      <c r="X6" s="1">
        <v>4</v>
      </c>
      <c r="Y6" s="1">
        <v>4</v>
      </c>
      <c r="Z6" s="1">
        <v>4</v>
      </c>
      <c r="AA6" s="1">
        <f>AVERAGE(Q6:Z6)</f>
        <v>3.1</v>
      </c>
      <c r="AB6" s="1">
        <f>_xlfn.STDEV.S(Q6:Z6)</f>
        <v>1.4491376746189439</v>
      </c>
      <c r="AD6" s="1" t="s">
        <v>3</v>
      </c>
      <c r="AE6" s="1">
        <v>4</v>
      </c>
      <c r="AF6" s="1">
        <v>4</v>
      </c>
      <c r="AG6" s="1">
        <v>0</v>
      </c>
      <c r="AH6" s="1">
        <v>4</v>
      </c>
      <c r="AI6" s="1">
        <v>4</v>
      </c>
      <c r="AJ6" s="1">
        <v>2</v>
      </c>
      <c r="AK6" s="1">
        <v>1</v>
      </c>
      <c r="AL6" s="1">
        <v>2</v>
      </c>
      <c r="AM6" s="1">
        <v>2</v>
      </c>
      <c r="AN6" s="1">
        <v>4</v>
      </c>
      <c r="AO6" s="1">
        <f>AVERAGE(AE6:AN6)</f>
        <v>2.7</v>
      </c>
      <c r="AP6" s="1">
        <f>_xlfn.STDEV.S(AE6:AN6)</f>
        <v>1.494434118097326</v>
      </c>
      <c r="AR6" s="1" t="s">
        <v>3</v>
      </c>
      <c r="AS6" s="1">
        <v>1</v>
      </c>
      <c r="AT6" s="1">
        <v>2</v>
      </c>
      <c r="AU6" s="1">
        <v>4</v>
      </c>
      <c r="AV6" s="1">
        <v>2</v>
      </c>
      <c r="AW6" s="1">
        <v>2</v>
      </c>
      <c r="AX6" s="1">
        <v>2</v>
      </c>
      <c r="AY6" s="1">
        <v>4</v>
      </c>
      <c r="AZ6" s="1">
        <v>1</v>
      </c>
      <c r="BA6" s="1">
        <v>2</v>
      </c>
      <c r="BB6" s="1">
        <v>4</v>
      </c>
      <c r="BC6" s="1">
        <f>AVERAGE(AS6:BB6)</f>
        <v>2.4</v>
      </c>
      <c r="BD6" s="1">
        <f>_xlfn.STDEV.S(AS6:BB6)</f>
        <v>1.1737877907772671</v>
      </c>
    </row>
    <row r="8" spans="2:56" x14ac:dyDescent="0.25">
      <c r="B8" s="1"/>
      <c r="C8" s="1" t="s">
        <v>7</v>
      </c>
      <c r="D8" s="1"/>
      <c r="E8" s="1"/>
      <c r="F8" s="1"/>
      <c r="G8" s="1"/>
      <c r="H8" s="1"/>
      <c r="I8" s="1"/>
      <c r="J8" s="1"/>
      <c r="K8" s="1"/>
      <c r="L8" s="1"/>
      <c r="M8" s="1" t="s">
        <v>4</v>
      </c>
      <c r="N8" s="1" t="s">
        <v>5</v>
      </c>
      <c r="P8" s="1"/>
      <c r="Q8" s="1" t="s">
        <v>12</v>
      </c>
      <c r="R8" s="1"/>
      <c r="S8" s="1"/>
      <c r="T8" s="1"/>
      <c r="U8" s="1"/>
      <c r="V8" s="1"/>
      <c r="W8" s="1"/>
      <c r="X8" s="1"/>
      <c r="Y8" s="1"/>
      <c r="Z8" s="1"/>
      <c r="AA8" s="1" t="s">
        <v>4</v>
      </c>
      <c r="AB8" s="1" t="s">
        <v>5</v>
      </c>
      <c r="AD8" s="1"/>
      <c r="AE8" s="1" t="s">
        <v>17</v>
      </c>
      <c r="AF8" s="1"/>
      <c r="AG8" s="1"/>
      <c r="AH8" s="1"/>
      <c r="AI8" s="1"/>
      <c r="AJ8" s="1"/>
      <c r="AK8" s="1"/>
      <c r="AL8" s="1"/>
      <c r="AM8" s="1"/>
      <c r="AN8" s="1"/>
      <c r="AO8" s="1" t="s">
        <v>4</v>
      </c>
      <c r="AP8" s="1" t="s">
        <v>5</v>
      </c>
      <c r="AR8" s="1"/>
      <c r="AS8" s="1" t="s">
        <v>22</v>
      </c>
      <c r="AT8" s="1"/>
      <c r="AU8" s="1"/>
      <c r="AV8" s="1"/>
      <c r="AW8" s="1"/>
      <c r="AX8" s="1"/>
      <c r="AY8" s="1"/>
      <c r="AZ8" s="1"/>
      <c r="BA8" s="1"/>
      <c r="BB8" s="1"/>
      <c r="BC8" s="1" t="s">
        <v>4</v>
      </c>
      <c r="BD8" s="1" t="s">
        <v>5</v>
      </c>
    </row>
    <row r="9" spans="2:56" x14ac:dyDescent="0.25">
      <c r="B9" s="1" t="s">
        <v>1</v>
      </c>
      <c r="C9" s="1">
        <v>1</v>
      </c>
      <c r="D9" s="1">
        <v>2</v>
      </c>
      <c r="E9" s="1">
        <v>3</v>
      </c>
      <c r="F9" s="1">
        <v>4</v>
      </c>
      <c r="G9" s="1">
        <v>5</v>
      </c>
      <c r="H9" s="1">
        <v>6</v>
      </c>
      <c r="I9" s="1">
        <v>7</v>
      </c>
      <c r="J9" s="1">
        <v>8</v>
      </c>
      <c r="K9" s="1">
        <v>9</v>
      </c>
      <c r="L9" s="1">
        <v>10</v>
      </c>
      <c r="M9" s="2" t="s">
        <v>6</v>
      </c>
      <c r="N9" s="2" t="s">
        <v>6</v>
      </c>
      <c r="P9" s="1" t="s">
        <v>1</v>
      </c>
      <c r="Q9" s="1">
        <v>1</v>
      </c>
      <c r="R9" s="1">
        <v>2</v>
      </c>
      <c r="S9" s="1">
        <v>3</v>
      </c>
      <c r="T9" s="1">
        <v>4</v>
      </c>
      <c r="U9" s="1">
        <v>5</v>
      </c>
      <c r="V9" s="1">
        <v>6</v>
      </c>
      <c r="W9" s="1">
        <v>7</v>
      </c>
      <c r="X9" s="1">
        <v>8</v>
      </c>
      <c r="Y9" s="1">
        <v>9</v>
      </c>
      <c r="Z9" s="1">
        <v>10</v>
      </c>
      <c r="AA9" s="2" t="s">
        <v>6</v>
      </c>
      <c r="AB9" s="2" t="s">
        <v>6</v>
      </c>
      <c r="AD9" s="1" t="s">
        <v>1</v>
      </c>
      <c r="AE9" s="1">
        <v>1</v>
      </c>
      <c r="AF9" s="1">
        <v>2</v>
      </c>
      <c r="AG9" s="1">
        <v>3</v>
      </c>
      <c r="AH9" s="1">
        <v>4</v>
      </c>
      <c r="AI9" s="1">
        <v>5</v>
      </c>
      <c r="AJ9" s="1">
        <v>6</v>
      </c>
      <c r="AK9" s="1">
        <v>7</v>
      </c>
      <c r="AL9" s="1">
        <v>8</v>
      </c>
      <c r="AM9" s="1">
        <v>9</v>
      </c>
      <c r="AN9" s="1">
        <v>10</v>
      </c>
      <c r="AO9" s="2" t="s">
        <v>6</v>
      </c>
      <c r="AP9" s="2" t="s">
        <v>6</v>
      </c>
      <c r="AR9" s="1" t="s">
        <v>1</v>
      </c>
      <c r="AS9" s="1">
        <v>1</v>
      </c>
      <c r="AT9" s="1">
        <v>2</v>
      </c>
      <c r="AU9" s="1">
        <v>3</v>
      </c>
      <c r="AV9" s="1">
        <v>4</v>
      </c>
      <c r="AW9" s="1">
        <v>5</v>
      </c>
      <c r="AX9" s="1">
        <v>6</v>
      </c>
      <c r="AY9" s="1">
        <v>7</v>
      </c>
      <c r="AZ9" s="1">
        <v>8</v>
      </c>
      <c r="BA9" s="1">
        <v>9</v>
      </c>
      <c r="BB9" s="1">
        <v>10</v>
      </c>
      <c r="BC9" s="2" t="s">
        <v>6</v>
      </c>
      <c r="BD9" s="2" t="s">
        <v>6</v>
      </c>
    </row>
    <row r="10" spans="2:56" x14ac:dyDescent="0.25">
      <c r="B10" s="1" t="s">
        <v>2</v>
      </c>
      <c r="C10" s="1">
        <v>1.0233000000000001</v>
      </c>
      <c r="D10" s="1">
        <v>1.024</v>
      </c>
      <c r="E10" s="1">
        <v>1.0245</v>
      </c>
      <c r="F10" s="1">
        <v>1.0237000000000001</v>
      </c>
      <c r="G10" s="1">
        <v>1.0233000000000001</v>
      </c>
      <c r="H10" s="1">
        <v>1.0237000000000001</v>
      </c>
      <c r="I10" s="1">
        <v>1.024</v>
      </c>
      <c r="J10" s="1">
        <v>1.024</v>
      </c>
      <c r="K10" s="1">
        <v>1.0235000000000001</v>
      </c>
      <c r="L10" s="1">
        <v>1.0235000000000001</v>
      </c>
      <c r="M10" s="1">
        <f>AVERAGE(C10:L10)</f>
        <v>1.0237500000000002</v>
      </c>
      <c r="N10" s="1">
        <f>_xlfn.STDEV.S(C10:L10)</f>
        <v>3.7785946829177952E-4</v>
      </c>
      <c r="P10" s="1" t="s">
        <v>2</v>
      </c>
      <c r="Q10" s="1">
        <v>1.0234000000000001</v>
      </c>
      <c r="R10" s="1">
        <v>1.0214000000000001</v>
      </c>
      <c r="S10" s="1">
        <v>0.81920000000000004</v>
      </c>
      <c r="T10" s="1">
        <v>1.024</v>
      </c>
      <c r="U10" s="1">
        <v>1.4333</v>
      </c>
      <c r="V10" s="1">
        <v>1.0233000000000001</v>
      </c>
      <c r="W10" s="1">
        <v>1.0249999999999999</v>
      </c>
      <c r="X10" s="1">
        <v>1.2281</v>
      </c>
      <c r="Y10" s="1">
        <v>1.024</v>
      </c>
      <c r="Z10" s="1">
        <v>1.024</v>
      </c>
      <c r="AA10" s="1">
        <f>AVERAGE(Q10:Z10)</f>
        <v>1.0645700000000002</v>
      </c>
      <c r="AB10" s="1">
        <f>_xlfn.STDEV.S(Q10:Z10)</f>
        <v>0.16147779379496285</v>
      </c>
      <c r="AD10" s="1" t="s">
        <v>2</v>
      </c>
      <c r="AE10" s="1">
        <v>1.218</v>
      </c>
      <c r="AF10" s="1">
        <v>1.0134000000000001</v>
      </c>
      <c r="AG10" s="1">
        <v>1.2266999999999999</v>
      </c>
      <c r="AH10" s="1">
        <v>1.0229999999999999</v>
      </c>
      <c r="AI10" s="1">
        <v>1.2242</v>
      </c>
      <c r="AJ10" s="1">
        <v>1.024</v>
      </c>
      <c r="AK10" s="1">
        <v>1.4338</v>
      </c>
      <c r="AL10" s="1">
        <v>1.204</v>
      </c>
      <c r="AM10" s="1">
        <v>1.4337</v>
      </c>
      <c r="AN10" s="1">
        <v>1.2290000000000001</v>
      </c>
      <c r="AO10" s="1">
        <f>AVERAGE(AE10:AN10)</f>
        <v>1.2029800000000002</v>
      </c>
      <c r="AP10" s="1">
        <f>_xlfn.STDEV.S(AE10:AN10)</f>
        <v>0.15231306064958358</v>
      </c>
      <c r="AR10" s="1" t="s">
        <v>2</v>
      </c>
      <c r="AS10" s="1">
        <v>1.43</v>
      </c>
      <c r="AT10" s="1">
        <v>1.4323999999999999</v>
      </c>
      <c r="AU10" s="1">
        <v>1.4339999999999999</v>
      </c>
      <c r="AV10" s="1">
        <v>1.639</v>
      </c>
      <c r="AW10" s="1">
        <v>1.23</v>
      </c>
      <c r="AX10" s="1">
        <v>1.6391</v>
      </c>
      <c r="AY10" s="1">
        <v>1.8440000000000001</v>
      </c>
      <c r="AZ10" s="1">
        <v>1.4350000000000001</v>
      </c>
      <c r="BA10" s="1">
        <v>2.0489999999999999</v>
      </c>
      <c r="BB10" s="1">
        <v>1.431</v>
      </c>
      <c r="BC10" s="1">
        <f>AVERAGE(AS10:BB10)</f>
        <v>1.5563500000000001</v>
      </c>
      <c r="BD10" s="1">
        <f>_xlfn.STDEV.S(AS10:BB10)</f>
        <v>0.24091615530903812</v>
      </c>
    </row>
    <row r="11" spans="2:56" x14ac:dyDescent="0.25">
      <c r="B11" s="1" t="s">
        <v>3</v>
      </c>
      <c r="C11" s="1">
        <v>1</v>
      </c>
      <c r="D11" s="1">
        <v>4</v>
      </c>
      <c r="E11" s="1">
        <v>2</v>
      </c>
      <c r="F11" s="1">
        <v>1</v>
      </c>
      <c r="G11" s="1">
        <v>1</v>
      </c>
      <c r="H11" s="1">
        <v>1</v>
      </c>
      <c r="I11" s="1">
        <v>2</v>
      </c>
      <c r="J11" s="1">
        <v>4</v>
      </c>
      <c r="K11" s="1">
        <v>1</v>
      </c>
      <c r="L11" s="1">
        <v>1</v>
      </c>
      <c r="M11" s="1">
        <f>AVERAGE(C11:L11)</f>
        <v>1.8</v>
      </c>
      <c r="N11" s="1">
        <f>_xlfn.STDEV.S(C11:L11)</f>
        <v>1.2292725943057183</v>
      </c>
      <c r="P11" s="1" t="s">
        <v>3</v>
      </c>
      <c r="Q11" s="1">
        <v>1</v>
      </c>
      <c r="R11" s="1">
        <v>4</v>
      </c>
      <c r="S11" s="1">
        <v>4</v>
      </c>
      <c r="T11" s="1">
        <v>2</v>
      </c>
      <c r="U11" s="1">
        <v>4</v>
      </c>
      <c r="V11" s="1">
        <v>1</v>
      </c>
      <c r="W11" s="1">
        <v>1</v>
      </c>
      <c r="X11" s="1">
        <v>1</v>
      </c>
      <c r="Y11" s="1">
        <v>2</v>
      </c>
      <c r="Z11" s="1">
        <v>4</v>
      </c>
      <c r="AA11" s="1">
        <f>AVERAGE(Q11:Z11)</f>
        <v>2.4</v>
      </c>
      <c r="AB11" s="1">
        <f>_xlfn.STDEV.S(Q11:Z11)</f>
        <v>1.429840705968481</v>
      </c>
      <c r="AD11" s="1" t="s">
        <v>3</v>
      </c>
      <c r="AE11" s="1">
        <v>2</v>
      </c>
      <c r="AF11" s="1">
        <v>4</v>
      </c>
      <c r="AG11" s="1">
        <v>2</v>
      </c>
      <c r="AH11" s="1">
        <v>1</v>
      </c>
      <c r="AI11" s="1">
        <v>2</v>
      </c>
      <c r="AJ11" s="1">
        <v>4</v>
      </c>
      <c r="AK11" s="1">
        <v>4</v>
      </c>
      <c r="AL11" s="1">
        <v>4</v>
      </c>
      <c r="AM11" s="1">
        <v>2</v>
      </c>
      <c r="AN11" s="1">
        <v>2</v>
      </c>
      <c r="AO11" s="1">
        <f>AVERAGE(AE11:AN11)</f>
        <v>2.7</v>
      </c>
      <c r="AP11" s="1">
        <f>_xlfn.STDEV.S(AE11:AN11)</f>
        <v>1.1595018087284055</v>
      </c>
      <c r="AR11" s="1" t="s">
        <v>3</v>
      </c>
      <c r="AS11" s="1">
        <v>4</v>
      </c>
      <c r="AT11" s="1">
        <v>1</v>
      </c>
      <c r="AU11" s="1">
        <v>2</v>
      </c>
      <c r="AV11" s="1">
        <v>1</v>
      </c>
      <c r="AW11" s="1">
        <v>4</v>
      </c>
      <c r="AX11" s="1">
        <v>4</v>
      </c>
      <c r="AY11" s="1">
        <v>1</v>
      </c>
      <c r="AZ11" s="1">
        <v>2</v>
      </c>
      <c r="BA11" s="1">
        <v>2</v>
      </c>
      <c r="BB11" s="1">
        <v>1</v>
      </c>
      <c r="BC11" s="1">
        <f>AVERAGE(AS11:BB11)</f>
        <v>2.2000000000000002</v>
      </c>
      <c r="BD11" s="1">
        <f>_xlfn.STDEV.S(AS11:BB11)</f>
        <v>1.3165611772087666</v>
      </c>
    </row>
    <row r="13" spans="2:56" x14ac:dyDescent="0.25">
      <c r="B13" s="1"/>
      <c r="C13" s="1" t="s">
        <v>8</v>
      </c>
      <c r="D13" s="1"/>
      <c r="E13" s="1"/>
      <c r="F13" s="1"/>
      <c r="G13" s="1"/>
      <c r="H13" s="1"/>
      <c r="I13" s="1"/>
      <c r="J13" s="1"/>
      <c r="K13" s="1"/>
      <c r="L13" s="1"/>
      <c r="M13" s="1" t="s">
        <v>4</v>
      </c>
      <c r="N13" s="1" t="s">
        <v>5</v>
      </c>
      <c r="P13" s="1"/>
      <c r="Q13" s="1" t="s">
        <v>13</v>
      </c>
      <c r="R13" s="1"/>
      <c r="S13" s="1"/>
      <c r="T13" s="1"/>
      <c r="U13" s="1"/>
      <c r="V13" s="1"/>
      <c r="W13" s="1"/>
      <c r="X13" s="1"/>
      <c r="Y13" s="1"/>
      <c r="Z13" s="1"/>
      <c r="AA13" s="1" t="s">
        <v>4</v>
      </c>
      <c r="AB13" s="1" t="s">
        <v>5</v>
      </c>
      <c r="AD13" s="1"/>
      <c r="AE13" s="1" t="s">
        <v>18</v>
      </c>
      <c r="AF13" s="1"/>
      <c r="AG13" s="1"/>
      <c r="AH13" s="1"/>
      <c r="AI13" s="1"/>
      <c r="AJ13" s="1"/>
      <c r="AK13" s="1"/>
      <c r="AL13" s="1"/>
      <c r="AM13" s="1"/>
      <c r="AN13" s="1"/>
      <c r="AO13" s="1" t="s">
        <v>4</v>
      </c>
      <c r="AP13" s="1" t="s">
        <v>5</v>
      </c>
      <c r="AR13" s="1"/>
      <c r="AS13" s="1" t="s">
        <v>23</v>
      </c>
      <c r="AT13" s="1"/>
      <c r="AU13" s="1"/>
      <c r="AV13" s="1"/>
      <c r="AW13" s="1"/>
      <c r="AX13" s="1"/>
      <c r="AY13" s="1"/>
      <c r="AZ13" s="1"/>
      <c r="BA13" s="1"/>
      <c r="BB13" s="1"/>
      <c r="BC13" s="1" t="s">
        <v>4</v>
      </c>
      <c r="BD13" s="1" t="s">
        <v>5</v>
      </c>
    </row>
    <row r="14" spans="2:56" x14ac:dyDescent="0.25">
      <c r="B14" s="1" t="s">
        <v>1</v>
      </c>
      <c r="C14" s="1">
        <v>1</v>
      </c>
      <c r="D14" s="1">
        <v>2</v>
      </c>
      <c r="E14" s="1">
        <v>3</v>
      </c>
      <c r="F14" s="1">
        <v>4</v>
      </c>
      <c r="G14" s="1">
        <v>5</v>
      </c>
      <c r="H14" s="1">
        <v>6</v>
      </c>
      <c r="I14" s="1">
        <v>7</v>
      </c>
      <c r="J14" s="1">
        <v>8</v>
      </c>
      <c r="K14" s="1">
        <v>9</v>
      </c>
      <c r="L14" s="1">
        <v>10</v>
      </c>
      <c r="M14" s="2" t="s">
        <v>6</v>
      </c>
      <c r="N14" s="2" t="s">
        <v>6</v>
      </c>
      <c r="P14" s="1" t="s">
        <v>1</v>
      </c>
      <c r="Q14" s="1">
        <v>1</v>
      </c>
      <c r="R14" s="1">
        <v>2</v>
      </c>
      <c r="S14" s="1">
        <v>3</v>
      </c>
      <c r="T14" s="1">
        <v>4</v>
      </c>
      <c r="U14" s="1">
        <v>5</v>
      </c>
      <c r="V14" s="1">
        <v>6</v>
      </c>
      <c r="W14" s="1">
        <v>7</v>
      </c>
      <c r="X14" s="1">
        <v>8</v>
      </c>
      <c r="Y14" s="1">
        <v>9</v>
      </c>
      <c r="Z14" s="1">
        <v>10</v>
      </c>
      <c r="AA14" s="2" t="s">
        <v>6</v>
      </c>
      <c r="AB14" s="2" t="s">
        <v>6</v>
      </c>
      <c r="AD14" s="1" t="s">
        <v>1</v>
      </c>
      <c r="AE14" s="1">
        <v>1</v>
      </c>
      <c r="AF14" s="1">
        <v>2</v>
      </c>
      <c r="AG14" s="1">
        <v>3</v>
      </c>
      <c r="AH14" s="1">
        <v>4</v>
      </c>
      <c r="AI14" s="1">
        <v>5</v>
      </c>
      <c r="AJ14" s="1">
        <v>6</v>
      </c>
      <c r="AK14" s="1">
        <v>7</v>
      </c>
      <c r="AL14" s="1">
        <v>8</v>
      </c>
      <c r="AM14" s="1">
        <v>9</v>
      </c>
      <c r="AN14" s="1">
        <v>10</v>
      </c>
      <c r="AO14" s="2" t="s">
        <v>6</v>
      </c>
      <c r="AP14" s="2" t="s">
        <v>6</v>
      </c>
      <c r="AR14" s="1" t="s">
        <v>1</v>
      </c>
      <c r="AS14" s="1">
        <v>1</v>
      </c>
      <c r="AT14" s="1">
        <v>2</v>
      </c>
      <c r="AU14" s="1">
        <v>3</v>
      </c>
      <c r="AV14" s="1">
        <v>4</v>
      </c>
      <c r="AW14" s="1">
        <v>5</v>
      </c>
      <c r="AX14" s="1">
        <v>6</v>
      </c>
      <c r="AY14" s="1">
        <v>7</v>
      </c>
      <c r="AZ14" s="1">
        <v>8</v>
      </c>
      <c r="BA14" s="1">
        <v>9</v>
      </c>
      <c r="BB14" s="1">
        <v>10</v>
      </c>
      <c r="BC14" s="2" t="s">
        <v>6</v>
      </c>
      <c r="BD14" s="2" t="s">
        <v>6</v>
      </c>
    </row>
    <row r="15" spans="2:56" x14ac:dyDescent="0.25">
      <c r="B15" s="1" t="s">
        <v>2</v>
      </c>
      <c r="C15" s="1">
        <v>1.8435999999999999</v>
      </c>
      <c r="D15" s="1">
        <v>1.8441000000000001</v>
      </c>
      <c r="E15" s="1">
        <v>2.0489999999999999</v>
      </c>
      <c r="F15" s="1">
        <v>1.6383000000000001</v>
      </c>
      <c r="G15" s="1">
        <v>1.8441000000000001</v>
      </c>
      <c r="H15" s="1">
        <v>1.8441000000000001</v>
      </c>
      <c r="I15" s="1">
        <v>1.8441000000000001</v>
      </c>
      <c r="J15" s="1">
        <v>1.843</v>
      </c>
      <c r="K15" s="1">
        <v>1.8431</v>
      </c>
      <c r="L15" s="1">
        <v>1.8446</v>
      </c>
      <c r="M15" s="1">
        <f>AVERAGE(C15:L15)</f>
        <v>1.8438000000000003</v>
      </c>
      <c r="N15" s="1">
        <f>_xlfn.STDEV.S(C15:L15)</f>
        <v>9.6804189532845655E-2</v>
      </c>
      <c r="P15" s="1" t="s">
        <v>2</v>
      </c>
      <c r="Q15" s="1">
        <v>1.8443000000000001</v>
      </c>
      <c r="R15" s="1">
        <v>1.8422000000000001</v>
      </c>
      <c r="S15" s="1">
        <v>2.0493999999999999</v>
      </c>
      <c r="T15" s="1">
        <v>2.0427</v>
      </c>
      <c r="U15" s="1">
        <v>1.8440000000000001</v>
      </c>
      <c r="V15" s="1">
        <v>1.8441000000000001</v>
      </c>
      <c r="W15" s="1">
        <v>1.8435999999999999</v>
      </c>
      <c r="X15" s="1">
        <v>2.048</v>
      </c>
      <c r="Y15" s="1">
        <v>1.8442000000000001</v>
      </c>
      <c r="Z15" s="1">
        <v>1.8439000000000001</v>
      </c>
      <c r="AA15" s="1">
        <f>AVERAGE(Q15:Z15)</f>
        <v>1.9046400000000001</v>
      </c>
      <c r="AB15" s="1">
        <f>_xlfn.STDEV.S(Q15:Z15)</f>
        <v>9.8046646494864262E-2</v>
      </c>
      <c r="AD15" s="1" t="s">
        <v>2</v>
      </c>
      <c r="AE15" s="1">
        <v>2.048</v>
      </c>
      <c r="AF15" s="1">
        <v>1.8420000000000001</v>
      </c>
      <c r="AG15" s="1">
        <v>2.0489999999999999</v>
      </c>
      <c r="AH15" s="1">
        <v>2.2519999999999998</v>
      </c>
      <c r="AI15" s="1">
        <v>2.2530000000000001</v>
      </c>
      <c r="AJ15" s="1">
        <v>2.0489999999999999</v>
      </c>
      <c r="AK15" s="1">
        <v>1.8440000000000001</v>
      </c>
      <c r="AL15" s="1">
        <v>2.048</v>
      </c>
      <c r="AM15" s="1">
        <v>2.2490000000000001</v>
      </c>
      <c r="AN15" s="1">
        <v>2.25</v>
      </c>
      <c r="AO15" s="1">
        <f>AVERAGE(AE15:AN15)</f>
        <v>2.0883999999999996</v>
      </c>
      <c r="AP15" s="1">
        <f>_xlfn.STDEV.S(AE15:AN15)</f>
        <v>0.16075460940341474</v>
      </c>
      <c r="AR15" s="1" t="s">
        <v>2</v>
      </c>
      <c r="AS15" s="1">
        <v>2.2549999999999999</v>
      </c>
      <c r="AT15" s="1">
        <v>2.6640000000000001</v>
      </c>
      <c r="AU15" s="1">
        <v>2.46</v>
      </c>
      <c r="AV15" s="1">
        <v>2.254</v>
      </c>
      <c r="AW15" s="1">
        <v>2.048</v>
      </c>
      <c r="AX15" s="1">
        <v>2.46</v>
      </c>
      <c r="AY15" s="1">
        <v>2.46</v>
      </c>
      <c r="AZ15" s="1">
        <v>2.4580000000000002</v>
      </c>
      <c r="BA15" s="1">
        <v>2.2549999999999999</v>
      </c>
      <c r="BB15" s="1">
        <v>2.2519999999999998</v>
      </c>
      <c r="BC15" s="1">
        <f>AVERAGE(AS15:BB15)</f>
        <v>2.3566000000000003</v>
      </c>
      <c r="BD15" s="1">
        <f>_xlfn.STDEV.S(AS15:BB15)</f>
        <v>0.17454652356574996</v>
      </c>
    </row>
    <row r="16" spans="2:56" x14ac:dyDescent="0.25">
      <c r="B16" s="1" t="s">
        <v>3</v>
      </c>
      <c r="C16" s="1">
        <v>1</v>
      </c>
      <c r="D16" s="1">
        <v>2</v>
      </c>
      <c r="E16" s="1">
        <v>4</v>
      </c>
      <c r="F16" s="1">
        <v>2</v>
      </c>
      <c r="G16" s="1">
        <v>2</v>
      </c>
      <c r="H16" s="1">
        <v>4</v>
      </c>
      <c r="I16" s="1">
        <v>4</v>
      </c>
      <c r="J16" s="1">
        <v>1</v>
      </c>
      <c r="K16" s="1">
        <v>1</v>
      </c>
      <c r="L16" s="1">
        <v>4</v>
      </c>
      <c r="M16" s="1">
        <f>AVERAGE(C16:L16)</f>
        <v>2.5</v>
      </c>
      <c r="N16" s="1">
        <f>_xlfn.STDEV.S(C16:L16)</f>
        <v>1.35400640077266</v>
      </c>
      <c r="P16" s="1" t="s">
        <v>3</v>
      </c>
      <c r="Q16" s="1">
        <v>4</v>
      </c>
      <c r="R16" s="1">
        <v>1</v>
      </c>
      <c r="S16" s="1">
        <v>2</v>
      </c>
      <c r="T16" s="1">
        <v>2</v>
      </c>
      <c r="U16" s="1">
        <v>4</v>
      </c>
      <c r="V16" s="1">
        <v>4</v>
      </c>
      <c r="W16" s="1">
        <v>2</v>
      </c>
      <c r="X16" s="1">
        <v>2</v>
      </c>
      <c r="Y16" s="1">
        <v>4</v>
      </c>
      <c r="Z16" s="1">
        <v>4</v>
      </c>
      <c r="AA16" s="1">
        <f>AVERAGE(Q16:Z16)</f>
        <v>2.9</v>
      </c>
      <c r="AB16" s="1">
        <f>_xlfn.STDEV.S(Q16:Z16)</f>
        <v>1.1972189997378651</v>
      </c>
      <c r="AD16" s="1" t="s">
        <v>3</v>
      </c>
      <c r="AE16" s="1">
        <v>4</v>
      </c>
      <c r="AF16" s="1">
        <v>2</v>
      </c>
      <c r="AG16" s="1">
        <v>2</v>
      </c>
      <c r="AH16" s="1">
        <v>1</v>
      </c>
      <c r="AI16" s="1">
        <v>4</v>
      </c>
      <c r="AJ16" s="1">
        <v>2</v>
      </c>
      <c r="AK16" s="1">
        <v>4</v>
      </c>
      <c r="AL16" s="1">
        <v>4</v>
      </c>
      <c r="AM16" s="1">
        <v>4</v>
      </c>
      <c r="AN16" s="1">
        <v>1</v>
      </c>
      <c r="AO16" s="1">
        <f>AVERAGE(AE16:AN16)</f>
        <v>2.8</v>
      </c>
      <c r="AP16" s="1">
        <f>_xlfn.STDEV.S(AE16:AN16)</f>
        <v>1.3165611772087664</v>
      </c>
      <c r="AR16" s="1" t="s">
        <v>3</v>
      </c>
      <c r="AS16" s="1">
        <v>4</v>
      </c>
      <c r="AT16" s="1">
        <v>4</v>
      </c>
      <c r="AU16" s="1">
        <v>4</v>
      </c>
      <c r="AV16" s="1">
        <v>4</v>
      </c>
      <c r="AW16" s="1">
        <v>2</v>
      </c>
      <c r="AX16" s="1">
        <v>2</v>
      </c>
      <c r="AY16" s="1">
        <v>4</v>
      </c>
      <c r="AZ16" s="1">
        <v>1</v>
      </c>
      <c r="BA16" s="1">
        <v>2</v>
      </c>
      <c r="BB16" s="1">
        <v>1</v>
      </c>
      <c r="BC16" s="1">
        <f>AVERAGE(AS16:BB16)</f>
        <v>2.8</v>
      </c>
      <c r="BD16" s="1">
        <f>_xlfn.STDEV.S(AS16:BB16)</f>
        <v>1.3165611772087664</v>
      </c>
    </row>
    <row r="18" spans="2:56" x14ac:dyDescent="0.25">
      <c r="B18" s="1"/>
      <c r="C18" s="1" t="s">
        <v>9</v>
      </c>
      <c r="D18" s="1"/>
      <c r="E18" s="1"/>
      <c r="F18" s="1"/>
      <c r="G18" s="1"/>
      <c r="H18" s="1"/>
      <c r="I18" s="1"/>
      <c r="J18" s="1"/>
      <c r="K18" s="1"/>
      <c r="L18" s="1"/>
      <c r="M18" s="1" t="s">
        <v>4</v>
      </c>
      <c r="N18" s="1" t="s">
        <v>5</v>
      </c>
      <c r="P18" s="1"/>
      <c r="Q18" s="1" t="s">
        <v>14</v>
      </c>
      <c r="R18" s="1"/>
      <c r="S18" s="1"/>
      <c r="T18" s="1"/>
      <c r="U18" s="1"/>
      <c r="V18" s="1"/>
      <c r="W18" s="1"/>
      <c r="X18" s="1"/>
      <c r="Y18" s="1"/>
      <c r="Z18" s="1"/>
      <c r="AA18" s="1" t="s">
        <v>4</v>
      </c>
      <c r="AB18" s="1" t="s">
        <v>5</v>
      </c>
      <c r="AD18" s="1"/>
      <c r="AE18" s="1" t="s">
        <v>19</v>
      </c>
      <c r="AF18" s="1"/>
      <c r="AG18" s="1"/>
      <c r="AH18" s="1"/>
      <c r="AI18" s="1"/>
      <c r="AJ18" s="1"/>
      <c r="AK18" s="1"/>
      <c r="AL18" s="1"/>
      <c r="AM18" s="1"/>
      <c r="AN18" s="1"/>
      <c r="AO18" s="1" t="s">
        <v>4</v>
      </c>
      <c r="AP18" s="1" t="s">
        <v>5</v>
      </c>
      <c r="AR18" s="1"/>
      <c r="AS18" s="1" t="s">
        <v>24</v>
      </c>
      <c r="AT18" s="1"/>
      <c r="AU18" s="1"/>
      <c r="AV18" s="1"/>
      <c r="AW18" s="1"/>
      <c r="AX18" s="1"/>
      <c r="AY18" s="1"/>
      <c r="AZ18" s="1"/>
      <c r="BA18" s="1"/>
      <c r="BB18" s="1"/>
      <c r="BC18" s="1" t="s">
        <v>4</v>
      </c>
      <c r="BD18" s="1" t="s">
        <v>5</v>
      </c>
    </row>
    <row r="19" spans="2:56" x14ac:dyDescent="0.25">
      <c r="B19" s="1" t="s">
        <v>1</v>
      </c>
      <c r="C19" s="1">
        <v>1</v>
      </c>
      <c r="D19" s="1">
        <v>2</v>
      </c>
      <c r="E19" s="1">
        <v>3</v>
      </c>
      <c r="F19" s="1">
        <v>4</v>
      </c>
      <c r="G19" s="1">
        <v>5</v>
      </c>
      <c r="H19" s="1">
        <v>6</v>
      </c>
      <c r="I19" s="1">
        <v>7</v>
      </c>
      <c r="J19" s="1">
        <v>8</v>
      </c>
      <c r="K19" s="1">
        <v>9</v>
      </c>
      <c r="L19" s="1">
        <v>10</v>
      </c>
      <c r="M19" s="2" t="s">
        <v>6</v>
      </c>
      <c r="N19" s="2" t="s">
        <v>6</v>
      </c>
      <c r="P19" s="1" t="s">
        <v>1</v>
      </c>
      <c r="Q19" s="1">
        <v>1</v>
      </c>
      <c r="R19" s="1">
        <v>2</v>
      </c>
      <c r="S19" s="1">
        <v>3</v>
      </c>
      <c r="T19" s="1">
        <v>4</v>
      </c>
      <c r="U19" s="1">
        <v>5</v>
      </c>
      <c r="V19" s="1">
        <v>6</v>
      </c>
      <c r="W19" s="1">
        <v>7</v>
      </c>
      <c r="X19" s="1">
        <v>8</v>
      </c>
      <c r="Y19" s="1">
        <v>9</v>
      </c>
      <c r="Z19" s="1">
        <v>10</v>
      </c>
      <c r="AA19" s="2" t="s">
        <v>6</v>
      </c>
      <c r="AB19" s="2" t="s">
        <v>6</v>
      </c>
      <c r="AD19" s="1" t="s">
        <v>1</v>
      </c>
      <c r="AE19" s="1">
        <v>1</v>
      </c>
      <c r="AF19" s="1">
        <v>2</v>
      </c>
      <c r="AG19" s="1">
        <v>3</v>
      </c>
      <c r="AH19" s="1">
        <v>4</v>
      </c>
      <c r="AI19" s="1">
        <v>5</v>
      </c>
      <c r="AJ19" s="1">
        <v>6</v>
      </c>
      <c r="AK19" s="1">
        <v>7</v>
      </c>
      <c r="AL19" s="1">
        <v>8</v>
      </c>
      <c r="AM19" s="1">
        <v>9</v>
      </c>
      <c r="AN19" s="1">
        <v>10</v>
      </c>
      <c r="AO19" s="2" t="s">
        <v>6</v>
      </c>
      <c r="AP19" s="2" t="s">
        <v>6</v>
      </c>
      <c r="AR19" s="1" t="s">
        <v>1</v>
      </c>
      <c r="AS19" s="1">
        <v>1</v>
      </c>
      <c r="AT19" s="1">
        <v>2</v>
      </c>
      <c r="AU19" s="1">
        <v>3</v>
      </c>
      <c r="AV19" s="1">
        <v>4</v>
      </c>
      <c r="AW19" s="1">
        <v>5</v>
      </c>
      <c r="AX19" s="1">
        <v>6</v>
      </c>
      <c r="AY19" s="1">
        <v>7</v>
      </c>
      <c r="AZ19" s="1">
        <v>8</v>
      </c>
      <c r="BA19" s="1">
        <v>9</v>
      </c>
      <c r="BB19" s="1">
        <v>10</v>
      </c>
      <c r="BC19" s="2" t="s">
        <v>6</v>
      </c>
      <c r="BD19" s="2" t="s">
        <v>6</v>
      </c>
    </row>
    <row r="20" spans="2:56" x14ac:dyDescent="0.25">
      <c r="B20" s="1" t="s">
        <v>2</v>
      </c>
      <c r="C20" s="1">
        <v>3.2783000000000002</v>
      </c>
      <c r="D20" s="1">
        <v>3.28</v>
      </c>
      <c r="E20" s="1">
        <v>3.278</v>
      </c>
      <c r="F20" s="1">
        <v>3.2791999999999999</v>
      </c>
      <c r="G20" s="1">
        <v>3.2774999999999999</v>
      </c>
      <c r="H20" s="1">
        <v>3.278</v>
      </c>
      <c r="I20" s="1">
        <v>3.2810000000000001</v>
      </c>
      <c r="J20" s="1">
        <v>3.278</v>
      </c>
      <c r="K20" s="1">
        <v>3.2791999999999999</v>
      </c>
      <c r="L20" s="1">
        <v>3.2797000000000001</v>
      </c>
      <c r="M20" s="1">
        <f>AVERAGE(C20:L20)</f>
        <v>3.2788899999999996</v>
      </c>
      <c r="N20" s="1">
        <f>_xlfn.STDEV.S(C20:L20)</f>
        <v>1.1149987543590512E-3</v>
      </c>
      <c r="P20" s="1" t="s">
        <v>2</v>
      </c>
      <c r="Q20" s="1">
        <v>3.278</v>
      </c>
      <c r="R20" s="1">
        <v>3.2783000000000002</v>
      </c>
      <c r="S20" s="1">
        <v>3.2642000000000002</v>
      </c>
      <c r="T20" s="1">
        <v>3.2763</v>
      </c>
      <c r="U20" s="1">
        <v>3.0724999999999998</v>
      </c>
      <c r="V20" s="1">
        <v>2.8679000000000001</v>
      </c>
      <c r="W20" s="1">
        <v>3.2759</v>
      </c>
      <c r="X20" s="1">
        <v>3.0746000000000002</v>
      </c>
      <c r="Y20" s="1">
        <v>3.0739999999999998</v>
      </c>
      <c r="Z20" s="1">
        <v>3.278</v>
      </c>
      <c r="AA20" s="1">
        <f>AVERAGE(Q20:Z20)</f>
        <v>3.1739699999999997</v>
      </c>
      <c r="AB20" s="1">
        <f>_xlfn.STDEV.S(Q20:Z20)</f>
        <v>0.14351741706148424</v>
      </c>
      <c r="AD20" s="1" t="s">
        <v>2</v>
      </c>
      <c r="AE20" s="1">
        <v>3.0741000000000001</v>
      </c>
      <c r="AF20" s="1">
        <v>3.274</v>
      </c>
      <c r="AG20" s="1">
        <v>3.484</v>
      </c>
      <c r="AH20" s="1">
        <v>3.28</v>
      </c>
      <c r="AI20" s="1">
        <v>3.0760000000000001</v>
      </c>
      <c r="AJ20" s="1">
        <v>3.28</v>
      </c>
      <c r="AK20" s="1">
        <v>3.073</v>
      </c>
      <c r="AL20" s="1">
        <v>3.28</v>
      </c>
      <c r="AM20" s="1">
        <v>3.0750000000000002</v>
      </c>
      <c r="AN20" s="1">
        <v>3.28</v>
      </c>
      <c r="AO20" s="1">
        <f>AVERAGE(AE20:AN20)</f>
        <v>3.2176099999999996</v>
      </c>
      <c r="AP20" s="1">
        <f>_xlfn.STDEV.S(AE20:AN20)</f>
        <v>0.13808680401995127</v>
      </c>
      <c r="AR20" s="1" t="s">
        <v>2</v>
      </c>
      <c r="AS20" s="1">
        <v>3.0659999999999998</v>
      </c>
      <c r="AT20" s="1">
        <v>3.278</v>
      </c>
      <c r="AU20" s="1">
        <v>3.4860000000000002</v>
      </c>
      <c r="AV20" s="1">
        <v>3.28</v>
      </c>
      <c r="AW20" s="1">
        <v>3.28</v>
      </c>
      <c r="AX20" s="1">
        <v>3.28</v>
      </c>
      <c r="AY20" s="1">
        <v>3.28</v>
      </c>
      <c r="AZ20" s="1">
        <v>3.278</v>
      </c>
      <c r="BA20" s="1">
        <v>3.0720000000000001</v>
      </c>
      <c r="BB20" s="1">
        <v>3.278</v>
      </c>
      <c r="BC20" s="1">
        <f>AVERAGE(AS20:BB20)</f>
        <v>3.2578000000000005</v>
      </c>
      <c r="BD20" s="1">
        <f>_xlfn.STDEV.S(AS20:BB20)</f>
        <v>0.11859342308914103</v>
      </c>
    </row>
    <row r="21" spans="2:56" x14ac:dyDescent="0.25">
      <c r="B21" s="1" t="s">
        <v>3</v>
      </c>
      <c r="C21" s="1">
        <v>4</v>
      </c>
      <c r="D21" s="1">
        <v>4</v>
      </c>
      <c r="E21" s="1">
        <v>4</v>
      </c>
      <c r="F21" s="1">
        <v>2</v>
      </c>
      <c r="G21" s="1">
        <v>4</v>
      </c>
      <c r="H21" s="1">
        <v>4</v>
      </c>
      <c r="I21" s="1">
        <v>0</v>
      </c>
      <c r="J21" s="1">
        <v>4</v>
      </c>
      <c r="K21" s="1">
        <v>1</v>
      </c>
      <c r="L21" s="1">
        <v>2</v>
      </c>
      <c r="M21" s="1">
        <f>AVERAGE(C21:L21)</f>
        <v>2.9</v>
      </c>
      <c r="N21" s="1">
        <f>_xlfn.STDEV.S(C21:L21)</f>
        <v>1.5238839267549951</v>
      </c>
      <c r="P21" s="1" t="s">
        <v>3</v>
      </c>
      <c r="Q21" s="1">
        <v>2</v>
      </c>
      <c r="R21" s="1">
        <v>4</v>
      </c>
      <c r="S21" s="1">
        <v>4</v>
      </c>
      <c r="T21" s="1">
        <v>1</v>
      </c>
      <c r="U21" s="1">
        <v>4</v>
      </c>
      <c r="V21" s="1">
        <v>4</v>
      </c>
      <c r="W21" s="1">
        <v>2</v>
      </c>
      <c r="X21" s="1">
        <v>2</v>
      </c>
      <c r="Y21" s="1">
        <v>4</v>
      </c>
      <c r="Z21" s="1">
        <v>2</v>
      </c>
      <c r="AA21" s="1">
        <f>AVERAGE(Q21:Z21)</f>
        <v>2.9</v>
      </c>
      <c r="AB21" s="1">
        <f>_xlfn.STDEV.S(Q21:Z21)</f>
        <v>1.1972189997378651</v>
      </c>
      <c r="AD21" s="1" t="s">
        <v>3</v>
      </c>
      <c r="AE21" s="1">
        <v>2</v>
      </c>
      <c r="AF21" s="1">
        <v>2</v>
      </c>
      <c r="AG21" s="1">
        <v>2</v>
      </c>
      <c r="AH21" s="1">
        <v>1</v>
      </c>
      <c r="AI21" s="1">
        <v>0</v>
      </c>
      <c r="AJ21" s="1">
        <v>2</v>
      </c>
      <c r="AK21" s="1">
        <v>2</v>
      </c>
      <c r="AL21" s="1">
        <v>2</v>
      </c>
      <c r="AM21" s="1">
        <v>1</v>
      </c>
      <c r="AN21" s="1">
        <v>0</v>
      </c>
      <c r="AO21" s="1">
        <f>AVERAGE(AE21:AN21)</f>
        <v>1.4</v>
      </c>
      <c r="AP21" s="1">
        <f>_xlfn.STDEV.S(AE21:AN21)</f>
        <v>0.8432740427115677</v>
      </c>
      <c r="AR21" s="1" t="s">
        <v>3</v>
      </c>
      <c r="AS21" s="1">
        <v>2</v>
      </c>
      <c r="AT21" s="1">
        <v>0</v>
      </c>
      <c r="AU21" s="1">
        <v>1</v>
      </c>
      <c r="AV21" s="1">
        <v>2</v>
      </c>
      <c r="AW21" s="1">
        <v>2</v>
      </c>
      <c r="AX21" s="1">
        <v>0</v>
      </c>
      <c r="AY21" s="1">
        <v>4</v>
      </c>
      <c r="AZ21" s="1">
        <v>2</v>
      </c>
      <c r="BA21" s="1">
        <v>0</v>
      </c>
      <c r="BB21" s="1">
        <v>2</v>
      </c>
      <c r="BC21" s="1">
        <f>AVERAGE(AS21:BB21)</f>
        <v>1.5</v>
      </c>
      <c r="BD21" s="1">
        <f>_xlfn.STDEV.S(AS21:BB21)</f>
        <v>1.2692955176439846</v>
      </c>
    </row>
    <row r="23" spans="2:56" x14ac:dyDescent="0.25">
      <c r="B23" s="1"/>
      <c r="C23" s="1" t="s">
        <v>10</v>
      </c>
      <c r="D23" s="1"/>
      <c r="E23" s="1"/>
      <c r="F23" s="1"/>
      <c r="G23" s="1"/>
      <c r="H23" s="1"/>
      <c r="I23" s="1"/>
      <c r="J23" s="1"/>
      <c r="K23" s="1"/>
      <c r="L23" s="1"/>
      <c r="M23" s="1" t="s">
        <v>4</v>
      </c>
      <c r="N23" s="1" t="s">
        <v>5</v>
      </c>
      <c r="P23" s="1"/>
      <c r="Q23" s="1" t="s">
        <v>15</v>
      </c>
      <c r="R23" s="1"/>
      <c r="S23" s="1"/>
      <c r="T23" s="1"/>
      <c r="U23" s="1"/>
      <c r="V23" s="1"/>
      <c r="W23" s="1"/>
      <c r="X23" s="1"/>
      <c r="Y23" s="1"/>
      <c r="Z23" s="1"/>
      <c r="AA23" s="1" t="s">
        <v>4</v>
      </c>
      <c r="AB23" s="1" t="s">
        <v>5</v>
      </c>
      <c r="AD23" s="1"/>
      <c r="AE23" s="1" t="s">
        <v>20</v>
      </c>
      <c r="AF23" s="1"/>
      <c r="AG23" s="1"/>
      <c r="AH23" s="1"/>
      <c r="AI23" s="1"/>
      <c r="AJ23" s="1"/>
      <c r="AK23" s="1"/>
      <c r="AL23" s="1"/>
      <c r="AM23" s="1"/>
      <c r="AN23" s="1"/>
      <c r="AO23" s="1" t="s">
        <v>4</v>
      </c>
      <c r="AP23" s="1" t="s">
        <v>5</v>
      </c>
      <c r="AR23" s="1"/>
      <c r="AS23" s="1" t="s">
        <v>25</v>
      </c>
      <c r="AT23" s="1"/>
      <c r="AU23" s="1"/>
      <c r="AV23" s="1"/>
      <c r="AW23" s="1"/>
      <c r="AX23" s="1"/>
      <c r="AY23" s="1"/>
      <c r="AZ23" s="1"/>
      <c r="BA23" s="1"/>
      <c r="BB23" s="1"/>
      <c r="BC23" s="1" t="s">
        <v>4</v>
      </c>
      <c r="BD23" s="1" t="s">
        <v>5</v>
      </c>
    </row>
    <row r="24" spans="2:56" x14ac:dyDescent="0.25">
      <c r="B24" s="1" t="s">
        <v>1</v>
      </c>
      <c r="C24" s="1">
        <v>1</v>
      </c>
      <c r="D24" s="1">
        <v>2</v>
      </c>
      <c r="E24" s="1">
        <v>3</v>
      </c>
      <c r="F24" s="1">
        <v>4</v>
      </c>
      <c r="G24" s="1">
        <v>5</v>
      </c>
      <c r="H24" s="1">
        <v>6</v>
      </c>
      <c r="I24" s="1">
        <v>7</v>
      </c>
      <c r="J24" s="1">
        <v>8</v>
      </c>
      <c r="K24" s="1">
        <v>9</v>
      </c>
      <c r="L24" s="1">
        <v>10</v>
      </c>
      <c r="M24" s="2" t="s">
        <v>6</v>
      </c>
      <c r="N24" s="2" t="s">
        <v>6</v>
      </c>
      <c r="P24" s="1" t="s">
        <v>1</v>
      </c>
      <c r="Q24" s="1">
        <v>1</v>
      </c>
      <c r="R24" s="1">
        <v>2</v>
      </c>
      <c r="S24" s="1">
        <v>3</v>
      </c>
      <c r="T24" s="1">
        <v>4</v>
      </c>
      <c r="U24" s="1">
        <v>5</v>
      </c>
      <c r="V24" s="1">
        <v>6</v>
      </c>
      <c r="W24" s="1">
        <v>7</v>
      </c>
      <c r="X24" s="1">
        <v>8</v>
      </c>
      <c r="Y24" s="1">
        <v>9</v>
      </c>
      <c r="Z24" s="1">
        <v>10</v>
      </c>
      <c r="AA24" s="2" t="s">
        <v>6</v>
      </c>
      <c r="AB24" s="2" t="s">
        <v>6</v>
      </c>
      <c r="AD24" s="1" t="s">
        <v>1</v>
      </c>
      <c r="AE24" s="1">
        <v>1</v>
      </c>
      <c r="AF24" s="1">
        <v>2</v>
      </c>
      <c r="AG24" s="1">
        <v>3</v>
      </c>
      <c r="AH24" s="1">
        <v>4</v>
      </c>
      <c r="AI24" s="1">
        <v>5</v>
      </c>
      <c r="AJ24" s="1">
        <v>6</v>
      </c>
      <c r="AK24" s="1">
        <v>7</v>
      </c>
      <c r="AL24" s="1">
        <v>8</v>
      </c>
      <c r="AM24" s="1">
        <v>9</v>
      </c>
      <c r="AN24" s="1">
        <v>10</v>
      </c>
      <c r="AO24" s="2" t="s">
        <v>6</v>
      </c>
      <c r="AP24" s="2" t="s">
        <v>6</v>
      </c>
      <c r="AR24" s="1" t="s">
        <v>1</v>
      </c>
      <c r="AS24" s="1">
        <v>1</v>
      </c>
      <c r="AT24" s="1">
        <v>2</v>
      </c>
      <c r="AU24" s="1">
        <v>3</v>
      </c>
      <c r="AV24" s="1">
        <v>4</v>
      </c>
      <c r="AW24" s="1">
        <v>5</v>
      </c>
      <c r="AX24" s="1">
        <v>6</v>
      </c>
      <c r="AY24" s="1">
        <v>7</v>
      </c>
      <c r="AZ24" s="1">
        <v>8</v>
      </c>
      <c r="BA24" s="1">
        <v>9</v>
      </c>
      <c r="BB24" s="1">
        <v>10</v>
      </c>
      <c r="BC24" s="2" t="s">
        <v>6</v>
      </c>
      <c r="BD24" s="2" t="s">
        <v>6</v>
      </c>
    </row>
    <row r="25" spans="2:56" x14ac:dyDescent="0.25">
      <c r="B25" s="1" t="s">
        <v>2</v>
      </c>
      <c r="C25" s="1">
        <v>3.2810999999999999</v>
      </c>
      <c r="D25" s="1">
        <v>3.2797000000000001</v>
      </c>
      <c r="E25" s="1">
        <v>3.2810000000000001</v>
      </c>
      <c r="F25" s="1">
        <v>3.0750000000000002</v>
      </c>
      <c r="G25" s="1">
        <v>3.28</v>
      </c>
      <c r="H25" s="1">
        <v>3.2810000000000001</v>
      </c>
      <c r="I25" s="1">
        <v>3.2810000000000001</v>
      </c>
      <c r="J25" s="1">
        <v>3.2797000000000001</v>
      </c>
      <c r="K25" s="1">
        <v>3.2797000000000001</v>
      </c>
      <c r="L25" s="1">
        <v>3.4853000000000001</v>
      </c>
      <c r="M25" s="1">
        <f>AVERAGE(C25:L25)</f>
        <v>3.2803499999999999</v>
      </c>
      <c r="N25" s="1">
        <f>_xlfn.STDEV.S(C25:L25)</f>
        <v>9.6710533150335884E-2</v>
      </c>
      <c r="P25" s="1" t="s">
        <v>2</v>
      </c>
      <c r="Q25" s="1">
        <v>3.2797000000000001</v>
      </c>
      <c r="R25" s="1">
        <v>3.0741999999999998</v>
      </c>
      <c r="S25" s="1">
        <v>3.2728000000000002</v>
      </c>
      <c r="T25" s="1">
        <v>3.2789999999999999</v>
      </c>
      <c r="U25" s="1">
        <v>3.2810000000000001</v>
      </c>
      <c r="V25" s="1">
        <v>3.484</v>
      </c>
      <c r="W25" s="1">
        <v>3.4855999999999998</v>
      </c>
      <c r="X25" s="1">
        <v>3.2797000000000001</v>
      </c>
      <c r="Y25" s="1">
        <v>3.28</v>
      </c>
      <c r="Z25" s="1">
        <v>3.2816000000000001</v>
      </c>
      <c r="AA25" s="1">
        <f>AVERAGE(Q25:Z25)</f>
        <v>3.2997599999999991</v>
      </c>
      <c r="AB25" s="1">
        <f>_xlfn.STDEV.S(Q25:Z25)</f>
        <v>0.11661570506011043</v>
      </c>
      <c r="AD25" s="1" t="s">
        <v>2</v>
      </c>
      <c r="AE25" s="1">
        <v>3.2810000000000001</v>
      </c>
      <c r="AF25" s="1">
        <v>3.2810000000000001</v>
      </c>
      <c r="AG25" s="1">
        <v>3.4729999999999999</v>
      </c>
      <c r="AH25" s="1">
        <v>3.28</v>
      </c>
      <c r="AI25" s="1">
        <v>3.2810000000000001</v>
      </c>
      <c r="AJ25" s="1">
        <v>3.4849999999999999</v>
      </c>
      <c r="AK25" s="1">
        <v>3.4849999999999999</v>
      </c>
      <c r="AL25" s="1">
        <v>3.4849999999999999</v>
      </c>
      <c r="AM25" s="1">
        <v>3.278</v>
      </c>
      <c r="AN25" s="1">
        <v>3.0760000000000001</v>
      </c>
      <c r="AO25" s="1">
        <f>AVERAGE(AE25:AN25)</f>
        <v>3.3404999999999996</v>
      </c>
      <c r="AP25" s="1">
        <f>_xlfn.STDEV.S(AE25:AN25)</f>
        <v>0.1367660207962651</v>
      </c>
      <c r="AR25" s="1" t="s">
        <v>2</v>
      </c>
      <c r="AS25" s="1">
        <v>3.28</v>
      </c>
      <c r="AT25" s="1">
        <v>3.46</v>
      </c>
      <c r="AU25" s="1">
        <v>3.484</v>
      </c>
      <c r="AV25" s="1">
        <v>3.69</v>
      </c>
      <c r="AW25" s="1">
        <v>3.28</v>
      </c>
      <c r="AX25" s="1">
        <v>3.28</v>
      </c>
      <c r="AY25" s="1">
        <v>3.28</v>
      </c>
      <c r="AZ25" s="1">
        <v>3.2810000000000001</v>
      </c>
      <c r="BA25" s="1">
        <v>3.9</v>
      </c>
      <c r="BB25" s="1">
        <v>3.89</v>
      </c>
      <c r="BC25" s="1">
        <f>AVERAGE(AS25:BB25)</f>
        <v>3.4824999999999995</v>
      </c>
      <c r="BD25" s="1">
        <f>_xlfn.STDEV.S(AS25:BB25)</f>
        <v>0.255724352466566</v>
      </c>
    </row>
    <row r="26" spans="2:56" x14ac:dyDescent="0.25">
      <c r="B26" s="1" t="s">
        <v>3</v>
      </c>
      <c r="C26" s="1">
        <v>0</v>
      </c>
      <c r="D26" s="1">
        <v>1</v>
      </c>
      <c r="E26" s="1">
        <v>0</v>
      </c>
      <c r="F26" s="1">
        <v>2</v>
      </c>
      <c r="G26" s="1">
        <v>0</v>
      </c>
      <c r="H26" s="1">
        <v>0</v>
      </c>
      <c r="I26" s="1">
        <v>1</v>
      </c>
      <c r="J26" s="1">
        <v>4</v>
      </c>
      <c r="K26" s="1">
        <v>1</v>
      </c>
      <c r="L26" s="1">
        <v>2</v>
      </c>
      <c r="M26" s="1">
        <f>AVERAGE(C26:L26)</f>
        <v>1.1000000000000001</v>
      </c>
      <c r="N26" s="1">
        <f>_xlfn.STDEV.S(C26:L26)</f>
        <v>1.2866839377079189</v>
      </c>
      <c r="P26" s="1" t="s">
        <v>3</v>
      </c>
      <c r="Q26" s="1">
        <v>4</v>
      </c>
      <c r="R26" s="1">
        <v>2</v>
      </c>
      <c r="S26" s="1">
        <v>4</v>
      </c>
      <c r="T26" s="1">
        <v>2</v>
      </c>
      <c r="U26" s="1">
        <v>1</v>
      </c>
      <c r="V26" s="1">
        <v>2</v>
      </c>
      <c r="W26" s="1">
        <v>0</v>
      </c>
      <c r="X26" s="1">
        <v>2</v>
      </c>
      <c r="Y26" s="1">
        <v>1</v>
      </c>
      <c r="Z26" s="1">
        <v>1</v>
      </c>
      <c r="AA26" s="1">
        <f>AVERAGE(Q26:Z26)</f>
        <v>1.9</v>
      </c>
      <c r="AB26" s="1">
        <f>_xlfn.STDEV.S(Q26:Z26)</f>
        <v>1.2866839377079189</v>
      </c>
      <c r="AD26" s="1" t="s">
        <v>3</v>
      </c>
      <c r="AE26" s="1">
        <v>0</v>
      </c>
      <c r="AF26" s="1">
        <v>0</v>
      </c>
      <c r="AG26" s="1">
        <v>2</v>
      </c>
      <c r="AH26" s="1">
        <v>2</v>
      </c>
      <c r="AI26" s="1">
        <v>0</v>
      </c>
      <c r="AJ26" s="1">
        <v>0</v>
      </c>
      <c r="AK26" s="1">
        <v>1</v>
      </c>
      <c r="AL26" s="1">
        <v>0</v>
      </c>
      <c r="AM26" s="1">
        <v>1</v>
      </c>
      <c r="AN26" s="1">
        <v>0</v>
      </c>
      <c r="AO26" s="1">
        <f>AVERAGE(AE26:AN26)</f>
        <v>0.6</v>
      </c>
      <c r="AP26" s="1">
        <f>_xlfn.STDEV.S(AE26:AN26)</f>
        <v>0.84327404271156781</v>
      </c>
      <c r="AR26" s="1" t="s">
        <v>3</v>
      </c>
      <c r="AS26" s="1">
        <v>0</v>
      </c>
      <c r="AT26" s="1">
        <v>1</v>
      </c>
      <c r="AU26" s="1">
        <v>0</v>
      </c>
      <c r="AV26" s="1">
        <v>0</v>
      </c>
      <c r="AW26" s="1">
        <v>2</v>
      </c>
      <c r="AX26" s="1">
        <v>0</v>
      </c>
      <c r="AY26" s="1">
        <v>2</v>
      </c>
      <c r="AZ26" s="1">
        <v>0</v>
      </c>
      <c r="BA26" s="1">
        <v>0</v>
      </c>
      <c r="BB26" s="1">
        <v>2</v>
      </c>
      <c r="BC26" s="1">
        <f>AVERAGE(AS26:BB26)</f>
        <v>0.7</v>
      </c>
      <c r="BD26" s="1">
        <f>_xlfn.STDEV.S(AS26:BB26)</f>
        <v>0.94868329805051377</v>
      </c>
    </row>
    <row r="27" spans="2:56" x14ac:dyDescent="0.25"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</row>
    <row r="28" spans="2:56" x14ac:dyDescent="0.25">
      <c r="B28" s="3" t="s">
        <v>27</v>
      </c>
    </row>
    <row r="29" spans="2:56" x14ac:dyDescent="0.25">
      <c r="B29" s="1"/>
      <c r="C29" s="1" t="s">
        <v>0</v>
      </c>
      <c r="D29" s="1"/>
      <c r="E29" s="1"/>
      <c r="F29" s="1"/>
      <c r="G29" s="1"/>
      <c r="H29" s="1"/>
      <c r="I29" s="1"/>
      <c r="J29" s="1"/>
      <c r="K29" s="1"/>
      <c r="L29" s="1"/>
      <c r="M29" s="1" t="s">
        <v>4</v>
      </c>
      <c r="N29" s="1" t="s">
        <v>5</v>
      </c>
      <c r="P29" s="1"/>
      <c r="Q29" s="1" t="s">
        <v>11</v>
      </c>
      <c r="R29" s="1"/>
      <c r="S29" s="1"/>
      <c r="T29" s="1"/>
      <c r="U29" s="1"/>
      <c r="V29" s="1"/>
      <c r="W29" s="1"/>
      <c r="X29" s="1"/>
      <c r="Y29" s="1"/>
      <c r="Z29" s="1"/>
      <c r="AA29" s="1" t="s">
        <v>4</v>
      </c>
      <c r="AB29" s="1" t="s">
        <v>5</v>
      </c>
      <c r="AD29" s="1"/>
      <c r="AE29" s="1" t="s">
        <v>16</v>
      </c>
      <c r="AF29" s="1"/>
      <c r="AG29" s="1"/>
      <c r="AH29" s="1"/>
      <c r="AI29" s="1"/>
      <c r="AJ29" s="1"/>
      <c r="AK29" s="1"/>
      <c r="AL29" s="1"/>
      <c r="AM29" s="1"/>
      <c r="AN29" s="1"/>
      <c r="AO29" s="1" t="s">
        <v>4</v>
      </c>
      <c r="AP29" s="1" t="s">
        <v>5</v>
      </c>
      <c r="AR29" s="1"/>
      <c r="AS29" s="1" t="s">
        <v>21</v>
      </c>
      <c r="AT29" s="1"/>
      <c r="AU29" s="1"/>
      <c r="AV29" s="1"/>
      <c r="AW29" s="1"/>
      <c r="AX29" s="1"/>
      <c r="AY29" s="1"/>
      <c r="AZ29" s="1"/>
      <c r="BA29" s="1"/>
      <c r="BB29" s="1"/>
      <c r="BC29" s="1" t="s">
        <v>4</v>
      </c>
      <c r="BD29" s="1" t="s">
        <v>5</v>
      </c>
    </row>
    <row r="30" spans="2:56" x14ac:dyDescent="0.25">
      <c r="B30" s="1" t="s">
        <v>1</v>
      </c>
      <c r="C30" s="1">
        <v>1</v>
      </c>
      <c r="D30" s="1">
        <v>2</v>
      </c>
      <c r="E30" s="1">
        <v>3</v>
      </c>
      <c r="F30" s="1">
        <v>4</v>
      </c>
      <c r="G30" s="1">
        <v>5</v>
      </c>
      <c r="H30" s="1">
        <v>6</v>
      </c>
      <c r="I30" s="1">
        <v>7</v>
      </c>
      <c r="J30" s="1">
        <v>8</v>
      </c>
      <c r="K30" s="1">
        <v>9</v>
      </c>
      <c r="L30" s="1">
        <v>10</v>
      </c>
      <c r="M30" s="2" t="s">
        <v>6</v>
      </c>
      <c r="N30" s="2" t="s">
        <v>6</v>
      </c>
      <c r="P30" s="1" t="s">
        <v>1</v>
      </c>
      <c r="Q30" s="1">
        <v>1</v>
      </c>
      <c r="R30" s="1">
        <v>2</v>
      </c>
      <c r="S30" s="1">
        <v>3</v>
      </c>
      <c r="T30" s="1">
        <v>4</v>
      </c>
      <c r="U30" s="1">
        <v>5</v>
      </c>
      <c r="V30" s="1">
        <v>6</v>
      </c>
      <c r="W30" s="1">
        <v>7</v>
      </c>
      <c r="X30" s="1">
        <v>8</v>
      </c>
      <c r="Y30" s="1">
        <v>9</v>
      </c>
      <c r="Z30" s="1">
        <v>10</v>
      </c>
      <c r="AA30" s="2" t="s">
        <v>6</v>
      </c>
      <c r="AB30" s="2" t="s">
        <v>6</v>
      </c>
      <c r="AD30" s="1" t="s">
        <v>1</v>
      </c>
      <c r="AE30" s="1">
        <v>1</v>
      </c>
      <c r="AF30" s="1">
        <v>2</v>
      </c>
      <c r="AG30" s="1">
        <v>3</v>
      </c>
      <c r="AH30" s="1">
        <v>4</v>
      </c>
      <c r="AI30" s="1">
        <v>5</v>
      </c>
      <c r="AJ30" s="1">
        <v>6</v>
      </c>
      <c r="AK30" s="1">
        <v>7</v>
      </c>
      <c r="AL30" s="1">
        <v>8</v>
      </c>
      <c r="AM30" s="1">
        <v>9</v>
      </c>
      <c r="AN30" s="1">
        <v>10</v>
      </c>
      <c r="AO30" s="2" t="s">
        <v>6</v>
      </c>
      <c r="AP30" s="2" t="s">
        <v>6</v>
      </c>
      <c r="AR30" s="1" t="s">
        <v>1</v>
      </c>
      <c r="AS30" s="1">
        <v>1</v>
      </c>
      <c r="AT30" s="1">
        <v>2</v>
      </c>
      <c r="AU30" s="1">
        <v>3</v>
      </c>
      <c r="AV30" s="1">
        <v>4</v>
      </c>
      <c r="AW30" s="1">
        <v>5</v>
      </c>
      <c r="AX30" s="1">
        <v>6</v>
      </c>
      <c r="AY30" s="1">
        <v>7</v>
      </c>
      <c r="AZ30" s="1">
        <v>8</v>
      </c>
      <c r="BA30" s="1">
        <v>9</v>
      </c>
      <c r="BB30" s="1">
        <v>10</v>
      </c>
      <c r="BC30" s="2" t="s">
        <v>6</v>
      </c>
      <c r="BD30" s="2" t="s">
        <v>6</v>
      </c>
    </row>
    <row r="31" spans="2:56" x14ac:dyDescent="0.25">
      <c r="B31" s="1" t="s">
        <v>2</v>
      </c>
      <c r="C31" s="1">
        <v>0.40910000000000002</v>
      </c>
      <c r="D31" s="1">
        <v>0.40920000000000001</v>
      </c>
      <c r="E31" s="1">
        <v>0.20530000000000001</v>
      </c>
      <c r="F31" s="1">
        <v>0.20480000000000001</v>
      </c>
      <c r="G31" s="1">
        <v>0.20499999999999999</v>
      </c>
      <c r="H31" s="1">
        <v>0.20530000000000001</v>
      </c>
      <c r="I31" s="1">
        <v>0.4103</v>
      </c>
      <c r="J31" s="1">
        <v>0.20530000000000001</v>
      </c>
      <c r="K31" s="1">
        <v>0.41049999999999998</v>
      </c>
      <c r="L31" s="1">
        <v>0.41020000000000001</v>
      </c>
      <c r="M31" s="1">
        <f>AVERAGE(C31:L31)</f>
        <v>0.3075</v>
      </c>
      <c r="N31" s="1">
        <f>_xlfn.STDEV.S(C31:L31)</f>
        <v>0.10789791471571625</v>
      </c>
      <c r="P31" s="1" t="s">
        <v>2</v>
      </c>
      <c r="Q31" s="1">
        <v>0.20399999999999999</v>
      </c>
      <c r="R31" s="1">
        <v>0.41</v>
      </c>
      <c r="S31" s="1">
        <v>0.20499999999999999</v>
      </c>
      <c r="T31" s="1">
        <v>0.20499999999999999</v>
      </c>
      <c r="U31" s="1">
        <v>0.20519999999999999</v>
      </c>
      <c r="V31" s="1">
        <v>0.40989999999999999</v>
      </c>
      <c r="W31" s="1">
        <v>0.20499999999999999</v>
      </c>
      <c r="X31" s="1">
        <v>0.20499999999999999</v>
      </c>
      <c r="Y31" s="1">
        <v>0.20499999999999999</v>
      </c>
      <c r="Z31" s="1">
        <v>0.20499999999999999</v>
      </c>
      <c r="AA31" s="1">
        <f>AVERAGE(Q31:Z31)</f>
        <v>0.24591000000000002</v>
      </c>
      <c r="AB31" s="1">
        <f>_xlfn.STDEV.S(Q31:Z31)</f>
        <v>8.6457291319021731E-2</v>
      </c>
      <c r="AD31" s="1" t="s">
        <v>2</v>
      </c>
      <c r="AE31" s="1">
        <v>0.41</v>
      </c>
      <c r="AF31" s="1">
        <v>0.20499999999999999</v>
      </c>
      <c r="AG31" s="1">
        <v>0.41</v>
      </c>
      <c r="AH31" s="1">
        <v>0.41</v>
      </c>
      <c r="AI31" s="1">
        <v>0.20499999999999999</v>
      </c>
      <c r="AJ31" s="1">
        <v>0.20530000000000001</v>
      </c>
      <c r="AK31" s="1">
        <v>0.20399999999999999</v>
      </c>
      <c r="AL31" s="1">
        <v>0.20499999999999999</v>
      </c>
      <c r="AM31" s="1">
        <v>0.41</v>
      </c>
      <c r="AN31" s="1">
        <v>0.41</v>
      </c>
      <c r="AO31" s="1">
        <f>AVERAGE(AE31:AN31)</f>
        <v>0.30743000000000004</v>
      </c>
      <c r="AP31" s="1">
        <f>_xlfn.STDEV.S(AE31:AN31)</f>
        <v>0.10811878292980445</v>
      </c>
      <c r="AR31" s="1" t="s">
        <v>2</v>
      </c>
      <c r="AS31" s="1">
        <v>0.40400000000000003</v>
      </c>
      <c r="AT31" s="1">
        <v>0.81299999999999994</v>
      </c>
      <c r="AU31" s="1">
        <v>0.20499999999999999</v>
      </c>
      <c r="AV31" s="1">
        <v>0.20499999999999999</v>
      </c>
      <c r="AW31" s="1">
        <v>0.41</v>
      </c>
      <c r="AX31" s="1">
        <v>0.61299999999999999</v>
      </c>
      <c r="AY31" s="1">
        <v>0.61299999999999999</v>
      </c>
      <c r="AZ31" s="1">
        <v>0.41</v>
      </c>
      <c r="BA31" s="1">
        <v>0.41</v>
      </c>
      <c r="BB31" s="1">
        <v>0.41</v>
      </c>
      <c r="BC31" s="1">
        <f>AVERAGE(AS31:BB31)</f>
        <v>0.44930000000000003</v>
      </c>
      <c r="BD31" s="1">
        <f>_xlfn.STDEV.S(AS31:BB31)</f>
        <v>0.18662740658565879</v>
      </c>
    </row>
    <row r="32" spans="2:56" x14ac:dyDescent="0.25">
      <c r="B32" s="1" t="s">
        <v>3</v>
      </c>
      <c r="C32" s="1">
        <v>0</v>
      </c>
      <c r="D32" s="1">
        <v>1</v>
      </c>
      <c r="E32" s="1">
        <v>4</v>
      </c>
      <c r="F32" s="1">
        <v>4</v>
      </c>
      <c r="G32" s="1">
        <v>4</v>
      </c>
      <c r="H32" s="1">
        <v>4</v>
      </c>
      <c r="I32" s="1">
        <v>0</v>
      </c>
      <c r="J32" s="1">
        <v>4</v>
      </c>
      <c r="K32" s="1">
        <v>4</v>
      </c>
      <c r="L32" s="1">
        <v>0</v>
      </c>
      <c r="M32" s="1">
        <f>AVERAGE(C32:L32)</f>
        <v>2.5</v>
      </c>
      <c r="N32" s="1">
        <f>_xlfn.STDEV.S(C32:L32)</f>
        <v>1.9578900207451218</v>
      </c>
      <c r="P32" s="1" t="s">
        <v>3</v>
      </c>
      <c r="Q32" s="1">
        <v>4</v>
      </c>
      <c r="R32" s="1">
        <v>4</v>
      </c>
      <c r="S32" s="1">
        <v>4</v>
      </c>
      <c r="T32" s="1">
        <v>0</v>
      </c>
      <c r="U32" s="1">
        <v>0</v>
      </c>
      <c r="V32" s="1">
        <v>2</v>
      </c>
      <c r="W32" s="1">
        <v>4</v>
      </c>
      <c r="X32" s="1">
        <v>4</v>
      </c>
      <c r="Y32" s="1">
        <v>4</v>
      </c>
      <c r="Z32" s="1">
        <v>4</v>
      </c>
      <c r="AA32" s="1">
        <f>AVERAGE(Q32:Z32)</f>
        <v>3</v>
      </c>
      <c r="AB32" s="1">
        <f>_xlfn.STDEV.S(Q32:Z32)</f>
        <v>1.699673171197595</v>
      </c>
      <c r="AD32" s="1" t="s">
        <v>3</v>
      </c>
      <c r="AE32" s="1">
        <v>4</v>
      </c>
      <c r="AF32" s="1">
        <v>4</v>
      </c>
      <c r="AG32" s="1">
        <v>4</v>
      </c>
      <c r="AH32" s="1">
        <v>4</v>
      </c>
      <c r="AI32" s="1">
        <v>4</v>
      </c>
      <c r="AJ32" s="1">
        <v>2</v>
      </c>
      <c r="AK32" s="1">
        <v>4</v>
      </c>
      <c r="AL32" s="1">
        <v>4</v>
      </c>
      <c r="AM32" s="1">
        <v>4</v>
      </c>
      <c r="AN32" s="1">
        <v>4</v>
      </c>
      <c r="AO32" s="1">
        <f>AVERAGE(AE32:AN32)</f>
        <v>3.8</v>
      </c>
      <c r="AP32" s="1">
        <f>_xlfn.STDEV.S(AE32:AN32)</f>
        <v>0.63245553203367533</v>
      </c>
      <c r="AR32" s="1" t="s">
        <v>3</v>
      </c>
      <c r="AS32" s="1">
        <v>4</v>
      </c>
      <c r="AT32" s="1">
        <v>4</v>
      </c>
      <c r="AU32" s="1">
        <v>1</v>
      </c>
      <c r="AV32" s="1">
        <v>4</v>
      </c>
      <c r="AW32" s="1">
        <v>4</v>
      </c>
      <c r="AX32" s="1">
        <v>4</v>
      </c>
      <c r="AY32" s="1">
        <v>4</v>
      </c>
      <c r="AZ32" s="1">
        <v>4</v>
      </c>
      <c r="BA32" s="1">
        <v>4</v>
      </c>
      <c r="BB32" s="1">
        <v>4</v>
      </c>
      <c r="BC32" s="1">
        <f>AVERAGE(AS32:BB32)</f>
        <v>3.7</v>
      </c>
      <c r="BD32" s="1">
        <f>_xlfn.STDEV.S(AS32:BB32)</f>
        <v>0.94868329805051343</v>
      </c>
    </row>
    <row r="34" spans="2:56" x14ac:dyDescent="0.25">
      <c r="B34" s="1"/>
      <c r="C34" s="1" t="s">
        <v>7</v>
      </c>
      <c r="D34" s="1"/>
      <c r="E34" s="1"/>
      <c r="F34" s="1"/>
      <c r="G34" s="1"/>
      <c r="H34" s="1"/>
      <c r="I34" s="1"/>
      <c r="J34" s="1"/>
      <c r="K34" s="1"/>
      <c r="L34" s="1"/>
      <c r="M34" s="1" t="s">
        <v>4</v>
      </c>
      <c r="N34" s="1" t="s">
        <v>5</v>
      </c>
      <c r="P34" s="1"/>
      <c r="Q34" s="1" t="s">
        <v>12</v>
      </c>
      <c r="R34" s="1"/>
      <c r="S34" s="1"/>
      <c r="T34" s="1"/>
      <c r="U34" s="1"/>
      <c r="V34" s="1"/>
      <c r="W34" s="1"/>
      <c r="X34" s="1"/>
      <c r="Y34" s="1"/>
      <c r="Z34" s="1"/>
      <c r="AA34" s="1" t="s">
        <v>4</v>
      </c>
      <c r="AB34" s="1" t="s">
        <v>5</v>
      </c>
      <c r="AD34" s="1"/>
      <c r="AE34" s="1" t="s">
        <v>17</v>
      </c>
      <c r="AF34" s="1"/>
      <c r="AG34" s="1"/>
      <c r="AH34" s="1"/>
      <c r="AI34" s="1"/>
      <c r="AJ34" s="1"/>
      <c r="AK34" s="1"/>
      <c r="AL34" s="1"/>
      <c r="AM34" s="1"/>
      <c r="AN34" s="1"/>
      <c r="AO34" s="1" t="s">
        <v>4</v>
      </c>
      <c r="AP34" s="1" t="s">
        <v>5</v>
      </c>
      <c r="AR34" s="1"/>
      <c r="AS34" s="1" t="s">
        <v>22</v>
      </c>
      <c r="AT34" s="1"/>
      <c r="AU34" s="1"/>
      <c r="AV34" s="1"/>
      <c r="AW34" s="1"/>
      <c r="AX34" s="1"/>
      <c r="AY34" s="1"/>
      <c r="AZ34" s="1"/>
      <c r="BA34" s="1"/>
      <c r="BB34" s="1"/>
      <c r="BC34" s="1" t="s">
        <v>4</v>
      </c>
      <c r="BD34" s="1" t="s">
        <v>5</v>
      </c>
    </row>
    <row r="35" spans="2:56" x14ac:dyDescent="0.25">
      <c r="B35" s="1" t="s">
        <v>1</v>
      </c>
      <c r="C35" s="1">
        <v>1</v>
      </c>
      <c r="D35" s="1">
        <v>2</v>
      </c>
      <c r="E35" s="1">
        <v>3</v>
      </c>
      <c r="F35" s="1">
        <v>4</v>
      </c>
      <c r="G35" s="1">
        <v>5</v>
      </c>
      <c r="H35" s="1">
        <v>6</v>
      </c>
      <c r="I35" s="1">
        <v>7</v>
      </c>
      <c r="J35" s="1">
        <v>8</v>
      </c>
      <c r="K35" s="1">
        <v>9</v>
      </c>
      <c r="L35" s="1">
        <v>10</v>
      </c>
      <c r="M35" s="2" t="s">
        <v>6</v>
      </c>
      <c r="N35" s="2" t="s">
        <v>6</v>
      </c>
      <c r="P35" s="1" t="s">
        <v>1</v>
      </c>
      <c r="Q35" s="1">
        <v>1</v>
      </c>
      <c r="R35" s="1">
        <v>2</v>
      </c>
      <c r="S35" s="1">
        <v>3</v>
      </c>
      <c r="T35" s="1">
        <v>4</v>
      </c>
      <c r="U35" s="1">
        <v>5</v>
      </c>
      <c r="V35" s="1">
        <v>6</v>
      </c>
      <c r="W35" s="1">
        <v>7</v>
      </c>
      <c r="X35" s="1">
        <v>8</v>
      </c>
      <c r="Y35" s="1">
        <v>9</v>
      </c>
      <c r="Z35" s="1">
        <v>10</v>
      </c>
      <c r="AA35" s="2" t="s">
        <v>6</v>
      </c>
      <c r="AB35" s="2" t="s">
        <v>6</v>
      </c>
      <c r="AD35" s="1" t="s">
        <v>1</v>
      </c>
      <c r="AE35" s="1">
        <v>1</v>
      </c>
      <c r="AF35" s="1">
        <v>2</v>
      </c>
      <c r="AG35" s="1">
        <v>3</v>
      </c>
      <c r="AH35" s="1">
        <v>4</v>
      </c>
      <c r="AI35" s="1">
        <v>5</v>
      </c>
      <c r="AJ35" s="1">
        <v>6</v>
      </c>
      <c r="AK35" s="1">
        <v>7</v>
      </c>
      <c r="AL35" s="1">
        <v>8</v>
      </c>
      <c r="AM35" s="1">
        <v>9</v>
      </c>
      <c r="AN35" s="1">
        <v>10</v>
      </c>
      <c r="AO35" s="2" t="s">
        <v>6</v>
      </c>
      <c r="AP35" s="2" t="s">
        <v>6</v>
      </c>
      <c r="AR35" s="1" t="s">
        <v>1</v>
      </c>
      <c r="AS35" s="1">
        <v>1</v>
      </c>
      <c r="AT35" s="1">
        <v>2</v>
      </c>
      <c r="AU35" s="1">
        <v>3</v>
      </c>
      <c r="AV35" s="1">
        <v>4</v>
      </c>
      <c r="AW35" s="1">
        <v>5</v>
      </c>
      <c r="AX35" s="1">
        <v>6</v>
      </c>
      <c r="AY35" s="1">
        <v>7</v>
      </c>
      <c r="AZ35" s="1">
        <v>8</v>
      </c>
      <c r="BA35" s="1">
        <v>9</v>
      </c>
      <c r="BB35" s="1">
        <v>10</v>
      </c>
      <c r="BC35" s="2" t="s">
        <v>6</v>
      </c>
      <c r="BD35" s="2" t="s">
        <v>6</v>
      </c>
    </row>
    <row r="36" spans="2:56" x14ac:dyDescent="0.25">
      <c r="B36" s="1" t="s">
        <v>2</v>
      </c>
      <c r="C36" s="1">
        <v>0.2049</v>
      </c>
      <c r="D36" s="1">
        <v>0.20480000000000001</v>
      </c>
      <c r="E36" s="1">
        <v>1.0259</v>
      </c>
      <c r="F36" s="1">
        <v>1.0255000000000001</v>
      </c>
      <c r="G36" s="1">
        <v>1.0255000000000001</v>
      </c>
      <c r="H36" s="1">
        <v>1.0249999999999999</v>
      </c>
      <c r="I36" s="1">
        <v>1.0249999999999999</v>
      </c>
      <c r="J36" s="1">
        <v>1.026</v>
      </c>
      <c r="K36" s="1">
        <v>1.0249999999999999</v>
      </c>
      <c r="L36" s="1">
        <v>0.82</v>
      </c>
      <c r="M36" s="1">
        <f>AVERAGE(C36:L36)</f>
        <v>0.84076000000000006</v>
      </c>
      <c r="N36" s="1">
        <f>_xlfn.STDEV.S(C36:L36)</f>
        <v>0.34121931428986318</v>
      </c>
      <c r="P36" s="1" t="s">
        <v>2</v>
      </c>
      <c r="Q36" s="1">
        <v>1.024</v>
      </c>
      <c r="R36" s="1">
        <v>1.23</v>
      </c>
      <c r="S36" s="1">
        <v>0.20499999999999999</v>
      </c>
      <c r="T36" s="1">
        <v>1.23</v>
      </c>
      <c r="U36" s="1">
        <v>1.23</v>
      </c>
      <c r="V36" s="1">
        <v>0.82</v>
      </c>
      <c r="W36" s="1">
        <v>1.0229999999999999</v>
      </c>
      <c r="X36" s="1">
        <v>1.0229999999999999</v>
      </c>
      <c r="Y36" s="1">
        <v>1.0229999999999999</v>
      </c>
      <c r="Z36" s="1">
        <v>1.0249999999999999</v>
      </c>
      <c r="AA36" s="1">
        <f>AVERAGE(Q36:Z36)</f>
        <v>0.98330000000000006</v>
      </c>
      <c r="AB36" s="1">
        <f>_xlfn.STDEV.S(Q36:Z36)</f>
        <v>0.30242062319447272</v>
      </c>
      <c r="AD36" s="1" t="s">
        <v>2</v>
      </c>
      <c r="AE36" s="1">
        <v>1.23</v>
      </c>
      <c r="AF36" s="1">
        <v>1.64</v>
      </c>
      <c r="AG36" s="1">
        <v>1.23</v>
      </c>
      <c r="AH36" s="7">
        <v>1.03</v>
      </c>
      <c r="AI36" s="1">
        <v>1.64</v>
      </c>
      <c r="AJ36" s="1">
        <v>1.024</v>
      </c>
      <c r="AK36" s="1">
        <v>1.23</v>
      </c>
      <c r="AL36" s="1">
        <v>1.23</v>
      </c>
      <c r="AM36" s="1">
        <v>1.0249999999999999</v>
      </c>
      <c r="AN36" s="1">
        <v>1.23</v>
      </c>
      <c r="AO36" s="1">
        <f>AVERAGE(AE36:AN36)</f>
        <v>1.2509000000000001</v>
      </c>
      <c r="AP36" s="1">
        <f>_xlfn.STDEV.S(AE36:AN36)</f>
        <v>0.22516485318786109</v>
      </c>
      <c r="AR36" s="1" t="s">
        <v>2</v>
      </c>
      <c r="AS36" s="1">
        <v>1.44</v>
      </c>
      <c r="AT36" s="1">
        <v>1.43</v>
      </c>
      <c r="AU36" s="1">
        <v>1.23</v>
      </c>
      <c r="AV36" s="1">
        <v>1.43</v>
      </c>
      <c r="AW36" s="1">
        <v>1.64</v>
      </c>
      <c r="AX36" s="1">
        <v>1.43</v>
      </c>
      <c r="AY36" s="1">
        <v>1.64</v>
      </c>
      <c r="AZ36" s="1">
        <v>1.43</v>
      </c>
      <c r="BA36" s="1">
        <v>1.23</v>
      </c>
      <c r="BB36" s="1">
        <v>1.23</v>
      </c>
      <c r="BC36" s="1">
        <f>AVERAGE(AS36:BB36)</f>
        <v>1.413</v>
      </c>
      <c r="BD36" s="1">
        <f>_xlfn.STDEV.S(AS36:BB36)</f>
        <v>0.15107393333508135</v>
      </c>
    </row>
    <row r="37" spans="2:56" x14ac:dyDescent="0.25">
      <c r="B37" s="1" t="s">
        <v>3</v>
      </c>
      <c r="C37" s="1">
        <v>4</v>
      </c>
      <c r="D37" s="1">
        <v>4</v>
      </c>
      <c r="E37" s="1">
        <v>4</v>
      </c>
      <c r="F37" s="1">
        <v>4</v>
      </c>
      <c r="G37" s="1">
        <v>4</v>
      </c>
      <c r="H37" s="1">
        <v>4</v>
      </c>
      <c r="I37" s="1">
        <v>4</v>
      </c>
      <c r="J37" s="1">
        <v>4</v>
      </c>
      <c r="K37" s="1">
        <v>4</v>
      </c>
      <c r="L37" s="1">
        <v>4</v>
      </c>
      <c r="M37" s="1">
        <f>AVERAGE(C37:L37)</f>
        <v>4</v>
      </c>
      <c r="N37" s="1">
        <f>_xlfn.STDEV.S(C37:L37)</f>
        <v>0</v>
      </c>
      <c r="P37" s="1" t="s">
        <v>3</v>
      </c>
      <c r="Q37" s="1">
        <v>4</v>
      </c>
      <c r="R37" s="1">
        <v>4</v>
      </c>
      <c r="S37" s="1">
        <v>4</v>
      </c>
      <c r="T37" s="1">
        <v>4</v>
      </c>
      <c r="U37" s="1">
        <v>4</v>
      </c>
      <c r="V37" s="1">
        <v>4</v>
      </c>
      <c r="W37" s="1">
        <v>1</v>
      </c>
      <c r="X37" s="1">
        <v>1</v>
      </c>
      <c r="Y37" s="1">
        <v>4</v>
      </c>
      <c r="Z37" s="1">
        <v>4</v>
      </c>
      <c r="AA37" s="1">
        <f>AVERAGE(Q37:Z37)</f>
        <v>3.4</v>
      </c>
      <c r="AB37" s="1">
        <f>_xlfn.STDEV.S(Q37:Z37)</f>
        <v>1.264911064067352</v>
      </c>
      <c r="AD37" s="1" t="s">
        <v>3</v>
      </c>
      <c r="AE37" s="1">
        <v>4</v>
      </c>
      <c r="AF37" s="1">
        <v>4</v>
      </c>
      <c r="AG37" s="1">
        <v>1</v>
      </c>
      <c r="AH37" s="1">
        <v>4</v>
      </c>
      <c r="AI37" s="1">
        <v>4</v>
      </c>
      <c r="AJ37" s="1">
        <v>4</v>
      </c>
      <c r="AK37" s="1">
        <v>0</v>
      </c>
      <c r="AL37" s="1">
        <v>4</v>
      </c>
      <c r="AM37" s="1">
        <v>4</v>
      </c>
      <c r="AN37" s="1">
        <v>4</v>
      </c>
      <c r="AO37" s="1">
        <f>AVERAGE(AE37:AN37)</f>
        <v>3.3</v>
      </c>
      <c r="AP37" s="1">
        <f>_xlfn.STDEV.S(AE37:AN37)</f>
        <v>1.494434118097326</v>
      </c>
      <c r="AR37" s="1" t="s">
        <v>3</v>
      </c>
      <c r="AS37" s="1">
        <v>4</v>
      </c>
      <c r="AT37" s="1">
        <v>4</v>
      </c>
      <c r="AU37" s="1">
        <v>4</v>
      </c>
      <c r="AV37" s="1">
        <v>4</v>
      </c>
      <c r="AW37" s="1">
        <v>4</v>
      </c>
      <c r="AX37" s="1">
        <v>1</v>
      </c>
      <c r="AY37" s="1">
        <v>4</v>
      </c>
      <c r="AZ37" s="1">
        <v>4</v>
      </c>
      <c r="BA37" s="1">
        <v>4</v>
      </c>
      <c r="BB37" s="1">
        <v>4</v>
      </c>
      <c r="BC37" s="1">
        <f>AVERAGE(AS37:BB37)</f>
        <v>3.7</v>
      </c>
      <c r="BD37" s="1">
        <f>_xlfn.STDEV.S(AS37:BB37)</f>
        <v>0.94868329805051343</v>
      </c>
    </row>
    <row r="39" spans="2:56" x14ac:dyDescent="0.25">
      <c r="B39" s="1"/>
      <c r="C39" s="1" t="s">
        <v>8</v>
      </c>
      <c r="D39" s="1"/>
      <c r="E39" s="1"/>
      <c r="F39" s="1"/>
      <c r="G39" s="1"/>
      <c r="H39" s="1"/>
      <c r="I39" s="1"/>
      <c r="J39" s="1"/>
      <c r="K39" s="1"/>
      <c r="L39" s="1"/>
      <c r="M39" s="1" t="s">
        <v>4</v>
      </c>
      <c r="N39" s="1" t="s">
        <v>5</v>
      </c>
      <c r="P39" s="1"/>
      <c r="Q39" s="1" t="s">
        <v>13</v>
      </c>
      <c r="R39" s="1"/>
      <c r="S39" s="1"/>
      <c r="T39" s="1"/>
      <c r="U39" s="1"/>
      <c r="V39" s="1"/>
      <c r="W39" s="1"/>
      <c r="X39" s="1"/>
      <c r="Y39" s="1"/>
      <c r="Z39" s="1"/>
      <c r="AA39" s="1" t="s">
        <v>4</v>
      </c>
      <c r="AB39" s="1" t="s">
        <v>5</v>
      </c>
      <c r="AD39" s="1"/>
      <c r="AE39" s="1" t="s">
        <v>18</v>
      </c>
      <c r="AF39" s="1"/>
      <c r="AG39" s="1"/>
      <c r="AH39" s="1"/>
      <c r="AI39" s="1"/>
      <c r="AJ39" s="1"/>
      <c r="AK39" s="1"/>
      <c r="AL39" s="1"/>
      <c r="AM39" s="1"/>
      <c r="AN39" s="1"/>
      <c r="AO39" s="1" t="s">
        <v>4</v>
      </c>
      <c r="AP39" s="1" t="s">
        <v>5</v>
      </c>
      <c r="AR39" s="1"/>
      <c r="AS39" s="1" t="s">
        <v>23</v>
      </c>
      <c r="AT39" s="1"/>
      <c r="AU39" s="1"/>
      <c r="AV39" s="1"/>
      <c r="AW39" s="1"/>
      <c r="AX39" s="1"/>
      <c r="AY39" s="1"/>
      <c r="AZ39" s="1"/>
      <c r="BA39" s="1"/>
      <c r="BB39" s="1"/>
      <c r="BC39" s="1" t="s">
        <v>4</v>
      </c>
      <c r="BD39" s="1" t="s">
        <v>5</v>
      </c>
    </row>
    <row r="40" spans="2:56" x14ac:dyDescent="0.25">
      <c r="B40" s="1" t="s">
        <v>1</v>
      </c>
      <c r="C40" s="1">
        <v>1</v>
      </c>
      <c r="D40" s="1">
        <v>2</v>
      </c>
      <c r="E40" s="1">
        <v>3</v>
      </c>
      <c r="F40" s="1">
        <v>4</v>
      </c>
      <c r="G40" s="1">
        <v>5</v>
      </c>
      <c r="H40" s="1">
        <v>6</v>
      </c>
      <c r="I40" s="1">
        <v>7</v>
      </c>
      <c r="J40" s="1">
        <v>8</v>
      </c>
      <c r="K40" s="1">
        <v>9</v>
      </c>
      <c r="L40" s="1">
        <v>10</v>
      </c>
      <c r="M40" s="2" t="s">
        <v>6</v>
      </c>
      <c r="N40" s="2" t="s">
        <v>6</v>
      </c>
      <c r="P40" s="1" t="s">
        <v>1</v>
      </c>
      <c r="Q40" s="1">
        <v>1</v>
      </c>
      <c r="R40" s="1">
        <v>2</v>
      </c>
      <c r="S40" s="1">
        <v>3</v>
      </c>
      <c r="T40" s="1">
        <v>4</v>
      </c>
      <c r="U40" s="1">
        <v>5</v>
      </c>
      <c r="V40" s="1">
        <v>6</v>
      </c>
      <c r="W40" s="1">
        <v>7</v>
      </c>
      <c r="X40" s="1">
        <v>8</v>
      </c>
      <c r="Y40" s="1">
        <v>9</v>
      </c>
      <c r="Z40" s="1">
        <v>10</v>
      </c>
      <c r="AA40" s="2" t="s">
        <v>6</v>
      </c>
      <c r="AB40" s="2" t="s">
        <v>6</v>
      </c>
      <c r="AD40" s="1" t="s">
        <v>1</v>
      </c>
      <c r="AE40" s="1">
        <v>1</v>
      </c>
      <c r="AF40" s="1">
        <v>2</v>
      </c>
      <c r="AG40" s="1">
        <v>3</v>
      </c>
      <c r="AH40" s="1">
        <v>4</v>
      </c>
      <c r="AI40" s="1">
        <v>5</v>
      </c>
      <c r="AJ40" s="1">
        <v>6</v>
      </c>
      <c r="AK40" s="1">
        <v>7</v>
      </c>
      <c r="AL40" s="1">
        <v>8</v>
      </c>
      <c r="AM40" s="1">
        <v>9</v>
      </c>
      <c r="AN40" s="1">
        <v>10</v>
      </c>
      <c r="AO40" s="2" t="s">
        <v>6</v>
      </c>
      <c r="AP40" s="2" t="s">
        <v>6</v>
      </c>
      <c r="AR40" s="1" t="s">
        <v>1</v>
      </c>
      <c r="AS40" s="1">
        <v>1</v>
      </c>
      <c r="AT40" s="1">
        <v>2</v>
      </c>
      <c r="AU40" s="1">
        <v>3</v>
      </c>
      <c r="AV40" s="1">
        <v>4</v>
      </c>
      <c r="AW40" s="1">
        <v>5</v>
      </c>
      <c r="AX40" s="1">
        <v>6</v>
      </c>
      <c r="AY40" s="1">
        <v>7</v>
      </c>
      <c r="AZ40" s="1">
        <v>8</v>
      </c>
      <c r="BA40" s="1">
        <v>9</v>
      </c>
      <c r="BB40" s="1">
        <v>10</v>
      </c>
      <c r="BC40" s="2" t="s">
        <v>6</v>
      </c>
      <c r="BD40" s="2" t="s">
        <v>6</v>
      </c>
    </row>
    <row r="41" spans="2:56" x14ac:dyDescent="0.25">
      <c r="B41" s="1" t="s">
        <v>2</v>
      </c>
      <c r="C41" s="1">
        <v>2.0510000000000002</v>
      </c>
      <c r="D41" s="1">
        <v>2.0499999999999998</v>
      </c>
      <c r="E41" s="1">
        <v>1.85</v>
      </c>
      <c r="F41" s="1">
        <v>1.8460000000000001</v>
      </c>
      <c r="G41" s="1">
        <v>2.0499999999999998</v>
      </c>
      <c r="H41" s="1">
        <v>1.8460000000000001</v>
      </c>
      <c r="I41" s="1">
        <v>2.0499999999999998</v>
      </c>
      <c r="J41" s="1">
        <v>1.637</v>
      </c>
      <c r="K41" s="1">
        <v>0.20499999999999999</v>
      </c>
      <c r="L41" s="1">
        <v>1.8460000000000001</v>
      </c>
      <c r="M41" s="1">
        <f>AVERAGE(C41:L41)</f>
        <v>1.7431000000000005</v>
      </c>
      <c r="N41" s="1">
        <f>_xlfn.STDEV.S(C41:L41)</f>
        <v>0.55753095579228984</v>
      </c>
      <c r="P41" s="1" t="s">
        <v>2</v>
      </c>
      <c r="Q41" s="1">
        <v>2.0499999999999998</v>
      </c>
      <c r="R41" s="1">
        <v>1.64</v>
      </c>
      <c r="S41" s="1">
        <v>0.20499999999999999</v>
      </c>
      <c r="T41" s="1">
        <v>2.044</v>
      </c>
      <c r="U41" s="1">
        <v>1.85</v>
      </c>
      <c r="V41" s="1">
        <v>2.0499999999999998</v>
      </c>
      <c r="W41" s="1">
        <v>2.0510000000000002</v>
      </c>
      <c r="X41" s="1">
        <v>1.85</v>
      </c>
      <c r="Y41" s="1">
        <v>1.84</v>
      </c>
      <c r="Z41" s="1">
        <v>0.61499999999999999</v>
      </c>
      <c r="AA41" s="1">
        <f>AVERAGE(Q41:Z41)</f>
        <v>1.6194999999999997</v>
      </c>
      <c r="AB41" s="1">
        <f>_xlfn.STDEV.S(Q41:Z41)</f>
        <v>0.65846492355747943</v>
      </c>
      <c r="AD41" s="1" t="s">
        <v>2</v>
      </c>
      <c r="AE41" s="1">
        <v>1.85</v>
      </c>
      <c r="AF41" s="1">
        <v>2.25</v>
      </c>
      <c r="AG41" s="1">
        <v>2.0499999999999998</v>
      </c>
      <c r="AH41" s="1">
        <v>2.25</v>
      </c>
      <c r="AI41" s="1">
        <v>1.85</v>
      </c>
      <c r="AJ41" s="1">
        <v>2.0499999999999998</v>
      </c>
      <c r="AK41" s="1">
        <v>1.85</v>
      </c>
      <c r="AL41" s="1">
        <v>2.0499999999999998</v>
      </c>
      <c r="AM41" s="1">
        <v>1.85</v>
      </c>
      <c r="AN41" s="1">
        <v>2.0499999999999998</v>
      </c>
      <c r="AO41" s="1">
        <f>AVERAGE(AE41:AN41)</f>
        <v>2.0099999999999998</v>
      </c>
      <c r="AP41" s="1">
        <f>_xlfn.STDEV.S(AE41:AN41)</f>
        <v>0.15776212754932301</v>
      </c>
      <c r="AR41" s="1" t="s">
        <v>2</v>
      </c>
      <c r="AS41" s="1">
        <v>2.25</v>
      </c>
      <c r="AT41" s="1">
        <v>2.67</v>
      </c>
      <c r="AU41" s="1">
        <v>2.67</v>
      </c>
      <c r="AV41" s="1">
        <v>2.46</v>
      </c>
      <c r="AW41" s="1">
        <v>2.46</v>
      </c>
      <c r="AX41" s="1">
        <v>2.46</v>
      </c>
      <c r="AY41" s="1">
        <v>2.2599999999999998</v>
      </c>
      <c r="AZ41" s="1">
        <v>2.2599999999999998</v>
      </c>
      <c r="BA41" s="1">
        <v>2.2599999999999998</v>
      </c>
      <c r="BB41" s="1">
        <v>2.46</v>
      </c>
      <c r="BC41" s="1">
        <f>AVERAGE(AS41:BB41)</f>
        <v>2.4210000000000003</v>
      </c>
      <c r="BD41" s="1">
        <f>_xlfn.STDEV.S(AS41:BB41)</f>
        <v>0.16230629480501776</v>
      </c>
    </row>
    <row r="42" spans="2:56" x14ac:dyDescent="0.25">
      <c r="B42" s="1" t="s">
        <v>3</v>
      </c>
      <c r="C42" s="1">
        <v>0</v>
      </c>
      <c r="D42" s="1">
        <v>4</v>
      </c>
      <c r="E42" s="1">
        <v>4</v>
      </c>
      <c r="F42" s="1">
        <v>4</v>
      </c>
      <c r="G42" s="1">
        <v>4</v>
      </c>
      <c r="H42" s="1">
        <v>4</v>
      </c>
      <c r="I42" s="1">
        <v>4</v>
      </c>
      <c r="J42" s="1">
        <v>4</v>
      </c>
      <c r="K42" s="1">
        <v>4</v>
      </c>
      <c r="L42" s="1">
        <v>4</v>
      </c>
      <c r="M42" s="1">
        <f>AVERAGE(C42:L42)</f>
        <v>3.6</v>
      </c>
      <c r="N42" s="1">
        <f>_xlfn.STDEV.S(C42:L42)</f>
        <v>1.264911064067352</v>
      </c>
      <c r="P42" s="1" t="s">
        <v>3</v>
      </c>
      <c r="Q42" s="1">
        <v>4</v>
      </c>
      <c r="R42" s="1">
        <v>4</v>
      </c>
      <c r="S42" s="1">
        <v>4</v>
      </c>
      <c r="T42" s="1">
        <v>4</v>
      </c>
      <c r="U42" s="1">
        <v>4</v>
      </c>
      <c r="V42" s="1">
        <v>4</v>
      </c>
      <c r="W42" s="1">
        <v>4</v>
      </c>
      <c r="X42" s="1">
        <v>2</v>
      </c>
      <c r="Y42" s="1">
        <v>4</v>
      </c>
      <c r="Z42" s="1">
        <v>4</v>
      </c>
      <c r="AA42" s="1">
        <f>AVERAGE(Q42:Z42)</f>
        <v>3.8</v>
      </c>
      <c r="AB42" s="1">
        <f>_xlfn.STDEV.S(Q42:Z42)</f>
        <v>0.63245553203367533</v>
      </c>
      <c r="AD42" s="1" t="s">
        <v>3</v>
      </c>
      <c r="AE42" s="1">
        <v>4</v>
      </c>
      <c r="AF42" s="1">
        <v>4</v>
      </c>
      <c r="AG42" s="1">
        <v>4</v>
      </c>
      <c r="AH42" s="1">
        <v>4</v>
      </c>
      <c r="AI42" s="1">
        <v>4</v>
      </c>
      <c r="AJ42" s="1">
        <v>4</v>
      </c>
      <c r="AK42" s="1">
        <v>4</v>
      </c>
      <c r="AL42" s="1">
        <v>4</v>
      </c>
      <c r="AM42" s="1">
        <v>4</v>
      </c>
      <c r="AN42" s="1">
        <v>4</v>
      </c>
      <c r="AO42" s="1">
        <f>AVERAGE(AE42:AN42)</f>
        <v>4</v>
      </c>
      <c r="AP42" s="1">
        <f>_xlfn.STDEV.S(AE42:AN42)</f>
        <v>0</v>
      </c>
      <c r="AR42" s="1" t="s">
        <v>3</v>
      </c>
      <c r="AS42" s="1">
        <v>4</v>
      </c>
      <c r="AT42" s="1">
        <v>4</v>
      </c>
      <c r="AU42" s="1">
        <v>4</v>
      </c>
      <c r="AV42" s="1">
        <v>0</v>
      </c>
      <c r="AW42" s="1">
        <v>4</v>
      </c>
      <c r="AX42" s="1">
        <v>4</v>
      </c>
      <c r="AY42" s="1">
        <v>4</v>
      </c>
      <c r="AZ42" s="1">
        <v>4</v>
      </c>
      <c r="BA42" s="1">
        <v>0</v>
      </c>
      <c r="BB42" s="1">
        <v>4</v>
      </c>
      <c r="BC42" s="1">
        <f>AVERAGE(AS42:BB42)</f>
        <v>3.2</v>
      </c>
      <c r="BD42" s="1">
        <f>_xlfn.STDEV.S(AS42:BB42)</f>
        <v>1.6865480854231354</v>
      </c>
    </row>
    <row r="44" spans="2:56" x14ac:dyDescent="0.25">
      <c r="B44" s="1"/>
      <c r="C44" s="1" t="s">
        <v>9</v>
      </c>
      <c r="D44" s="1"/>
      <c r="E44" s="1"/>
      <c r="F44" s="1"/>
      <c r="G44" s="1"/>
      <c r="H44" s="1"/>
      <c r="I44" s="1"/>
      <c r="J44" s="1"/>
      <c r="K44" s="1"/>
      <c r="L44" s="1"/>
      <c r="M44" s="1" t="s">
        <v>4</v>
      </c>
      <c r="N44" s="1" t="s">
        <v>5</v>
      </c>
      <c r="P44" s="1"/>
      <c r="Q44" s="1" t="s">
        <v>14</v>
      </c>
      <c r="R44" s="1"/>
      <c r="S44" s="1"/>
      <c r="T44" s="1"/>
      <c r="U44" s="1"/>
      <c r="V44" s="1"/>
      <c r="W44" s="1"/>
      <c r="X44" s="1"/>
      <c r="Y44" s="1"/>
      <c r="Z44" s="1"/>
      <c r="AA44" s="1" t="s">
        <v>4</v>
      </c>
      <c r="AB44" s="1" t="s">
        <v>5</v>
      </c>
      <c r="AD44" s="1"/>
      <c r="AE44" s="1" t="s">
        <v>19</v>
      </c>
      <c r="AF44" s="1"/>
      <c r="AG44" s="1"/>
      <c r="AH44" s="1"/>
      <c r="AI44" s="1"/>
      <c r="AJ44" s="1"/>
      <c r="AK44" s="1"/>
      <c r="AL44" s="1"/>
      <c r="AM44" s="1"/>
      <c r="AN44" s="1"/>
      <c r="AO44" s="1" t="s">
        <v>4</v>
      </c>
      <c r="AP44" s="1" t="s">
        <v>5</v>
      </c>
      <c r="AR44" s="1"/>
      <c r="AS44" s="1" t="s">
        <v>24</v>
      </c>
      <c r="AT44" s="1"/>
      <c r="AU44" s="1"/>
      <c r="AV44" s="1"/>
      <c r="AW44" s="1"/>
      <c r="AX44" s="1"/>
      <c r="AY44" s="1"/>
      <c r="AZ44" s="1"/>
      <c r="BA44" s="1"/>
      <c r="BB44" s="1"/>
      <c r="BC44" s="1" t="s">
        <v>4</v>
      </c>
      <c r="BD44" s="1" t="s">
        <v>5</v>
      </c>
    </row>
    <row r="45" spans="2:56" x14ac:dyDescent="0.25">
      <c r="B45" s="1" t="s">
        <v>1</v>
      </c>
      <c r="C45" s="1">
        <v>1</v>
      </c>
      <c r="D45" s="1">
        <v>2</v>
      </c>
      <c r="E45" s="1">
        <v>3</v>
      </c>
      <c r="F45" s="1">
        <v>4</v>
      </c>
      <c r="G45" s="1">
        <v>5</v>
      </c>
      <c r="H45" s="1">
        <v>6</v>
      </c>
      <c r="I45" s="1">
        <v>7</v>
      </c>
      <c r="J45" s="1">
        <v>8</v>
      </c>
      <c r="K45" s="1">
        <v>9</v>
      </c>
      <c r="L45" s="1">
        <v>10</v>
      </c>
      <c r="M45" s="2" t="s">
        <v>6</v>
      </c>
      <c r="N45" s="2" t="s">
        <v>6</v>
      </c>
      <c r="P45" s="1" t="s">
        <v>1</v>
      </c>
      <c r="Q45" s="1">
        <v>1</v>
      </c>
      <c r="R45" s="1">
        <v>2</v>
      </c>
      <c r="S45" s="1">
        <v>3</v>
      </c>
      <c r="T45" s="1">
        <v>4</v>
      </c>
      <c r="U45" s="1">
        <v>5</v>
      </c>
      <c r="V45" s="1">
        <v>6</v>
      </c>
      <c r="W45" s="1">
        <v>7</v>
      </c>
      <c r="X45" s="1">
        <v>8</v>
      </c>
      <c r="Y45" s="1">
        <v>9</v>
      </c>
      <c r="Z45" s="1">
        <v>10</v>
      </c>
      <c r="AA45" s="2" t="s">
        <v>6</v>
      </c>
      <c r="AB45" s="2" t="s">
        <v>6</v>
      </c>
      <c r="AD45" s="1" t="s">
        <v>1</v>
      </c>
      <c r="AE45" s="1">
        <v>1</v>
      </c>
      <c r="AF45" s="1">
        <v>2</v>
      </c>
      <c r="AG45" s="1">
        <v>3</v>
      </c>
      <c r="AH45" s="1">
        <v>4</v>
      </c>
      <c r="AI45" s="1">
        <v>5</v>
      </c>
      <c r="AJ45" s="1">
        <v>6</v>
      </c>
      <c r="AK45" s="1">
        <v>7</v>
      </c>
      <c r="AL45" s="1">
        <v>8</v>
      </c>
      <c r="AM45" s="1">
        <v>9</v>
      </c>
      <c r="AN45" s="1">
        <v>10</v>
      </c>
      <c r="AO45" s="2" t="s">
        <v>6</v>
      </c>
      <c r="AP45" s="2" t="s">
        <v>6</v>
      </c>
      <c r="AR45" s="1" t="s">
        <v>1</v>
      </c>
      <c r="AS45" s="1">
        <v>1</v>
      </c>
      <c r="AT45" s="1">
        <v>2</v>
      </c>
      <c r="AU45" s="1">
        <v>3</v>
      </c>
      <c r="AV45" s="1">
        <v>4</v>
      </c>
      <c r="AW45" s="1">
        <v>5</v>
      </c>
      <c r="AX45" s="1">
        <v>6</v>
      </c>
      <c r="AY45" s="1">
        <v>7</v>
      </c>
      <c r="AZ45" s="1">
        <v>8</v>
      </c>
      <c r="BA45" s="1">
        <v>9</v>
      </c>
      <c r="BB45" s="1">
        <v>10</v>
      </c>
      <c r="BC45" s="2" t="s">
        <v>6</v>
      </c>
      <c r="BD45" s="2" t="s">
        <v>6</v>
      </c>
    </row>
    <row r="46" spans="2:56" x14ac:dyDescent="0.25">
      <c r="B46" s="1" t="s">
        <v>2</v>
      </c>
      <c r="C46" s="1">
        <v>3.0750000000000002</v>
      </c>
      <c r="D46" s="1">
        <v>3.0750000000000002</v>
      </c>
      <c r="E46" s="1">
        <v>3.0760000000000001</v>
      </c>
      <c r="F46" s="1">
        <v>3.0760000000000001</v>
      </c>
      <c r="G46" s="1">
        <v>3.0760000000000001</v>
      </c>
      <c r="H46" s="1">
        <v>0.20499999999999999</v>
      </c>
      <c r="I46" s="1">
        <v>2.87</v>
      </c>
      <c r="J46" s="1">
        <v>3.0739999999999998</v>
      </c>
      <c r="K46" s="1">
        <v>3.0739999999999998</v>
      </c>
      <c r="L46" s="1">
        <v>3.077</v>
      </c>
      <c r="M46" s="1">
        <f>AVERAGE(C46:L46)</f>
        <v>2.7677999999999998</v>
      </c>
      <c r="N46" s="1">
        <f>_xlfn.STDEV.S(C46:L46)</f>
        <v>0.90278677192100953</v>
      </c>
      <c r="P46" s="1" t="s">
        <v>2</v>
      </c>
      <c r="Q46" s="1">
        <v>3.077</v>
      </c>
      <c r="R46" s="1">
        <v>2.87</v>
      </c>
      <c r="S46" s="1">
        <v>2.86</v>
      </c>
      <c r="T46" s="1">
        <v>2.87</v>
      </c>
      <c r="U46" s="1">
        <v>0.20499999999999999</v>
      </c>
      <c r="V46" s="1">
        <v>2.8719999999999999</v>
      </c>
      <c r="W46" s="1">
        <v>3.282</v>
      </c>
      <c r="X46" s="1">
        <v>3.282</v>
      </c>
      <c r="Y46" s="1">
        <v>3.4870000000000001</v>
      </c>
      <c r="Z46" s="1">
        <v>3.2829999999999999</v>
      </c>
      <c r="AA46" s="1">
        <f>AVERAGE(Q46:Z46)</f>
        <v>2.8088000000000002</v>
      </c>
      <c r="AB46" s="1">
        <f>_xlfn.STDEV.S(Q46:Z46)</f>
        <v>0.94271885758397955</v>
      </c>
      <c r="AD46" s="1" t="s">
        <v>2</v>
      </c>
      <c r="AE46" s="1">
        <v>3.28</v>
      </c>
      <c r="AF46" s="1">
        <v>3.27</v>
      </c>
      <c r="AG46" s="1">
        <v>3.28</v>
      </c>
      <c r="AH46" s="1">
        <v>3.28</v>
      </c>
      <c r="AI46" s="1">
        <v>3.27</v>
      </c>
      <c r="AJ46" s="1">
        <v>3.28</v>
      </c>
      <c r="AK46" s="1">
        <v>3.28</v>
      </c>
      <c r="AL46" s="1">
        <v>3.28</v>
      </c>
      <c r="AM46" s="1">
        <v>3.077</v>
      </c>
      <c r="AN46" s="1">
        <v>3.28</v>
      </c>
      <c r="AO46" s="1">
        <f>AVERAGE(AE46:AN46)</f>
        <v>3.2577000000000007</v>
      </c>
      <c r="AP46" s="1">
        <f>_xlfn.STDEV.S(AE46:AN46)</f>
        <v>6.3627474848178212E-2</v>
      </c>
      <c r="AR46" s="1" t="s">
        <v>2</v>
      </c>
      <c r="AS46" s="1">
        <v>3.282</v>
      </c>
      <c r="AT46" s="1">
        <v>3.08</v>
      </c>
      <c r="AU46" s="1">
        <v>3.47</v>
      </c>
      <c r="AV46" s="1">
        <v>3.282</v>
      </c>
      <c r="AW46" s="1">
        <v>3.28</v>
      </c>
      <c r="AX46" s="1">
        <v>3.28</v>
      </c>
      <c r="AY46" s="1">
        <v>3.282</v>
      </c>
      <c r="AZ46" s="1">
        <v>3.282</v>
      </c>
      <c r="BA46" s="1">
        <v>3.69</v>
      </c>
      <c r="BB46" s="1">
        <v>3.0760000000000001</v>
      </c>
      <c r="BC46" s="1">
        <f>AVERAGE(AS46:BB46)</f>
        <v>3.3004000000000007</v>
      </c>
      <c r="BD46" s="1">
        <f>_xlfn.STDEV.S(AS46:BB46)</f>
        <v>0.17690876493580274</v>
      </c>
    </row>
    <row r="47" spans="2:56" x14ac:dyDescent="0.25">
      <c r="B47" s="1" t="s">
        <v>3</v>
      </c>
      <c r="C47" s="1">
        <v>4</v>
      </c>
      <c r="D47" s="1">
        <v>4</v>
      </c>
      <c r="E47" s="1">
        <v>4</v>
      </c>
      <c r="F47" s="1">
        <v>4</v>
      </c>
      <c r="G47" s="1">
        <v>4</v>
      </c>
      <c r="H47" s="1">
        <v>0</v>
      </c>
      <c r="I47" s="1">
        <v>4</v>
      </c>
      <c r="J47" s="1">
        <v>4</v>
      </c>
      <c r="K47" s="1">
        <v>4</v>
      </c>
      <c r="L47" s="1">
        <v>4</v>
      </c>
      <c r="M47" s="1">
        <f>AVERAGE(C47:L47)</f>
        <v>3.6</v>
      </c>
      <c r="N47" s="1">
        <f>_xlfn.STDEV.S(C47:L47)</f>
        <v>1.264911064067352</v>
      </c>
      <c r="P47" s="1" t="s">
        <v>3</v>
      </c>
      <c r="Q47" s="1">
        <v>4</v>
      </c>
      <c r="R47" s="1">
        <v>4</v>
      </c>
      <c r="S47" s="1">
        <v>4</v>
      </c>
      <c r="T47" s="1">
        <v>4</v>
      </c>
      <c r="U47" s="1">
        <v>4</v>
      </c>
      <c r="V47" s="1">
        <v>2</v>
      </c>
      <c r="W47" s="1">
        <v>4</v>
      </c>
      <c r="X47" s="1">
        <v>4</v>
      </c>
      <c r="Y47" s="1">
        <v>4</v>
      </c>
      <c r="Z47" s="1">
        <v>1</v>
      </c>
      <c r="AA47" s="1">
        <f>AVERAGE(Q47:Z47)</f>
        <v>3.5</v>
      </c>
      <c r="AB47" s="1">
        <f>_xlfn.STDEV.S(Q47:Z47)</f>
        <v>1.0801234497346435</v>
      </c>
      <c r="AD47" s="1" t="s">
        <v>3</v>
      </c>
      <c r="AE47" s="1">
        <v>4</v>
      </c>
      <c r="AF47" s="1">
        <v>4</v>
      </c>
      <c r="AG47" s="1">
        <v>4</v>
      </c>
      <c r="AH47" s="1">
        <v>4</v>
      </c>
      <c r="AI47" s="1">
        <v>2</v>
      </c>
      <c r="AJ47" s="1">
        <v>4</v>
      </c>
      <c r="AK47" s="1">
        <v>2</v>
      </c>
      <c r="AL47" s="1">
        <v>4</v>
      </c>
      <c r="AM47" s="1">
        <v>4</v>
      </c>
      <c r="AN47" s="1">
        <v>2</v>
      </c>
      <c r="AO47" s="1">
        <f>AVERAGE(AE47:AN47)</f>
        <v>3.4</v>
      </c>
      <c r="AP47" s="1">
        <f>_xlfn.STDEV.S(AE47:AN47)</f>
        <v>0.96609178307929622</v>
      </c>
      <c r="AR47" s="1" t="s">
        <v>3</v>
      </c>
      <c r="AS47" s="1">
        <v>4</v>
      </c>
      <c r="AT47" s="1">
        <v>4</v>
      </c>
      <c r="AU47" s="1">
        <v>4</v>
      </c>
      <c r="AV47" s="1">
        <v>4</v>
      </c>
      <c r="AW47" s="1">
        <v>0</v>
      </c>
      <c r="AX47" s="1">
        <v>4</v>
      </c>
      <c r="AY47" s="1">
        <v>4</v>
      </c>
      <c r="AZ47" s="1">
        <v>4</v>
      </c>
      <c r="BA47" s="1">
        <v>4</v>
      </c>
      <c r="BB47" s="1">
        <v>4</v>
      </c>
      <c r="BC47" s="1">
        <f>AVERAGE(AS47:BB47)</f>
        <v>3.6</v>
      </c>
      <c r="BD47" s="1">
        <f>_xlfn.STDEV.S(AS47:BB47)</f>
        <v>1.264911064067352</v>
      </c>
    </row>
    <row r="49" spans="2:64" x14ac:dyDescent="0.25">
      <c r="B49" s="1"/>
      <c r="C49" s="1" t="s">
        <v>10</v>
      </c>
      <c r="D49" s="1"/>
      <c r="E49" s="1"/>
      <c r="F49" s="1"/>
      <c r="G49" s="1"/>
      <c r="H49" s="1"/>
      <c r="I49" s="1"/>
      <c r="J49" s="1"/>
      <c r="K49" s="1"/>
      <c r="L49" s="1"/>
      <c r="M49" s="1" t="s">
        <v>4</v>
      </c>
      <c r="N49" s="1" t="s">
        <v>5</v>
      </c>
      <c r="P49" s="1"/>
      <c r="Q49" s="1" t="s">
        <v>15</v>
      </c>
      <c r="R49" s="1"/>
      <c r="S49" s="1"/>
      <c r="T49" s="1"/>
      <c r="U49" s="1"/>
      <c r="V49" s="1"/>
      <c r="W49" s="1"/>
      <c r="X49" s="1"/>
      <c r="Y49" s="1"/>
      <c r="Z49" s="1"/>
      <c r="AA49" s="1" t="s">
        <v>4</v>
      </c>
      <c r="AB49" s="1" t="s">
        <v>5</v>
      </c>
      <c r="AD49" s="1"/>
      <c r="AE49" s="1" t="s">
        <v>20</v>
      </c>
      <c r="AF49" s="1"/>
      <c r="AG49" s="1"/>
      <c r="AH49" s="1"/>
      <c r="AI49" s="1"/>
      <c r="AJ49" s="1"/>
      <c r="AK49" s="1"/>
      <c r="AL49" s="1"/>
      <c r="AM49" s="1"/>
      <c r="AN49" s="1"/>
      <c r="AO49" s="1" t="s">
        <v>4</v>
      </c>
      <c r="AP49" s="1" t="s">
        <v>5</v>
      </c>
      <c r="AR49" s="1"/>
      <c r="AS49" s="1" t="s">
        <v>25</v>
      </c>
      <c r="AT49" s="1"/>
      <c r="AU49" s="1"/>
      <c r="AV49" s="1"/>
      <c r="AW49" s="1"/>
      <c r="AX49" s="1"/>
      <c r="AY49" s="1"/>
      <c r="AZ49" s="1"/>
      <c r="BA49" s="1"/>
      <c r="BB49" s="1"/>
      <c r="BC49" s="1" t="s">
        <v>4</v>
      </c>
      <c r="BD49" s="1" t="s">
        <v>5</v>
      </c>
    </row>
    <row r="50" spans="2:64" x14ac:dyDescent="0.25">
      <c r="B50" s="1" t="s">
        <v>1</v>
      </c>
      <c r="C50" s="1">
        <v>1</v>
      </c>
      <c r="D50" s="1">
        <v>2</v>
      </c>
      <c r="E50" s="1">
        <v>3</v>
      </c>
      <c r="F50" s="1">
        <v>4</v>
      </c>
      <c r="G50" s="1">
        <v>5</v>
      </c>
      <c r="H50" s="1">
        <v>6</v>
      </c>
      <c r="I50" s="1">
        <v>7</v>
      </c>
      <c r="J50" s="1">
        <v>8</v>
      </c>
      <c r="K50" s="1">
        <v>9</v>
      </c>
      <c r="L50" s="1">
        <v>10</v>
      </c>
      <c r="M50" s="2" t="s">
        <v>6</v>
      </c>
      <c r="N50" s="2" t="s">
        <v>6</v>
      </c>
      <c r="P50" s="1" t="s">
        <v>1</v>
      </c>
      <c r="Q50" s="1">
        <v>1</v>
      </c>
      <c r="R50" s="1">
        <v>2</v>
      </c>
      <c r="S50" s="1">
        <v>3</v>
      </c>
      <c r="T50" s="1">
        <v>4</v>
      </c>
      <c r="U50" s="1">
        <v>5</v>
      </c>
      <c r="V50" s="1">
        <v>6</v>
      </c>
      <c r="W50" s="1">
        <v>7</v>
      </c>
      <c r="X50" s="1">
        <v>8</v>
      </c>
      <c r="Y50" s="1">
        <v>9</v>
      </c>
      <c r="Z50" s="1">
        <v>10</v>
      </c>
      <c r="AA50" s="2" t="s">
        <v>6</v>
      </c>
      <c r="AB50" s="2" t="s">
        <v>6</v>
      </c>
      <c r="AD50" s="1" t="s">
        <v>1</v>
      </c>
      <c r="AE50" s="1">
        <v>1</v>
      </c>
      <c r="AF50" s="1">
        <v>2</v>
      </c>
      <c r="AG50" s="1">
        <v>3</v>
      </c>
      <c r="AH50" s="1">
        <v>4</v>
      </c>
      <c r="AI50" s="1">
        <v>5</v>
      </c>
      <c r="AJ50" s="1">
        <v>6</v>
      </c>
      <c r="AK50" s="1">
        <v>7</v>
      </c>
      <c r="AL50" s="1">
        <v>8</v>
      </c>
      <c r="AM50" s="1">
        <v>9</v>
      </c>
      <c r="AN50" s="1">
        <v>10</v>
      </c>
      <c r="AO50" s="2" t="s">
        <v>6</v>
      </c>
      <c r="AP50" s="2" t="s">
        <v>6</v>
      </c>
      <c r="AR50" s="1" t="s">
        <v>1</v>
      </c>
      <c r="AS50" s="1">
        <v>1</v>
      </c>
      <c r="AT50" s="1">
        <v>2</v>
      </c>
      <c r="AU50" s="1">
        <v>3</v>
      </c>
      <c r="AV50" s="1">
        <v>4</v>
      </c>
      <c r="AW50" s="1">
        <v>5</v>
      </c>
      <c r="AX50" s="1">
        <v>6</v>
      </c>
      <c r="AY50" s="1">
        <v>7</v>
      </c>
      <c r="AZ50" s="1">
        <v>8</v>
      </c>
      <c r="BA50" s="1">
        <v>9</v>
      </c>
      <c r="BB50" s="1">
        <v>10</v>
      </c>
      <c r="BC50" s="2" t="s">
        <v>6</v>
      </c>
      <c r="BD50" s="2" t="s">
        <v>6</v>
      </c>
    </row>
    <row r="51" spans="2:64" x14ac:dyDescent="0.25">
      <c r="B51" s="1" t="s">
        <v>2</v>
      </c>
      <c r="C51" s="1">
        <v>3.282</v>
      </c>
      <c r="D51" s="1">
        <v>3.2810000000000001</v>
      </c>
      <c r="E51" s="1">
        <v>3.282</v>
      </c>
      <c r="F51" s="1">
        <v>3.28</v>
      </c>
      <c r="G51" s="1">
        <v>3.488</v>
      </c>
      <c r="H51" s="1">
        <v>3.2810000000000001</v>
      </c>
      <c r="I51" s="1">
        <v>3.0760000000000001</v>
      </c>
      <c r="J51" s="1">
        <v>3.282</v>
      </c>
      <c r="K51" s="1">
        <v>3.49</v>
      </c>
      <c r="L51" s="1">
        <v>3.282</v>
      </c>
      <c r="M51" s="1">
        <f>AVERAGE(C51:L51)</f>
        <v>3.3024</v>
      </c>
      <c r="N51" s="1">
        <f>_xlfn.STDEV.S(C51:L51)</f>
        <v>0.11736950200115874</v>
      </c>
      <c r="P51" s="1" t="s">
        <v>2</v>
      </c>
      <c r="Q51" s="1">
        <v>3.476</v>
      </c>
      <c r="R51" s="1">
        <v>3.2829999999999999</v>
      </c>
      <c r="S51" s="1">
        <v>3.2810000000000001</v>
      </c>
      <c r="T51" s="1">
        <v>3.2829999999999999</v>
      </c>
      <c r="U51" s="1">
        <v>3.077</v>
      </c>
      <c r="V51" s="1">
        <v>3.282</v>
      </c>
      <c r="W51" s="1">
        <v>3.282</v>
      </c>
      <c r="X51" s="1">
        <v>3.2810000000000001</v>
      </c>
      <c r="Y51" s="1">
        <v>3.282</v>
      </c>
      <c r="Z51" s="1">
        <v>3.282</v>
      </c>
      <c r="AA51" s="1">
        <f>AVERAGE(Q51:Z51)</f>
        <v>3.2808999999999999</v>
      </c>
      <c r="AB51" s="1">
        <f>_xlfn.STDEV.S(Q51:Z51)</f>
        <v>9.4076151187334534E-2</v>
      </c>
      <c r="AD51" s="1" t="s">
        <v>2</v>
      </c>
      <c r="AE51" s="1">
        <v>3.27</v>
      </c>
      <c r="AF51" s="1">
        <v>3.28</v>
      </c>
      <c r="AG51" s="1">
        <v>3.27</v>
      </c>
      <c r="AH51" s="1">
        <v>3.49</v>
      </c>
      <c r="AI51" s="1">
        <v>3.28</v>
      </c>
      <c r="AJ51" s="1">
        <v>3.0779999999999998</v>
      </c>
      <c r="AK51" s="1">
        <v>3.28</v>
      </c>
      <c r="AL51" s="1">
        <v>3.49</v>
      </c>
      <c r="AM51" s="1">
        <v>3.26</v>
      </c>
      <c r="AN51" s="1">
        <v>3.28</v>
      </c>
      <c r="AO51" s="1">
        <f>AVERAGE(AE51:AN51)</f>
        <v>3.2978000000000001</v>
      </c>
      <c r="AP51" s="1">
        <f>_xlfn.STDEV.S(AE51:AN51)</f>
        <v>0.11852594652648858</v>
      </c>
      <c r="AR51" s="1" t="s">
        <v>2</v>
      </c>
      <c r="AS51" s="1">
        <v>3.49</v>
      </c>
      <c r="AT51" s="1">
        <v>3.2829999999999999</v>
      </c>
      <c r="AU51" s="1">
        <v>3.49</v>
      </c>
      <c r="AV51" s="1">
        <v>3.2719999999999998</v>
      </c>
      <c r="AW51" s="1">
        <v>3.282</v>
      </c>
      <c r="AX51" s="1">
        <v>3.27</v>
      </c>
      <c r="AY51" s="1">
        <v>3.282</v>
      </c>
      <c r="AZ51" s="1">
        <v>3.49</v>
      </c>
      <c r="BA51" s="1">
        <v>3.28</v>
      </c>
      <c r="BB51" s="1">
        <v>3.0739999999999998</v>
      </c>
      <c r="BC51" s="1">
        <f>AVERAGE(AS51:BB51)</f>
        <v>3.3212999999999999</v>
      </c>
      <c r="BD51" s="1">
        <f>_xlfn.STDEV.S(AS51:BB51)</f>
        <v>0.13243870699727911</v>
      </c>
    </row>
    <row r="52" spans="2:64" x14ac:dyDescent="0.25">
      <c r="B52" s="1" t="s">
        <v>3</v>
      </c>
      <c r="C52" s="1">
        <v>4</v>
      </c>
      <c r="D52" s="1">
        <v>2</v>
      </c>
      <c r="E52" s="1">
        <v>4</v>
      </c>
      <c r="F52" s="1">
        <v>0</v>
      </c>
      <c r="G52" s="1">
        <v>4</v>
      </c>
      <c r="H52" s="1">
        <v>4</v>
      </c>
      <c r="I52" s="1">
        <v>0</v>
      </c>
      <c r="J52" s="1">
        <v>4</v>
      </c>
      <c r="K52" s="1">
        <v>2</v>
      </c>
      <c r="L52" s="1">
        <v>4</v>
      </c>
      <c r="M52" s="1">
        <f>AVERAGE(C52:L52)</f>
        <v>2.8</v>
      </c>
      <c r="N52" s="1">
        <f>_xlfn.STDEV.S(C52:L52)</f>
        <v>1.6865480854231354</v>
      </c>
      <c r="P52" s="1" t="s">
        <v>3</v>
      </c>
      <c r="Q52" s="1">
        <v>4</v>
      </c>
      <c r="R52" s="1">
        <v>4</v>
      </c>
      <c r="S52" s="1">
        <v>0</v>
      </c>
      <c r="T52" s="1">
        <v>4</v>
      </c>
      <c r="U52" s="1">
        <v>4</v>
      </c>
      <c r="V52" s="1">
        <v>4</v>
      </c>
      <c r="W52" s="1">
        <v>4</v>
      </c>
      <c r="X52" s="1">
        <v>4</v>
      </c>
      <c r="Y52" s="1">
        <v>4</v>
      </c>
      <c r="Z52" s="1">
        <v>2</v>
      </c>
      <c r="AA52" s="1">
        <f>AVERAGE(Q52:Z52)</f>
        <v>3.4</v>
      </c>
      <c r="AB52" s="1">
        <f>_xlfn.STDEV.S(Q52:Z52)</f>
        <v>1.3498971154211061</v>
      </c>
      <c r="AD52" s="1" t="s">
        <v>3</v>
      </c>
      <c r="AE52" s="1">
        <v>4</v>
      </c>
      <c r="AF52" s="1">
        <v>4</v>
      </c>
      <c r="AG52" s="1">
        <v>4</v>
      </c>
      <c r="AH52" s="1">
        <v>4</v>
      </c>
      <c r="AI52" s="1">
        <v>4</v>
      </c>
      <c r="AJ52" s="1">
        <v>2</v>
      </c>
      <c r="AK52" s="1">
        <v>2</v>
      </c>
      <c r="AL52" s="1">
        <v>4</v>
      </c>
      <c r="AM52" s="1">
        <v>4</v>
      </c>
      <c r="AN52" s="1">
        <v>4</v>
      </c>
      <c r="AO52" s="1">
        <f>AVERAGE(AE52:AN52)</f>
        <v>3.6</v>
      </c>
      <c r="AP52" s="1">
        <f>_xlfn.STDEV.S(AE52:AN52)</f>
        <v>0.84327404271156814</v>
      </c>
      <c r="AR52" s="1" t="s">
        <v>3</v>
      </c>
      <c r="AS52" s="1">
        <v>4</v>
      </c>
      <c r="AT52" s="1">
        <v>4</v>
      </c>
      <c r="AU52" s="1">
        <v>4</v>
      </c>
      <c r="AV52" s="1">
        <v>2</v>
      </c>
      <c r="AW52" s="1">
        <v>4</v>
      </c>
      <c r="AX52" s="1">
        <v>1</v>
      </c>
      <c r="AY52" s="1">
        <v>4</v>
      </c>
      <c r="AZ52" s="1">
        <v>4</v>
      </c>
      <c r="BA52" s="1">
        <v>4</v>
      </c>
      <c r="BB52" s="1">
        <v>4</v>
      </c>
      <c r="BC52" s="1">
        <f>AVERAGE(AS52:BB52)</f>
        <v>3.5</v>
      </c>
      <c r="BD52" s="1">
        <f>_xlfn.STDEV.S(AS52:BB52)</f>
        <v>1.0801234497346435</v>
      </c>
    </row>
    <row r="55" spans="2:64" ht="15.75" thickBot="1" x14ac:dyDescent="0.3">
      <c r="B55" s="4" t="s">
        <v>26</v>
      </c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</row>
    <row r="56" spans="2:64" ht="16.5" thickTop="1" thickBot="1" x14ac:dyDescent="0.3">
      <c r="D56" s="9" t="s">
        <v>34</v>
      </c>
      <c r="E56" s="10">
        <v>0</v>
      </c>
      <c r="Q56" s="9" t="s">
        <v>34</v>
      </c>
      <c r="R56" s="10">
        <v>0.1</v>
      </c>
      <c r="AE56" s="9" t="s">
        <v>34</v>
      </c>
      <c r="AF56" s="10">
        <v>0.2</v>
      </c>
      <c r="AS56" s="9" t="s">
        <v>34</v>
      </c>
      <c r="AT56" s="10">
        <v>0.4</v>
      </c>
    </row>
    <row r="57" spans="2:64" ht="15.75" thickTop="1" x14ac:dyDescent="0.25">
      <c r="D57" s="1" t="s">
        <v>28</v>
      </c>
      <c r="E57" s="1" t="s">
        <v>29</v>
      </c>
      <c r="F57" s="1" t="s">
        <v>31</v>
      </c>
      <c r="G57" s="1" t="s">
        <v>30</v>
      </c>
      <c r="H57" s="1" t="s">
        <v>32</v>
      </c>
      <c r="Q57" s="1" t="s">
        <v>28</v>
      </c>
      <c r="R57" s="1" t="s">
        <v>29</v>
      </c>
      <c r="S57" s="1" t="s">
        <v>31</v>
      </c>
      <c r="T57" s="1" t="s">
        <v>30</v>
      </c>
      <c r="U57" s="1" t="s">
        <v>32</v>
      </c>
      <c r="AE57" s="1" t="s">
        <v>28</v>
      </c>
      <c r="AF57" s="1" t="s">
        <v>29</v>
      </c>
      <c r="AG57" s="1" t="s">
        <v>31</v>
      </c>
      <c r="AH57" s="1" t="s">
        <v>30</v>
      </c>
      <c r="AI57" s="1" t="s">
        <v>32</v>
      </c>
      <c r="AS57" s="1" t="s">
        <v>28</v>
      </c>
      <c r="AT57" s="1" t="s">
        <v>29</v>
      </c>
      <c r="AU57" s="1" t="s">
        <v>31</v>
      </c>
      <c r="AV57" s="1" t="s">
        <v>30</v>
      </c>
      <c r="AW57" s="1" t="s">
        <v>32</v>
      </c>
    </row>
    <row r="58" spans="2:64" x14ac:dyDescent="0.25">
      <c r="D58" s="1">
        <v>20</v>
      </c>
      <c r="E58" s="1">
        <f>M5</f>
        <v>0.22509000000000001</v>
      </c>
      <c r="F58" s="1">
        <f>N5</f>
        <v>6.4690364214635629E-2</v>
      </c>
      <c r="G58" s="1">
        <f>M6</f>
        <v>2.1</v>
      </c>
      <c r="H58" s="1">
        <f>N6</f>
        <v>1.1972189997378646</v>
      </c>
      <c r="Q58" s="1">
        <v>20</v>
      </c>
      <c r="R58" s="1">
        <f>AA5</f>
        <v>0.24562999999999996</v>
      </c>
      <c r="S58" s="1">
        <f>AB5</f>
        <v>8.63671497477808E-2</v>
      </c>
      <c r="T58" s="1">
        <f>AA6</f>
        <v>3.1</v>
      </c>
      <c r="U58" s="1">
        <f>AB6</f>
        <v>1.4491376746189439</v>
      </c>
      <c r="AE58" s="1">
        <v>20</v>
      </c>
      <c r="AF58" s="1">
        <f>AO5</f>
        <v>0.26615</v>
      </c>
      <c r="AG58" s="1">
        <f>AP5</f>
        <v>9.9013256688182949E-2</v>
      </c>
      <c r="AH58" s="1">
        <f>AO6</f>
        <v>2.7</v>
      </c>
      <c r="AI58" s="1">
        <f>AP6</f>
        <v>1.494434118097326</v>
      </c>
      <c r="AS58" s="1">
        <v>20</v>
      </c>
      <c r="AT58" s="1">
        <f>BC5</f>
        <v>0.42980999999999997</v>
      </c>
      <c r="AU58" s="1">
        <f>BD5</f>
        <v>0.20366731287404308</v>
      </c>
      <c r="AV58" s="1">
        <f>BC6</f>
        <v>2.4</v>
      </c>
      <c r="AW58" s="1">
        <f>BD6</f>
        <v>1.1737877907772671</v>
      </c>
    </row>
    <row r="59" spans="2:64" x14ac:dyDescent="0.25">
      <c r="D59" s="1">
        <v>80</v>
      </c>
      <c r="E59" s="1">
        <f>M10</f>
        <v>1.0237500000000002</v>
      </c>
      <c r="F59" s="1">
        <f>N10</f>
        <v>3.7785946829177952E-4</v>
      </c>
      <c r="G59" s="1">
        <f>M11</f>
        <v>1.8</v>
      </c>
      <c r="H59" s="1">
        <f>N11</f>
        <v>1.2292725943057183</v>
      </c>
      <c r="Q59" s="1">
        <v>80</v>
      </c>
      <c r="R59" s="1">
        <f>AA10</f>
        <v>1.0645700000000002</v>
      </c>
      <c r="S59" s="1">
        <f>AB10</f>
        <v>0.16147779379496285</v>
      </c>
      <c r="T59" s="1">
        <f>AA11</f>
        <v>2.4</v>
      </c>
      <c r="U59" s="1">
        <f>AB11</f>
        <v>1.429840705968481</v>
      </c>
      <c r="AE59" s="1">
        <v>80</v>
      </c>
      <c r="AF59" s="1">
        <f>AO10</f>
        <v>1.2029800000000002</v>
      </c>
      <c r="AG59" s="1">
        <f>AP10</f>
        <v>0.15231306064958358</v>
      </c>
      <c r="AH59" s="1">
        <f>AO11</f>
        <v>2.7</v>
      </c>
      <c r="AI59" s="1">
        <f>AP11</f>
        <v>1.1595018087284055</v>
      </c>
      <c r="AS59" s="1">
        <v>80</v>
      </c>
      <c r="AT59" s="1">
        <f>BC10</f>
        <v>1.5563500000000001</v>
      </c>
      <c r="AU59" s="1">
        <f>BD10</f>
        <v>0.24091615530903812</v>
      </c>
      <c r="AV59" s="1">
        <f>BC11</f>
        <v>2.2000000000000002</v>
      </c>
      <c r="AW59" s="1">
        <f>BD11</f>
        <v>1.3165611772087666</v>
      </c>
    </row>
    <row r="60" spans="2:64" x14ac:dyDescent="0.25">
      <c r="D60" s="1">
        <v>150</v>
      </c>
      <c r="E60" s="1">
        <f>M15</f>
        <v>1.8438000000000003</v>
      </c>
      <c r="F60" s="1">
        <f>N15</f>
        <v>9.6804189532845655E-2</v>
      </c>
      <c r="G60" s="1">
        <f>M16</f>
        <v>2.5</v>
      </c>
      <c r="H60" s="1">
        <f>N16</f>
        <v>1.35400640077266</v>
      </c>
      <c r="Q60" s="1">
        <v>150</v>
      </c>
      <c r="R60" s="1">
        <f>AA15</f>
        <v>1.9046400000000001</v>
      </c>
      <c r="S60" s="1">
        <f>AB15</f>
        <v>9.8046646494864262E-2</v>
      </c>
      <c r="T60" s="1">
        <f>AA16</f>
        <v>2.9</v>
      </c>
      <c r="U60" s="1">
        <f>AB16</f>
        <v>1.1972189997378651</v>
      </c>
      <c r="AE60" s="1">
        <v>150</v>
      </c>
      <c r="AF60" s="1">
        <f>AO15</f>
        <v>2.0883999999999996</v>
      </c>
      <c r="AG60" s="1">
        <f>AP15</f>
        <v>0.16075460940341474</v>
      </c>
      <c r="AH60" s="1">
        <f>AO16</f>
        <v>2.8</v>
      </c>
      <c r="AI60" s="1">
        <f>AP16</f>
        <v>1.3165611772087664</v>
      </c>
      <c r="AS60" s="1">
        <v>150</v>
      </c>
      <c r="AT60" s="1">
        <f>BC15</f>
        <v>2.3566000000000003</v>
      </c>
      <c r="AU60" s="1">
        <f>BD15</f>
        <v>0.17454652356574996</v>
      </c>
      <c r="AV60" s="1">
        <f>BC16</f>
        <v>2.8</v>
      </c>
      <c r="AW60" s="1">
        <f>BD16</f>
        <v>1.3165611772087664</v>
      </c>
    </row>
    <row r="61" spans="2:64" x14ac:dyDescent="0.25">
      <c r="D61" s="1">
        <v>250</v>
      </c>
      <c r="E61" s="1">
        <f>M20</f>
        <v>3.2788899999999996</v>
      </c>
      <c r="F61" s="1">
        <f>N20</f>
        <v>1.1149987543590512E-3</v>
      </c>
      <c r="G61" s="1">
        <f>M21</f>
        <v>2.9</v>
      </c>
      <c r="H61" s="1">
        <f>N21</f>
        <v>1.5238839267549951</v>
      </c>
      <c r="Q61" s="1">
        <v>250</v>
      </c>
      <c r="R61" s="1">
        <f>AA20</f>
        <v>3.1739699999999997</v>
      </c>
      <c r="S61" s="1">
        <f>AB20</f>
        <v>0.14351741706148424</v>
      </c>
      <c r="T61" s="1">
        <f>AA21</f>
        <v>2.9</v>
      </c>
      <c r="U61" s="1">
        <f>AB21</f>
        <v>1.1972189997378651</v>
      </c>
      <c r="AE61" s="1">
        <v>250</v>
      </c>
      <c r="AF61" s="1">
        <f>AO20</f>
        <v>3.2176099999999996</v>
      </c>
      <c r="AG61" s="1">
        <f>AP20</f>
        <v>0.13808680401995127</v>
      </c>
      <c r="AH61" s="1">
        <f>AO21</f>
        <v>1.4</v>
      </c>
      <c r="AI61" s="1">
        <f>AP21</f>
        <v>0.8432740427115677</v>
      </c>
      <c r="AS61" s="1">
        <v>250</v>
      </c>
      <c r="AT61" s="1">
        <f>BC20</f>
        <v>3.2578000000000005</v>
      </c>
      <c r="AU61" s="1">
        <f>BD20</f>
        <v>0.11859342308914103</v>
      </c>
      <c r="AV61" s="1">
        <f>BC21</f>
        <v>1.5</v>
      </c>
      <c r="AW61" s="1">
        <f>BD21</f>
        <v>1.2692955176439846</v>
      </c>
    </row>
    <row r="62" spans="2:64" x14ac:dyDescent="0.25">
      <c r="D62" s="1">
        <v>300</v>
      </c>
      <c r="E62" s="1">
        <f>M25</f>
        <v>3.2803499999999999</v>
      </c>
      <c r="F62" s="1">
        <f>N25</f>
        <v>9.6710533150335884E-2</v>
      </c>
      <c r="G62" s="1">
        <f>M26</f>
        <v>1.1000000000000001</v>
      </c>
      <c r="H62" s="1">
        <f>N26</f>
        <v>1.2866839377079189</v>
      </c>
      <c r="Q62" s="1">
        <v>300</v>
      </c>
      <c r="R62" s="1">
        <f>AA25</f>
        <v>3.2997599999999991</v>
      </c>
      <c r="S62" s="1">
        <f>AB25</f>
        <v>0.11661570506011043</v>
      </c>
      <c r="T62" s="1">
        <f>AA26</f>
        <v>1.9</v>
      </c>
      <c r="U62" s="1">
        <f>AB26</f>
        <v>1.2866839377079189</v>
      </c>
      <c r="AE62" s="1">
        <v>300</v>
      </c>
      <c r="AF62" s="1">
        <f>AO25</f>
        <v>3.3404999999999996</v>
      </c>
      <c r="AG62" s="1">
        <f>AP25</f>
        <v>0.1367660207962651</v>
      </c>
      <c r="AH62" s="1">
        <f>AO26</f>
        <v>0.6</v>
      </c>
      <c r="AI62" s="1">
        <f>AP26</f>
        <v>0.84327404271156781</v>
      </c>
      <c r="AS62" s="1">
        <v>300</v>
      </c>
      <c r="AT62" s="1">
        <f>BC25</f>
        <v>3.4824999999999995</v>
      </c>
      <c r="AU62" s="1">
        <f>BD25</f>
        <v>0.255724352466566</v>
      </c>
      <c r="AV62" s="1">
        <f>BC26</f>
        <v>0.7</v>
      </c>
      <c r="AW62" s="1">
        <f>BD26</f>
        <v>0.94868329805051377</v>
      </c>
    </row>
    <row r="99" spans="4:59" ht="15.75" thickBot="1" x14ac:dyDescent="0.3"/>
    <row r="100" spans="4:59" ht="16.5" thickTop="1" thickBot="1" x14ac:dyDescent="0.3">
      <c r="D100" s="9" t="s">
        <v>35</v>
      </c>
      <c r="E100" s="9" t="s">
        <v>36</v>
      </c>
      <c r="Q100" s="9" t="s">
        <v>35</v>
      </c>
      <c r="R100" s="9" t="s">
        <v>37</v>
      </c>
      <c r="AE100" s="9" t="s">
        <v>35</v>
      </c>
      <c r="AF100" s="9" t="s">
        <v>38</v>
      </c>
      <c r="AS100" s="9" t="s">
        <v>35</v>
      </c>
      <c r="AT100" s="9" t="s">
        <v>39</v>
      </c>
      <c r="BC100" s="9" t="s">
        <v>35</v>
      </c>
      <c r="BD100" s="9" t="s">
        <v>40</v>
      </c>
    </row>
    <row r="101" spans="4:59" ht="15.75" thickTop="1" x14ac:dyDescent="0.25">
      <c r="D101" s="1" t="s">
        <v>33</v>
      </c>
      <c r="E101" s="1" t="s">
        <v>29</v>
      </c>
      <c r="F101" s="1" t="s">
        <v>31</v>
      </c>
      <c r="G101" s="1" t="s">
        <v>30</v>
      </c>
      <c r="H101" s="1" t="s">
        <v>32</v>
      </c>
      <c r="Q101" s="1" t="s">
        <v>33</v>
      </c>
      <c r="R101" s="1" t="s">
        <v>29</v>
      </c>
      <c r="S101" s="1" t="s">
        <v>31</v>
      </c>
      <c r="T101" s="1" t="s">
        <v>30</v>
      </c>
      <c r="U101" s="1" t="s">
        <v>32</v>
      </c>
      <c r="AE101" s="1" t="s">
        <v>33</v>
      </c>
      <c r="AF101" s="1" t="s">
        <v>29</v>
      </c>
      <c r="AG101" s="1" t="s">
        <v>31</v>
      </c>
      <c r="AH101" s="1" t="s">
        <v>30</v>
      </c>
      <c r="AI101" s="1" t="s">
        <v>32</v>
      </c>
      <c r="AS101" s="1" t="s">
        <v>33</v>
      </c>
      <c r="AT101" s="1" t="s">
        <v>29</v>
      </c>
      <c r="AU101" s="1" t="s">
        <v>31</v>
      </c>
      <c r="AV101" s="1" t="s">
        <v>30</v>
      </c>
      <c r="AW101" s="1" t="s">
        <v>32</v>
      </c>
      <c r="BC101" s="1" t="s">
        <v>33</v>
      </c>
      <c r="BD101" s="1" t="s">
        <v>29</v>
      </c>
      <c r="BE101" s="1" t="s">
        <v>31</v>
      </c>
      <c r="BF101" s="1" t="s">
        <v>30</v>
      </c>
      <c r="BG101" s="1" t="s">
        <v>32</v>
      </c>
    </row>
    <row r="102" spans="4:59" x14ac:dyDescent="0.25">
      <c r="D102" s="8">
        <v>0</v>
      </c>
      <c r="E102" s="1">
        <f>E58</f>
        <v>0.22509000000000001</v>
      </c>
      <c r="F102" s="1">
        <f>F58</f>
        <v>6.4690364214635629E-2</v>
      </c>
      <c r="G102" s="1">
        <f>G58</f>
        <v>2.1</v>
      </c>
      <c r="H102" s="1">
        <f>H58</f>
        <v>1.1972189997378646</v>
      </c>
      <c r="Q102" s="8">
        <v>0</v>
      </c>
      <c r="R102" s="1">
        <f>E59</f>
        <v>1.0237500000000002</v>
      </c>
      <c r="S102" s="1">
        <f>F59</f>
        <v>3.7785946829177952E-4</v>
      </c>
      <c r="T102" s="1">
        <f>G59</f>
        <v>1.8</v>
      </c>
      <c r="U102" s="1">
        <f>H59</f>
        <v>1.2292725943057183</v>
      </c>
      <c r="AE102" s="8">
        <v>0</v>
      </c>
      <c r="AF102" s="1">
        <f>E60</f>
        <v>1.8438000000000003</v>
      </c>
      <c r="AG102" s="1">
        <f>F60</f>
        <v>9.6804189532845655E-2</v>
      </c>
      <c r="AH102" s="1">
        <f>G60</f>
        <v>2.5</v>
      </c>
      <c r="AI102" s="1">
        <f>H60</f>
        <v>1.35400640077266</v>
      </c>
      <c r="AS102" s="8">
        <v>0</v>
      </c>
      <c r="AT102" s="1">
        <f>E61</f>
        <v>3.2788899999999996</v>
      </c>
      <c r="AU102" s="1">
        <f>F61</f>
        <v>1.1149987543590512E-3</v>
      </c>
      <c r="AV102" s="1">
        <f>G61</f>
        <v>2.9</v>
      </c>
      <c r="AW102" s="1">
        <f>H61</f>
        <v>1.5238839267549951</v>
      </c>
      <c r="BC102" s="8">
        <v>0</v>
      </c>
      <c r="BD102" s="1">
        <f>E62</f>
        <v>3.2803499999999999</v>
      </c>
      <c r="BE102" s="1">
        <f>F62</f>
        <v>9.6710533150335884E-2</v>
      </c>
      <c r="BF102" s="1">
        <f>G62</f>
        <v>1.1000000000000001</v>
      </c>
      <c r="BG102" s="1">
        <f>H62</f>
        <v>1.2866839377079189</v>
      </c>
    </row>
    <row r="103" spans="4:59" x14ac:dyDescent="0.25">
      <c r="D103" s="8">
        <v>0.1</v>
      </c>
      <c r="E103" s="1">
        <f>R58</f>
        <v>0.24562999999999996</v>
      </c>
      <c r="F103" s="1">
        <f>S58</f>
        <v>8.63671497477808E-2</v>
      </c>
      <c r="G103" s="1">
        <f>T58</f>
        <v>3.1</v>
      </c>
      <c r="H103" s="1">
        <f>U58</f>
        <v>1.4491376746189439</v>
      </c>
      <c r="Q103" s="8">
        <v>0.1</v>
      </c>
      <c r="R103" s="1">
        <f>R59</f>
        <v>1.0645700000000002</v>
      </c>
      <c r="S103" s="1">
        <f>S59</f>
        <v>0.16147779379496285</v>
      </c>
      <c r="T103" s="1">
        <f>T59</f>
        <v>2.4</v>
      </c>
      <c r="U103" s="1">
        <f>U59</f>
        <v>1.429840705968481</v>
      </c>
      <c r="AE103" s="8">
        <v>0.1</v>
      </c>
      <c r="AF103" s="1">
        <f>R60</f>
        <v>1.9046400000000001</v>
      </c>
      <c r="AG103" s="1">
        <f>S60</f>
        <v>9.8046646494864262E-2</v>
      </c>
      <c r="AH103" s="1">
        <f>T60</f>
        <v>2.9</v>
      </c>
      <c r="AI103" s="1">
        <f>U60</f>
        <v>1.1972189997378651</v>
      </c>
      <c r="AS103" s="8">
        <v>0.1</v>
      </c>
      <c r="AT103" s="1">
        <f>R61</f>
        <v>3.1739699999999997</v>
      </c>
      <c r="AU103" s="1">
        <f>S61</f>
        <v>0.14351741706148424</v>
      </c>
      <c r="AV103" s="1">
        <f>T61</f>
        <v>2.9</v>
      </c>
      <c r="AW103" s="1">
        <f>U61</f>
        <v>1.1972189997378651</v>
      </c>
      <c r="BC103" s="8">
        <v>0.1</v>
      </c>
      <c r="BD103" s="1">
        <f>R62</f>
        <v>3.2997599999999991</v>
      </c>
      <c r="BE103" s="1">
        <f>S62</f>
        <v>0.11661570506011043</v>
      </c>
      <c r="BF103" s="1">
        <f>T62</f>
        <v>1.9</v>
      </c>
      <c r="BG103" s="1">
        <f>U62</f>
        <v>1.2866839377079189</v>
      </c>
    </row>
    <row r="104" spans="4:59" x14ac:dyDescent="0.25">
      <c r="D104" s="8">
        <v>0.2</v>
      </c>
      <c r="E104" s="1">
        <f>AF58</f>
        <v>0.26615</v>
      </c>
      <c r="F104" s="1">
        <f>AG58</f>
        <v>9.9013256688182949E-2</v>
      </c>
      <c r="G104" s="1">
        <f>AH58</f>
        <v>2.7</v>
      </c>
      <c r="H104" s="1">
        <f>AI58</f>
        <v>1.494434118097326</v>
      </c>
      <c r="Q104" s="8">
        <v>0.2</v>
      </c>
      <c r="R104" s="1">
        <f>AF59</f>
        <v>1.2029800000000002</v>
      </c>
      <c r="S104" s="1">
        <f>AG59</f>
        <v>0.15231306064958358</v>
      </c>
      <c r="T104" s="1">
        <f>AH60</f>
        <v>2.8</v>
      </c>
      <c r="U104" s="1">
        <f>AI60</f>
        <v>1.3165611772087664</v>
      </c>
      <c r="AE104" s="8">
        <v>0.2</v>
      </c>
      <c r="AF104" s="1">
        <f>AF60</f>
        <v>2.0883999999999996</v>
      </c>
      <c r="AG104" s="1">
        <f>AG60</f>
        <v>0.16075460940341474</v>
      </c>
      <c r="AH104" s="1">
        <f>AH60</f>
        <v>2.8</v>
      </c>
      <c r="AI104" s="1">
        <f>AI60</f>
        <v>1.3165611772087664</v>
      </c>
      <c r="AS104" s="8">
        <v>0.2</v>
      </c>
      <c r="AT104" s="1">
        <f>AF61</f>
        <v>3.2176099999999996</v>
      </c>
      <c r="AU104" s="1">
        <f>AG61</f>
        <v>0.13808680401995127</v>
      </c>
      <c r="AV104" s="1">
        <f>AH61</f>
        <v>1.4</v>
      </c>
      <c r="AW104" s="1">
        <f>AI61</f>
        <v>0.8432740427115677</v>
      </c>
      <c r="BC104" s="8">
        <v>0.2</v>
      </c>
      <c r="BD104" s="1">
        <f>AF62</f>
        <v>3.3404999999999996</v>
      </c>
      <c r="BE104" s="1">
        <f>AG62</f>
        <v>0.1367660207962651</v>
      </c>
      <c r="BF104" s="1">
        <f>AH62</f>
        <v>0.6</v>
      </c>
      <c r="BG104" s="1">
        <f>AI62</f>
        <v>0.84327404271156781</v>
      </c>
    </row>
    <row r="105" spans="4:59" x14ac:dyDescent="0.25">
      <c r="D105" s="8">
        <v>0.4</v>
      </c>
      <c r="E105" s="1">
        <f>AT58</f>
        <v>0.42980999999999997</v>
      </c>
      <c r="F105" s="1">
        <f>AU58</f>
        <v>0.20366731287404308</v>
      </c>
      <c r="G105" s="1">
        <f>AV58</f>
        <v>2.4</v>
      </c>
      <c r="H105" s="1">
        <f>AW58</f>
        <v>1.1737877907772671</v>
      </c>
      <c r="Q105" s="8">
        <v>0.4</v>
      </c>
      <c r="R105" s="1">
        <f>AT59</f>
        <v>1.5563500000000001</v>
      </c>
      <c r="S105" s="1">
        <f>AU59</f>
        <v>0.24091615530903812</v>
      </c>
      <c r="T105" s="1">
        <f>AV59</f>
        <v>2.2000000000000002</v>
      </c>
      <c r="U105" s="1">
        <f>AW59</f>
        <v>1.3165611772087666</v>
      </c>
      <c r="AE105" s="8">
        <v>0.4</v>
      </c>
      <c r="AF105" s="1">
        <f>AT60</f>
        <v>2.3566000000000003</v>
      </c>
      <c r="AG105" s="1">
        <f>AU60</f>
        <v>0.17454652356574996</v>
      </c>
      <c r="AH105" s="1">
        <f>AV60</f>
        <v>2.8</v>
      </c>
      <c r="AI105" s="1">
        <f>AW60</f>
        <v>1.3165611772087664</v>
      </c>
      <c r="AS105" s="8">
        <v>0.4</v>
      </c>
      <c r="AT105" s="1">
        <f>AT61</f>
        <v>3.2578000000000005</v>
      </c>
      <c r="AU105" s="1">
        <f>AU61</f>
        <v>0.11859342308914103</v>
      </c>
      <c r="AV105" s="1">
        <f>AV61</f>
        <v>1.5</v>
      </c>
      <c r="AW105" s="1">
        <f>AW61</f>
        <v>1.2692955176439846</v>
      </c>
      <c r="BC105" s="8">
        <v>0.4</v>
      </c>
      <c r="BD105" s="1">
        <f>AT62</f>
        <v>3.4824999999999995</v>
      </c>
      <c r="BE105" s="1">
        <f>AU62</f>
        <v>0.255724352466566</v>
      </c>
      <c r="BF105" s="1">
        <f>AV62</f>
        <v>0.7</v>
      </c>
      <c r="BG105" s="1">
        <f>AW62</f>
        <v>0.94868329805051377</v>
      </c>
    </row>
    <row r="140" spans="2:64" ht="15.75" thickBot="1" x14ac:dyDescent="0.3">
      <c r="B140" s="3" t="s">
        <v>27</v>
      </c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/>
      <c r="BB140" s="4"/>
      <c r="BC140" s="4"/>
      <c r="BD140" s="4"/>
      <c r="BE140" s="4"/>
      <c r="BF140" s="4"/>
      <c r="BG140" s="4"/>
      <c r="BH140" s="4"/>
      <c r="BI140" s="4"/>
      <c r="BJ140" s="4"/>
      <c r="BK140" s="4"/>
      <c r="BL140" s="4"/>
    </row>
    <row r="141" spans="2:64" ht="16.5" thickTop="1" thickBot="1" x14ac:dyDescent="0.3">
      <c r="D141" s="9" t="s">
        <v>34</v>
      </c>
      <c r="E141" s="10">
        <v>0</v>
      </c>
      <c r="Q141" s="9" t="s">
        <v>34</v>
      </c>
      <c r="R141" s="10">
        <v>0.1</v>
      </c>
      <c r="AE141" s="9" t="s">
        <v>34</v>
      </c>
      <c r="AF141" s="10">
        <v>0.2</v>
      </c>
      <c r="AS141" s="9" t="s">
        <v>34</v>
      </c>
      <c r="AT141" s="10">
        <v>0.4</v>
      </c>
    </row>
    <row r="142" spans="2:64" ht="15.75" thickTop="1" x14ac:dyDescent="0.25">
      <c r="D142" s="1" t="s">
        <v>28</v>
      </c>
      <c r="E142" s="1" t="s">
        <v>29</v>
      </c>
      <c r="F142" s="1" t="s">
        <v>31</v>
      </c>
      <c r="G142" s="1" t="s">
        <v>30</v>
      </c>
      <c r="H142" s="1" t="s">
        <v>32</v>
      </c>
      <c r="Q142" s="1" t="s">
        <v>28</v>
      </c>
      <c r="R142" s="1" t="s">
        <v>29</v>
      </c>
      <c r="S142" s="1" t="s">
        <v>31</v>
      </c>
      <c r="T142" s="1" t="s">
        <v>30</v>
      </c>
      <c r="U142" s="1" t="s">
        <v>32</v>
      </c>
      <c r="AE142" s="1" t="s">
        <v>28</v>
      </c>
      <c r="AF142" s="1" t="s">
        <v>29</v>
      </c>
      <c r="AG142" s="1" t="s">
        <v>31</v>
      </c>
      <c r="AH142" s="1" t="s">
        <v>30</v>
      </c>
      <c r="AI142" s="1" t="s">
        <v>32</v>
      </c>
      <c r="AS142" s="1" t="s">
        <v>28</v>
      </c>
      <c r="AT142" s="1" t="s">
        <v>29</v>
      </c>
      <c r="AU142" s="1" t="s">
        <v>31</v>
      </c>
      <c r="AV142" s="1" t="s">
        <v>30</v>
      </c>
      <c r="AW142" s="1" t="s">
        <v>32</v>
      </c>
    </row>
    <row r="143" spans="2:64" x14ac:dyDescent="0.25">
      <c r="D143" s="1">
        <v>20</v>
      </c>
      <c r="E143" s="1">
        <f>M31</f>
        <v>0.3075</v>
      </c>
      <c r="F143" s="1">
        <f>N31</f>
        <v>0.10789791471571625</v>
      </c>
      <c r="G143" s="1">
        <f>M32</f>
        <v>2.5</v>
      </c>
      <c r="H143" s="1">
        <f>N32</f>
        <v>1.9578900207451218</v>
      </c>
      <c r="Q143" s="1">
        <v>20</v>
      </c>
      <c r="R143" s="1">
        <f>AA31</f>
        <v>0.24591000000000002</v>
      </c>
      <c r="S143" s="1">
        <f>AB31</f>
        <v>8.6457291319021731E-2</v>
      </c>
      <c r="T143" s="1">
        <f>AA32</f>
        <v>3</v>
      </c>
      <c r="U143" s="1">
        <f>AB32</f>
        <v>1.699673171197595</v>
      </c>
      <c r="AE143" s="1">
        <v>20</v>
      </c>
      <c r="AF143" s="1">
        <f>AO31</f>
        <v>0.30743000000000004</v>
      </c>
      <c r="AG143" s="1">
        <f>AP31</f>
        <v>0.10811878292980445</v>
      </c>
      <c r="AH143" s="1">
        <f>AO32</f>
        <v>3.8</v>
      </c>
      <c r="AI143" s="1">
        <f>AP32</f>
        <v>0.63245553203367533</v>
      </c>
      <c r="AS143" s="1">
        <v>20</v>
      </c>
      <c r="AT143" s="1">
        <f>BC31</f>
        <v>0.44930000000000003</v>
      </c>
      <c r="AU143" s="1">
        <f>BD31</f>
        <v>0.18662740658565879</v>
      </c>
      <c r="AV143" s="1">
        <f>BC32</f>
        <v>3.7</v>
      </c>
      <c r="AW143" s="1">
        <f>BD32</f>
        <v>0.94868329805051343</v>
      </c>
    </row>
    <row r="144" spans="2:64" x14ac:dyDescent="0.25">
      <c r="D144" s="1">
        <v>80</v>
      </c>
      <c r="E144" s="1">
        <f>M36</f>
        <v>0.84076000000000006</v>
      </c>
      <c r="F144" s="1">
        <f>N36</f>
        <v>0.34121931428986318</v>
      </c>
      <c r="G144" s="1">
        <f>M37</f>
        <v>4</v>
      </c>
      <c r="H144" s="1">
        <f>N37</f>
        <v>0</v>
      </c>
      <c r="Q144" s="1">
        <v>80</v>
      </c>
      <c r="R144" s="1">
        <f>AA36</f>
        <v>0.98330000000000006</v>
      </c>
      <c r="S144" s="1">
        <f>AB36</f>
        <v>0.30242062319447272</v>
      </c>
      <c r="T144" s="1">
        <f>AA37</f>
        <v>3.4</v>
      </c>
      <c r="U144" s="1">
        <f>AB37</f>
        <v>1.264911064067352</v>
      </c>
      <c r="AE144" s="1">
        <v>80</v>
      </c>
      <c r="AF144" s="1">
        <f>AO36</f>
        <v>1.2509000000000001</v>
      </c>
      <c r="AG144" s="1">
        <f>AP36</f>
        <v>0.22516485318786109</v>
      </c>
      <c r="AH144" s="1">
        <f>AO37</f>
        <v>3.3</v>
      </c>
      <c r="AI144" s="1">
        <f>AP37</f>
        <v>1.494434118097326</v>
      </c>
      <c r="AS144" s="1">
        <v>80</v>
      </c>
      <c r="AT144" s="1">
        <f>BC36</f>
        <v>1.413</v>
      </c>
      <c r="AU144" s="1">
        <f>BD36</f>
        <v>0.15107393333508135</v>
      </c>
      <c r="AV144" s="1">
        <f>BC37</f>
        <v>3.7</v>
      </c>
      <c r="AW144" s="1">
        <f>BD37</f>
        <v>0.94868329805051343</v>
      </c>
    </row>
    <row r="145" spans="4:49" x14ac:dyDescent="0.25">
      <c r="D145" s="1">
        <v>150</v>
      </c>
      <c r="E145" s="1">
        <f>M41</f>
        <v>1.7431000000000005</v>
      </c>
      <c r="F145" s="1">
        <f>N41</f>
        <v>0.55753095579228984</v>
      </c>
      <c r="G145" s="1">
        <f>M42</f>
        <v>3.6</v>
      </c>
      <c r="H145" s="1">
        <f>N42</f>
        <v>1.264911064067352</v>
      </c>
      <c r="Q145" s="1">
        <v>150</v>
      </c>
      <c r="R145" s="1">
        <f>AA41</f>
        <v>1.6194999999999997</v>
      </c>
      <c r="S145" s="1">
        <f>AB41</f>
        <v>0.65846492355747943</v>
      </c>
      <c r="T145" s="1">
        <f>AA42</f>
        <v>3.8</v>
      </c>
      <c r="U145" s="1">
        <f>AB42</f>
        <v>0.63245553203367533</v>
      </c>
      <c r="AE145" s="1">
        <v>150</v>
      </c>
      <c r="AF145" s="1">
        <f>AO41</f>
        <v>2.0099999999999998</v>
      </c>
      <c r="AG145" s="1">
        <f>AP41</f>
        <v>0.15776212754932301</v>
      </c>
      <c r="AH145" s="1">
        <f>AO42</f>
        <v>4</v>
      </c>
      <c r="AI145" s="1">
        <f>AP42</f>
        <v>0</v>
      </c>
      <c r="AS145" s="1">
        <v>150</v>
      </c>
      <c r="AT145" s="1">
        <f>BC41</f>
        <v>2.4210000000000003</v>
      </c>
      <c r="AU145" s="1">
        <f>BD41</f>
        <v>0.16230629480501776</v>
      </c>
      <c r="AV145" s="1">
        <f>BC42</f>
        <v>3.2</v>
      </c>
      <c r="AW145" s="1">
        <f>BD42</f>
        <v>1.6865480854231354</v>
      </c>
    </row>
    <row r="146" spans="4:49" x14ac:dyDescent="0.25">
      <c r="D146" s="1">
        <v>250</v>
      </c>
      <c r="E146" s="1">
        <f>M46</f>
        <v>2.7677999999999998</v>
      </c>
      <c r="F146" s="1">
        <f>N46</f>
        <v>0.90278677192100953</v>
      </c>
      <c r="G146" s="1">
        <f>M47</f>
        <v>3.6</v>
      </c>
      <c r="H146" s="1">
        <f>N47</f>
        <v>1.264911064067352</v>
      </c>
      <c r="Q146" s="1">
        <v>250</v>
      </c>
      <c r="R146" s="1">
        <f>AA46</f>
        <v>2.8088000000000002</v>
      </c>
      <c r="S146" s="1">
        <f>AB46</f>
        <v>0.94271885758397955</v>
      </c>
      <c r="T146" s="1">
        <f>AA47</f>
        <v>3.5</v>
      </c>
      <c r="U146" s="1">
        <f>AB47</f>
        <v>1.0801234497346435</v>
      </c>
      <c r="AE146" s="1">
        <v>250</v>
      </c>
      <c r="AF146" s="1">
        <f>AO46</f>
        <v>3.2577000000000007</v>
      </c>
      <c r="AG146" s="1">
        <f>AP46</f>
        <v>6.3627474848178212E-2</v>
      </c>
      <c r="AH146" s="1">
        <f>AO47</f>
        <v>3.4</v>
      </c>
      <c r="AI146" s="1">
        <f>AP47</f>
        <v>0.96609178307929622</v>
      </c>
      <c r="AS146" s="1">
        <v>250</v>
      </c>
      <c r="AT146" s="1">
        <f>BC46</f>
        <v>3.3004000000000007</v>
      </c>
      <c r="AU146" s="1">
        <f>BD46</f>
        <v>0.17690876493580274</v>
      </c>
      <c r="AV146" s="1">
        <f>BC47</f>
        <v>3.6</v>
      </c>
      <c r="AW146" s="1">
        <f>BD47</f>
        <v>1.264911064067352</v>
      </c>
    </row>
    <row r="147" spans="4:49" x14ac:dyDescent="0.25">
      <c r="D147" s="1">
        <v>300</v>
      </c>
      <c r="E147" s="1">
        <f>M51</f>
        <v>3.3024</v>
      </c>
      <c r="F147" s="1">
        <f>N51</f>
        <v>0.11736950200115874</v>
      </c>
      <c r="G147" s="1">
        <f>M52</f>
        <v>2.8</v>
      </c>
      <c r="H147" s="1">
        <f>N52</f>
        <v>1.6865480854231354</v>
      </c>
      <c r="Q147" s="1">
        <v>300</v>
      </c>
      <c r="R147" s="1">
        <f>AA51</f>
        <v>3.2808999999999999</v>
      </c>
      <c r="S147" s="1">
        <f>AB51</f>
        <v>9.4076151187334534E-2</v>
      </c>
      <c r="T147" s="1">
        <f>AA52</f>
        <v>3.4</v>
      </c>
      <c r="U147" s="1">
        <f>AB52</f>
        <v>1.3498971154211061</v>
      </c>
      <c r="AE147" s="1">
        <v>300</v>
      </c>
      <c r="AF147" s="1">
        <f>AO51</f>
        <v>3.2978000000000001</v>
      </c>
      <c r="AG147" s="1">
        <f>AP51</f>
        <v>0.11852594652648858</v>
      </c>
      <c r="AH147" s="1">
        <f>AO52</f>
        <v>3.6</v>
      </c>
      <c r="AI147" s="1">
        <f>AP52</f>
        <v>0.84327404271156814</v>
      </c>
      <c r="AS147" s="1">
        <v>300</v>
      </c>
      <c r="AT147" s="1">
        <f>BC51</f>
        <v>3.3212999999999999</v>
      </c>
      <c r="AU147" s="1">
        <f>BD51</f>
        <v>0.13243870699727911</v>
      </c>
      <c r="AV147" s="1">
        <f>BC52</f>
        <v>3.5</v>
      </c>
      <c r="AW147" s="1">
        <f>BD52</f>
        <v>1.0801234497346435</v>
      </c>
    </row>
    <row r="184" spans="4:59" ht="15.75" thickBot="1" x14ac:dyDescent="0.3"/>
    <row r="185" spans="4:59" ht="16.5" thickTop="1" thickBot="1" x14ac:dyDescent="0.3">
      <c r="D185" s="9" t="s">
        <v>35</v>
      </c>
      <c r="E185" s="9" t="s">
        <v>36</v>
      </c>
      <c r="Q185" s="9" t="s">
        <v>35</v>
      </c>
      <c r="R185" s="9" t="s">
        <v>37</v>
      </c>
      <c r="AE185" s="9" t="s">
        <v>35</v>
      </c>
      <c r="AF185" s="9" t="s">
        <v>38</v>
      </c>
      <c r="AS185" s="9" t="s">
        <v>35</v>
      </c>
      <c r="AT185" s="9" t="s">
        <v>39</v>
      </c>
      <c r="BC185" s="9" t="s">
        <v>35</v>
      </c>
      <c r="BD185" s="9" t="s">
        <v>40</v>
      </c>
    </row>
    <row r="186" spans="4:59" ht="15.75" thickTop="1" x14ac:dyDescent="0.25">
      <c r="D186" s="1" t="s">
        <v>33</v>
      </c>
      <c r="E186" s="1" t="s">
        <v>29</v>
      </c>
      <c r="F186" s="1" t="s">
        <v>31</v>
      </c>
      <c r="G186" s="1" t="s">
        <v>30</v>
      </c>
      <c r="H186" s="1" t="s">
        <v>32</v>
      </c>
      <c r="Q186" s="1" t="s">
        <v>33</v>
      </c>
      <c r="R186" s="1" t="s">
        <v>29</v>
      </c>
      <c r="S186" s="1" t="s">
        <v>31</v>
      </c>
      <c r="T186" s="1" t="s">
        <v>30</v>
      </c>
      <c r="U186" s="1" t="s">
        <v>32</v>
      </c>
      <c r="AE186" s="1" t="s">
        <v>33</v>
      </c>
      <c r="AF186" s="1" t="s">
        <v>29</v>
      </c>
      <c r="AG186" s="1" t="s">
        <v>31</v>
      </c>
      <c r="AH186" s="1" t="s">
        <v>30</v>
      </c>
      <c r="AI186" s="1" t="s">
        <v>32</v>
      </c>
      <c r="AS186" s="1" t="s">
        <v>33</v>
      </c>
      <c r="AT186" s="1" t="s">
        <v>29</v>
      </c>
      <c r="AU186" s="1" t="s">
        <v>31</v>
      </c>
      <c r="AV186" s="1" t="s">
        <v>30</v>
      </c>
      <c r="AW186" s="1" t="s">
        <v>32</v>
      </c>
      <c r="BC186" s="1" t="s">
        <v>33</v>
      </c>
      <c r="BD186" s="1" t="s">
        <v>29</v>
      </c>
      <c r="BE186" s="1" t="s">
        <v>31</v>
      </c>
      <c r="BF186" s="1" t="s">
        <v>30</v>
      </c>
      <c r="BG186" s="1" t="s">
        <v>32</v>
      </c>
    </row>
    <row r="187" spans="4:59" x14ac:dyDescent="0.25">
      <c r="D187" s="8">
        <v>0</v>
      </c>
      <c r="E187" s="1">
        <f>E143</f>
        <v>0.3075</v>
      </c>
      <c r="F187" s="1">
        <f>F143</f>
        <v>0.10789791471571625</v>
      </c>
      <c r="G187" s="1">
        <f>G143</f>
        <v>2.5</v>
      </c>
      <c r="H187" s="1">
        <f>H143</f>
        <v>1.9578900207451218</v>
      </c>
      <c r="Q187" s="8">
        <v>0</v>
      </c>
      <c r="R187" s="1">
        <f>E144</f>
        <v>0.84076000000000006</v>
      </c>
      <c r="S187" s="1">
        <f>F144</f>
        <v>0.34121931428986318</v>
      </c>
      <c r="T187" s="1">
        <f>G144</f>
        <v>4</v>
      </c>
      <c r="U187" s="1">
        <f>H144</f>
        <v>0</v>
      </c>
      <c r="AE187" s="8">
        <v>0</v>
      </c>
      <c r="AF187" s="1">
        <f>E145</f>
        <v>1.7431000000000005</v>
      </c>
      <c r="AG187" s="1">
        <f>F145</f>
        <v>0.55753095579228984</v>
      </c>
      <c r="AH187" s="1">
        <f>G145</f>
        <v>3.6</v>
      </c>
      <c r="AI187" s="1">
        <f>H145</f>
        <v>1.264911064067352</v>
      </c>
      <c r="AS187" s="8">
        <v>0</v>
      </c>
      <c r="AT187" s="1">
        <f>E146</f>
        <v>2.7677999999999998</v>
      </c>
      <c r="AU187" s="1">
        <f>F146</f>
        <v>0.90278677192100953</v>
      </c>
      <c r="AV187" s="1">
        <f>G146</f>
        <v>3.6</v>
      </c>
      <c r="AW187" s="1">
        <f>H146</f>
        <v>1.264911064067352</v>
      </c>
      <c r="BC187" s="8">
        <v>0</v>
      </c>
      <c r="BD187" s="1">
        <f>E147</f>
        <v>3.3024</v>
      </c>
      <c r="BE187" s="1">
        <f>F147</f>
        <v>0.11736950200115874</v>
      </c>
      <c r="BF187" s="1">
        <f>G147</f>
        <v>2.8</v>
      </c>
      <c r="BG187" s="1">
        <f>H147</f>
        <v>1.6865480854231354</v>
      </c>
    </row>
    <row r="188" spans="4:59" x14ac:dyDescent="0.25">
      <c r="D188" s="8">
        <v>0.1</v>
      </c>
      <c r="E188" s="1">
        <f>R143</f>
        <v>0.24591000000000002</v>
      </c>
      <c r="F188" s="1">
        <f>S143</f>
        <v>8.6457291319021731E-2</v>
      </c>
      <c r="G188" s="1">
        <f>T143</f>
        <v>3</v>
      </c>
      <c r="H188" s="1">
        <f>U143</f>
        <v>1.699673171197595</v>
      </c>
      <c r="Q188" s="8">
        <v>0.1</v>
      </c>
      <c r="R188" s="1">
        <f>R144</f>
        <v>0.98330000000000006</v>
      </c>
      <c r="S188" s="1">
        <f>S144</f>
        <v>0.30242062319447272</v>
      </c>
      <c r="T188" s="1">
        <f>T144</f>
        <v>3.4</v>
      </c>
      <c r="U188" s="1">
        <f>U144</f>
        <v>1.264911064067352</v>
      </c>
      <c r="AE188" s="8">
        <v>0.1</v>
      </c>
      <c r="AF188" s="1">
        <f>R145</f>
        <v>1.6194999999999997</v>
      </c>
      <c r="AG188" s="1">
        <f>S145</f>
        <v>0.65846492355747943</v>
      </c>
      <c r="AH188" s="1">
        <f>T145</f>
        <v>3.8</v>
      </c>
      <c r="AI188" s="1">
        <f>U145</f>
        <v>0.63245553203367533</v>
      </c>
      <c r="AS188" s="8">
        <v>0.1</v>
      </c>
      <c r="AT188" s="1">
        <f>R146</f>
        <v>2.8088000000000002</v>
      </c>
      <c r="AU188" s="1">
        <f>S146</f>
        <v>0.94271885758397955</v>
      </c>
      <c r="AV188" s="1">
        <f>T146</f>
        <v>3.5</v>
      </c>
      <c r="AW188" s="1">
        <f>U146</f>
        <v>1.0801234497346435</v>
      </c>
      <c r="BC188" s="8">
        <v>0.1</v>
      </c>
      <c r="BD188" s="1">
        <f>R147</f>
        <v>3.2808999999999999</v>
      </c>
      <c r="BE188" s="1">
        <f>S147</f>
        <v>9.4076151187334534E-2</v>
      </c>
      <c r="BF188" s="1">
        <f>T147</f>
        <v>3.4</v>
      </c>
      <c r="BG188" s="1">
        <f>U147</f>
        <v>1.3498971154211061</v>
      </c>
    </row>
    <row r="189" spans="4:59" x14ac:dyDescent="0.25">
      <c r="D189" s="8">
        <v>0.2</v>
      </c>
      <c r="E189" s="1">
        <f>AF143</f>
        <v>0.30743000000000004</v>
      </c>
      <c r="F189" s="1">
        <f>AG143</f>
        <v>0.10811878292980445</v>
      </c>
      <c r="G189" s="1">
        <f>AH143</f>
        <v>3.8</v>
      </c>
      <c r="H189" s="1">
        <f>AI143</f>
        <v>0.63245553203367533</v>
      </c>
      <c r="Q189" s="8">
        <v>0.2</v>
      </c>
      <c r="R189" s="1">
        <f>AF144</f>
        <v>1.2509000000000001</v>
      </c>
      <c r="S189" s="1">
        <f>AG144</f>
        <v>0.22516485318786109</v>
      </c>
      <c r="T189" s="1">
        <f>AH144</f>
        <v>3.3</v>
      </c>
      <c r="U189" s="1">
        <f>AI144</f>
        <v>1.494434118097326</v>
      </c>
      <c r="AE189" s="8">
        <v>0.2</v>
      </c>
      <c r="AF189" s="1">
        <f>AF145</f>
        <v>2.0099999999999998</v>
      </c>
      <c r="AG189" s="1">
        <f>AG145</f>
        <v>0.15776212754932301</v>
      </c>
      <c r="AH189" s="1">
        <f>AH145</f>
        <v>4</v>
      </c>
      <c r="AI189" s="1">
        <f>AI145</f>
        <v>0</v>
      </c>
      <c r="AS189" s="8">
        <v>0.2</v>
      </c>
      <c r="AT189" s="1">
        <f>AF146</f>
        <v>3.2577000000000007</v>
      </c>
      <c r="AU189" s="1">
        <f>AG146</f>
        <v>6.3627474848178212E-2</v>
      </c>
      <c r="AV189" s="1">
        <f>AH146</f>
        <v>3.4</v>
      </c>
      <c r="AW189" s="1">
        <f>AI146</f>
        <v>0.96609178307929622</v>
      </c>
      <c r="BC189" s="8">
        <v>0.2</v>
      </c>
      <c r="BD189" s="1">
        <f>AF147</f>
        <v>3.2978000000000001</v>
      </c>
      <c r="BE189" s="1">
        <f>AG147</f>
        <v>0.11852594652648858</v>
      </c>
      <c r="BF189" s="1">
        <f>AH147</f>
        <v>3.6</v>
      </c>
      <c r="BG189" s="1">
        <f>AI147</f>
        <v>0.84327404271156814</v>
      </c>
    </row>
    <row r="190" spans="4:59" x14ac:dyDescent="0.25">
      <c r="D190" s="8">
        <v>0.4</v>
      </c>
      <c r="E190" s="1">
        <f>AT143</f>
        <v>0.44930000000000003</v>
      </c>
      <c r="F190" s="1">
        <f>AU143</f>
        <v>0.18662740658565879</v>
      </c>
      <c r="G190" s="1">
        <f>AV143</f>
        <v>3.7</v>
      </c>
      <c r="H190" s="1">
        <f>AW143</f>
        <v>0.94868329805051343</v>
      </c>
      <c r="Q190" s="8">
        <v>0.4</v>
      </c>
      <c r="R190" s="1">
        <f>AT144</f>
        <v>1.413</v>
      </c>
      <c r="S190" s="1">
        <f>AU144</f>
        <v>0.15107393333508135</v>
      </c>
      <c r="T190" s="1">
        <f>AV144</f>
        <v>3.7</v>
      </c>
      <c r="U190" s="1">
        <f>AW144</f>
        <v>0.94868329805051343</v>
      </c>
      <c r="AE190" s="8">
        <v>0.4</v>
      </c>
      <c r="AF190" s="1">
        <f>AT145</f>
        <v>2.4210000000000003</v>
      </c>
      <c r="AG190" s="1">
        <f>AU145</f>
        <v>0.16230629480501776</v>
      </c>
      <c r="AH190" s="1">
        <f>AV145</f>
        <v>3.2</v>
      </c>
      <c r="AI190" s="1">
        <f>AW145</f>
        <v>1.6865480854231354</v>
      </c>
      <c r="AS190" s="8">
        <v>0.4</v>
      </c>
      <c r="AT190" s="1">
        <f>AT146</f>
        <v>3.3004000000000007</v>
      </c>
      <c r="AU190" s="1">
        <f>AU146</f>
        <v>0.17690876493580274</v>
      </c>
      <c r="AV190" s="1">
        <f>AV146</f>
        <v>3.6</v>
      </c>
      <c r="AW190" s="1">
        <f>AW146</f>
        <v>1.264911064067352</v>
      </c>
      <c r="BC190" s="8">
        <v>0.4</v>
      </c>
      <c r="BD190" s="1">
        <f>AT147</f>
        <v>3.3212999999999999</v>
      </c>
      <c r="BE190" s="1">
        <f>AU147</f>
        <v>0.13243870699727911</v>
      </c>
      <c r="BF190" s="1">
        <f>AV147</f>
        <v>3.5</v>
      </c>
      <c r="BG190" s="1">
        <f>AW147</f>
        <v>1.0801234497346435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Radni listovi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</dc:creator>
  <cp:lastModifiedBy>Adam Kolar</cp:lastModifiedBy>
  <dcterms:created xsi:type="dcterms:W3CDTF">2015-06-05T18:19:34Z</dcterms:created>
  <dcterms:modified xsi:type="dcterms:W3CDTF">2024-01-02T15:26:45Z</dcterms:modified>
</cp:coreProperties>
</file>