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position dec 2020" sheetId="1" r:id="rId4"/>
    <sheet state="visible" name="operations statement dec 2020" sheetId="2" r:id="rId5"/>
    <sheet state="visible" name="Operations statement first quar" sheetId="3" r:id="rId6"/>
  </sheets>
  <definedNames/>
  <calcPr/>
</workbook>
</file>

<file path=xl/sharedStrings.xml><?xml version="1.0" encoding="utf-8"?>
<sst xmlns="http://schemas.openxmlformats.org/spreadsheetml/2006/main" count="94" uniqueCount="59">
  <si>
    <t xml:space="preserve">North Shore </t>
  </si>
  <si>
    <t>LIJ</t>
  </si>
  <si>
    <t>Staten Island</t>
  </si>
  <si>
    <t>Lenox Hill</t>
  </si>
  <si>
    <t>Assets</t>
  </si>
  <si>
    <t>Cash and equivalents</t>
  </si>
  <si>
    <t>short term investments</t>
  </si>
  <si>
    <t>Accounts recievable for services to patients</t>
  </si>
  <si>
    <t>Accounts recievable for services physican activities</t>
  </si>
  <si>
    <t>current portion of insurance claims recievable</t>
  </si>
  <si>
    <t>other current assets</t>
  </si>
  <si>
    <t>Due From affiliates</t>
  </si>
  <si>
    <t>long term investments</t>
  </si>
  <si>
    <t>property, plant, equipment net</t>
  </si>
  <si>
    <t>right of use assets - operating lease</t>
  </si>
  <si>
    <t>insurance claims recievable</t>
  </si>
  <si>
    <t>other assets</t>
  </si>
  <si>
    <t>Total Assets</t>
  </si>
  <si>
    <t xml:space="preserve">Liabilities </t>
  </si>
  <si>
    <t>Short-term borrowings</t>
  </si>
  <si>
    <t>Accounts payable and accrued expense</t>
  </si>
  <si>
    <t>Accrued salaries and related benefits</t>
  </si>
  <si>
    <t>current portion of operating lease obligations</t>
  </si>
  <si>
    <t>current portion of finance lease obligations</t>
  </si>
  <si>
    <t>current portion of long term debt</t>
  </si>
  <si>
    <t>current portion of insurance claims liablity</t>
  </si>
  <si>
    <t>current portion of malpractice and other insur. liab.</t>
  </si>
  <si>
    <t>current portion of medicare advances</t>
  </si>
  <si>
    <t>current portion of estimated payables to third-part payers</t>
  </si>
  <si>
    <t>Total current liabilitites</t>
  </si>
  <si>
    <t>Due to affiliates</t>
  </si>
  <si>
    <t>Accrued retirement benfits</t>
  </si>
  <si>
    <t>operating lease obligations</t>
  </si>
  <si>
    <t xml:space="preserve">finance lease obligations </t>
  </si>
  <si>
    <t xml:space="preserve">long term debt </t>
  </si>
  <si>
    <t xml:space="preserve">insurance claims liability </t>
  </si>
  <si>
    <t>malpractice and other insurance liab.</t>
  </si>
  <si>
    <t>medicare advances</t>
  </si>
  <si>
    <t>other long term liab.</t>
  </si>
  <si>
    <t>Total Liabilities</t>
  </si>
  <si>
    <t>Net Assets (Equity)</t>
  </si>
  <si>
    <t>Total net assets</t>
  </si>
  <si>
    <t>Operating Revenue</t>
  </si>
  <si>
    <t>North Shore</t>
  </si>
  <si>
    <t>Net patient service rev</t>
  </si>
  <si>
    <t>Physician practice rev</t>
  </si>
  <si>
    <t>CARES Act relief fund rev</t>
  </si>
  <si>
    <t>Other operating rev</t>
  </si>
  <si>
    <t>Net assets released from restriction used</t>
  </si>
  <si>
    <t>Total operating revenue</t>
  </si>
  <si>
    <t>Operating Expenses</t>
  </si>
  <si>
    <t>Salaries</t>
  </si>
  <si>
    <t>Employee benefits</t>
  </si>
  <si>
    <t>Supplies and expenses</t>
  </si>
  <si>
    <t>Depreciation and amortization</t>
  </si>
  <si>
    <t>Interest</t>
  </si>
  <si>
    <t>Total Operating Expenses</t>
  </si>
  <si>
    <t>Net profit</t>
  </si>
  <si>
    <t xml:space="preserve">Net Profit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</si>
</sst>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color rgb="FFFF00FF"/>
    </font>
    <font>
      <b/>
      <color rgb="FF000000"/>
    </font>
    <font>
      <b/>
      <color theme="1"/>
      <name val="Arial"/>
    </font>
    <font>
      <color rgb="FF000000"/>
      <name val="Arial"/>
    </font>
    <font>
      <b/>
    </font>
    <font>
      <color rgb="FFFF00FF"/>
      <name val="Arial"/>
    </font>
    <font>
      <b/>
      <color rgb="FFFF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0" fontId="5" numFmtId="3" xfId="0" applyFont="1" applyNumberFormat="1"/>
    <xf borderId="0" fillId="0" fontId="5" numFmtId="3" xfId="0" applyAlignment="1" applyFont="1" applyNumberFormat="1">
      <alignment readingOrder="0"/>
    </xf>
    <xf borderId="0" fillId="2" fontId="6" numFmtId="3" xfId="0" applyAlignment="1" applyFill="1" applyFont="1" applyNumberFormat="1">
      <alignment horizontal="right" readingOrder="0"/>
    </xf>
    <xf borderId="0" fillId="0" fontId="7" numFmtId="0" xfId="0" applyAlignment="1" applyFont="1">
      <alignment readingOrder="0" shrinkToFit="0" wrapText="0"/>
    </xf>
    <xf borderId="0" fillId="0" fontId="1" numFmtId="3" xfId="0" applyFont="1" applyNumberFormat="1"/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Assets ending Dec 31, 2020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'Financial position dec 2020'!$B$1:$B$2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2020'!$A$3:$A$14</c:f>
            </c:strRef>
          </c:cat>
          <c:val>
            <c:numRef>
              <c:f>'Financial position dec 2020'!$B$3:$B$14</c:f>
              <c:numCache/>
            </c:numRef>
          </c:val>
        </c:ser>
        <c:ser>
          <c:idx val="1"/>
          <c:order val="1"/>
          <c:tx>
            <c:strRef>
              <c:f>'Financial position dec 2020'!$C$1:$C$2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2020'!$A$3:$A$14</c:f>
            </c:strRef>
          </c:cat>
          <c:val>
            <c:numRef>
              <c:f>'Financial position dec 2020'!$C$3:$C$14</c:f>
              <c:numCache/>
            </c:numRef>
          </c:val>
        </c:ser>
        <c:ser>
          <c:idx val="2"/>
          <c:order val="2"/>
          <c:tx>
            <c:strRef>
              <c:f>'Financial position dec 2020'!$D$1:$D$2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2020'!$A$3:$A$14</c:f>
            </c:strRef>
          </c:cat>
          <c:val>
            <c:numRef>
              <c:f>'Financial position dec 2020'!$D$3:$D$14</c:f>
              <c:numCache/>
            </c:numRef>
          </c:val>
        </c:ser>
        <c:ser>
          <c:idx val="3"/>
          <c:order val="3"/>
          <c:tx>
            <c:strRef>
              <c:f>'Financial position dec 2020'!$E$1:$E$2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2020'!$A$3:$A$14</c:f>
            </c:strRef>
          </c:cat>
          <c:val>
            <c:numRef>
              <c:f>'Financial position dec 2020'!$E$3:$E$14</c:f>
              <c:numCache/>
            </c:numRef>
          </c:val>
        </c:ser>
        <c:overlap val="100"/>
        <c:axId val="1374994945"/>
        <c:axId val="1255025547"/>
      </c:barChart>
      <c:catAx>
        <c:axId val="13749949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025547"/>
      </c:catAx>
      <c:valAx>
        <c:axId val="12550255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9949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Liabilities Dec 31, 2020 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'Financial position dec 2020'!$B$20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2020'!$A$21:$A$30</c:f>
            </c:strRef>
          </c:cat>
          <c:val>
            <c:numRef>
              <c:f>'Financial position dec 2020'!$B$21:$B$30</c:f>
              <c:numCache/>
            </c:numRef>
          </c:val>
        </c:ser>
        <c:ser>
          <c:idx val="1"/>
          <c:order val="1"/>
          <c:tx>
            <c:strRef>
              <c:f>'Financial position dec 2020'!$C$20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2020'!$A$21:$A$30</c:f>
            </c:strRef>
          </c:cat>
          <c:val>
            <c:numRef>
              <c:f>'Financial position dec 2020'!$C$21:$C$30</c:f>
              <c:numCache/>
            </c:numRef>
          </c:val>
        </c:ser>
        <c:ser>
          <c:idx val="2"/>
          <c:order val="2"/>
          <c:tx>
            <c:strRef>
              <c:f>'Financial position dec 2020'!$D$20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2020'!$A$21:$A$30</c:f>
            </c:strRef>
          </c:cat>
          <c:val>
            <c:numRef>
              <c:f>'Financial position dec 2020'!$D$21:$D$30</c:f>
              <c:numCache/>
            </c:numRef>
          </c:val>
        </c:ser>
        <c:ser>
          <c:idx val="3"/>
          <c:order val="3"/>
          <c:tx>
            <c:strRef>
              <c:f>'Financial position dec 2020'!$E$20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2020'!$A$21:$A$30</c:f>
            </c:strRef>
          </c:cat>
          <c:val>
            <c:numRef>
              <c:f>'Financial position dec 2020'!$E$21:$E$30</c:f>
              <c:numCache/>
            </c:numRef>
          </c:val>
        </c:ser>
        <c:overlap val="100"/>
        <c:axId val="472780617"/>
        <c:axId val="1010453751"/>
      </c:barChart>
      <c:catAx>
        <c:axId val="472780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Liabilities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453751"/>
      </c:catAx>
      <c:valAx>
        <c:axId val="1010453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7806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2020'!$A$32:$A$40</c:f>
            </c:strRef>
          </c:cat>
          <c:val>
            <c:numRef>
              <c:f>'Financial position dec 2020'!$B$32:$B$40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2020'!$A$32:$A$40</c:f>
            </c:strRef>
          </c:cat>
          <c:val>
            <c:numRef>
              <c:f>'Financial position dec 2020'!$C$32:$C$40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2020'!$A$32:$A$40</c:f>
            </c:strRef>
          </c:cat>
          <c:val>
            <c:numRef>
              <c:f>'Financial position dec 2020'!$D$32:$D$40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2020'!$A$32:$A$40</c:f>
            </c:strRef>
          </c:cat>
          <c:val>
            <c:numRef>
              <c:f>'Financial position dec 2020'!$E$32:$E$40</c:f>
              <c:numCache/>
            </c:numRef>
          </c:val>
        </c:ser>
        <c:overlap val="100"/>
        <c:axId val="2084634321"/>
        <c:axId val="664270327"/>
      </c:barChart>
      <c:catAx>
        <c:axId val="20846343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Long- term Liabilities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270327"/>
      </c:catAx>
      <c:valAx>
        <c:axId val="664270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634321"/>
        <c:crosses val="max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Assets (Equity)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'Financial position dec 2020'!$A$81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'Financial position dec 2020'!$B$80:$E$80</c:f>
            </c:strRef>
          </c:cat>
          <c:val>
            <c:numRef>
              <c:f>'Financial position dec 2020'!$B$81:$E$81</c:f>
              <c:numCache/>
            </c:numRef>
          </c:val>
        </c:ser>
        <c:axId val="277892150"/>
        <c:axId val="503067433"/>
      </c:barChart>
      <c:catAx>
        <c:axId val="27789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Hospitals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067433"/>
      </c:catAx>
      <c:valAx>
        <c:axId val="503067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net assets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892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Operating Revenue - Year Ended December 31,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'operations statement dec 2020'!$B$1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2020'!$A$2:$A$6</c:f>
            </c:strRef>
          </c:cat>
          <c:val>
            <c:numRef>
              <c:f>'operations statement dec 2020'!$B$2:$B$6</c:f>
              <c:numCache/>
            </c:numRef>
          </c:val>
        </c:ser>
        <c:ser>
          <c:idx val="1"/>
          <c:order val="1"/>
          <c:tx>
            <c:strRef>
              <c:f>'operations statement dec 2020'!$C$1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2020'!$A$2:$A$6</c:f>
            </c:strRef>
          </c:cat>
          <c:val>
            <c:numRef>
              <c:f>'operations statement dec 2020'!$C$2:$C$6</c:f>
              <c:numCache/>
            </c:numRef>
          </c:val>
        </c:ser>
        <c:ser>
          <c:idx val="2"/>
          <c:order val="2"/>
          <c:tx>
            <c:strRef>
              <c:f>'operations statement dec 2020'!$D$1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2020'!$A$2:$A$6</c:f>
            </c:strRef>
          </c:cat>
          <c:val>
            <c:numRef>
              <c:f>'operations statement dec 2020'!$D$2:$D$6</c:f>
              <c:numCache/>
            </c:numRef>
          </c:val>
        </c:ser>
        <c:ser>
          <c:idx val="3"/>
          <c:order val="3"/>
          <c:tx>
            <c:strRef>
              <c:f>'operations statement dec 2020'!$E$1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2020'!$A$2:$A$6</c:f>
            </c:strRef>
          </c:cat>
          <c:val>
            <c:numRef>
              <c:f>'operations statement dec 2020'!$E$2:$E$6</c:f>
              <c:numCache/>
            </c:numRef>
          </c:val>
        </c:ser>
        <c:axId val="1416560370"/>
        <c:axId val="444894630"/>
      </c:barChart>
      <c:catAx>
        <c:axId val="1416560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Operating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894630"/>
      </c:catAx>
      <c:valAx>
        <c:axId val="444894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560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Operating Expenses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'operations statement dec 2020'!$A$10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2020'!$B$9:$E$9</c:f>
            </c:strRef>
          </c:cat>
          <c:val>
            <c:numRef>
              <c:f>'operations statement dec 2020'!$B$10:$E$10</c:f>
              <c:numCache/>
            </c:numRef>
          </c:val>
        </c:ser>
        <c:ser>
          <c:idx val="1"/>
          <c:order val="1"/>
          <c:tx>
            <c:strRef>
              <c:f>'operations statement dec 2020'!$A$11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2020'!$B$9:$E$9</c:f>
            </c:strRef>
          </c:cat>
          <c:val>
            <c:numRef>
              <c:f>'operations statement dec 2020'!$B$11:$E$11</c:f>
              <c:numCache/>
            </c:numRef>
          </c:val>
        </c:ser>
        <c:ser>
          <c:idx val="2"/>
          <c:order val="2"/>
          <c:tx>
            <c:strRef>
              <c:f>'operations statement dec 2020'!$A$12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2020'!$B$9:$E$9</c:f>
            </c:strRef>
          </c:cat>
          <c:val>
            <c:numRef>
              <c:f>'operations statement dec 2020'!$B$12:$E$12</c:f>
              <c:numCache/>
            </c:numRef>
          </c:val>
        </c:ser>
        <c:ser>
          <c:idx val="3"/>
          <c:order val="3"/>
          <c:tx>
            <c:strRef>
              <c:f>'operations statement dec 2020'!$A$13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2020'!$B$9:$E$9</c:f>
            </c:strRef>
          </c:cat>
          <c:val>
            <c:numRef>
              <c:f>'operations statement dec 2020'!$B$13:$E$13</c:f>
              <c:numCache/>
            </c:numRef>
          </c:val>
        </c:ser>
        <c:ser>
          <c:idx val="4"/>
          <c:order val="4"/>
          <c:tx>
            <c:strRef>
              <c:f>'operations statement dec 2020'!$A$14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2020'!$B$9:$E$9</c:f>
            </c:strRef>
          </c:cat>
          <c:val>
            <c:numRef>
              <c:f>'operations statement dec 2020'!$B$14:$E$14</c:f>
              <c:numCache/>
            </c:numRef>
          </c:val>
        </c:ser>
        <c:axId val="277114484"/>
        <c:axId val="400422599"/>
      </c:barChart>
      <c:catAx>
        <c:axId val="27711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Operating Expenses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422599"/>
      </c:catAx>
      <c:valAx>
        <c:axId val="400422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11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'operations statement dec 2020'!$A$68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dec 2020'!$B$67:$E$67</c:f>
            </c:strRef>
          </c:cat>
          <c:val>
            <c:numRef>
              <c:f>'operations statement dec 2020'!$B$68:$E$68</c:f>
              <c:numCache/>
            </c:numRef>
          </c:val>
        </c:ser>
        <c:axId val="1259073138"/>
        <c:axId val="1670057704"/>
      </c:barChart>
      <c:catAx>
        <c:axId val="1259073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057704"/>
      </c:catAx>
      <c:valAx>
        <c:axId val="1670057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073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First Quarter Operating Revenue 2021 - 2020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first quar'!$A$2:$A$6</c:f>
            </c:strRef>
          </c:cat>
          <c:val>
            <c:numRef>
              <c:f>'Operations statement first quar'!$B$2:$B$6</c:f>
              <c:numCache/>
            </c:numRef>
          </c:val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first quar'!$A$2:$A$6</c:f>
            </c:strRef>
          </c:cat>
          <c:val>
            <c:numRef>
              <c:f>'Operations statement first quar'!$C$2:$C$6</c:f>
              <c:numCache/>
            </c:numRef>
          </c:val>
        </c:ser>
        <c:axId val="552924737"/>
        <c:axId val="815199839"/>
      </c:barChart>
      <c:catAx>
        <c:axId val="552924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199839"/>
      </c:catAx>
      <c:valAx>
        <c:axId val="81519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924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Operating expenses compared 2021 - 2020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first quar'!$A$10:$A$14</c:f>
            </c:strRef>
          </c:cat>
          <c:val>
            <c:numRef>
              <c:f>'Operations statement first quar'!$B$10:$B$14</c:f>
              <c:numCache/>
            </c:numRef>
          </c:val>
        </c:ser>
        <c:ser>
          <c:idx val="1"/>
          <c:order val="1"/>
          <c:tx>
            <c:v>2020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'Operations statement first quar'!$A$10:$A$14</c:f>
            </c:strRef>
          </c:cat>
          <c:val>
            <c:numRef>
              <c:f>'Operations statement first quar'!$C$10:$C$14</c:f>
              <c:numCache/>
            </c:numRef>
          </c:val>
        </c:ser>
        <c:axId val="927951914"/>
        <c:axId val="238943559"/>
      </c:barChart>
      <c:catAx>
        <c:axId val="92795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943559"/>
      </c:catAx>
      <c:valAx>
        <c:axId val="23894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51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933450</xdr:colOff>
      <xdr:row>1</xdr:row>
      <xdr:rowOff>19050</xdr:rowOff>
    </xdr:from>
    <xdr:ext cx="10163175" cy="4581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2400300</xdr:colOff>
      <xdr:row>41</xdr:row>
      <xdr:rowOff>171450</xdr:rowOff>
    </xdr:from>
    <xdr:ext cx="8858250" cy="3152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2400300</xdr:colOff>
      <xdr:row>57</xdr:row>
      <xdr:rowOff>152400</xdr:rowOff>
    </xdr:from>
    <xdr:ext cx="8858250" cy="3676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2400300</xdr:colOff>
      <xdr:row>82</xdr:row>
      <xdr:rowOff>19050</xdr:rowOff>
    </xdr:from>
    <xdr:ext cx="6953250" cy="4305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15</xdr:row>
      <xdr:rowOff>76200</xdr:rowOff>
    </xdr:from>
    <xdr:ext cx="7715250" cy="4724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133350</xdr:colOff>
      <xdr:row>39</xdr:row>
      <xdr:rowOff>47625</xdr:rowOff>
    </xdr:from>
    <xdr:ext cx="7715250" cy="47625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895350</xdr:colOff>
      <xdr:row>68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38</xdr:row>
      <xdr:rowOff>104775</xdr:rowOff>
    </xdr:from>
    <xdr:ext cx="6753225" cy="3905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0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</row>
    <row r="2">
      <c r="A2" s="4" t="s">
        <v>4</v>
      </c>
    </row>
    <row r="3">
      <c r="A3" s="5" t="s">
        <v>5</v>
      </c>
      <c r="B3" s="6">
        <v>63315.0</v>
      </c>
      <c r="C3" s="6">
        <v>46957.0</v>
      </c>
      <c r="D3" s="6">
        <v>208457.0</v>
      </c>
      <c r="E3" s="6">
        <v>150120.0</v>
      </c>
    </row>
    <row r="4">
      <c r="A4" s="5" t="s">
        <v>6</v>
      </c>
      <c r="B4" s="7">
        <v>961743.0</v>
      </c>
      <c r="C4" s="6">
        <v>993136.0</v>
      </c>
      <c r="D4" s="6">
        <v>554220.0</v>
      </c>
      <c r="E4" s="6">
        <v>59752.0</v>
      </c>
    </row>
    <row r="5">
      <c r="A5" s="5" t="s">
        <v>7</v>
      </c>
      <c r="B5" s="7">
        <v>260323.0</v>
      </c>
      <c r="C5" s="6">
        <v>346932.0</v>
      </c>
      <c r="D5" s="6">
        <v>132185.0</v>
      </c>
      <c r="E5" s="6">
        <v>165342.0</v>
      </c>
    </row>
    <row r="6">
      <c r="A6" s="5" t="s">
        <v>8</v>
      </c>
      <c r="B6" s="6">
        <v>197335.0</v>
      </c>
    </row>
    <row r="7">
      <c r="A7" s="5" t="s">
        <v>9</v>
      </c>
      <c r="B7" s="6">
        <v>9409.0</v>
      </c>
      <c r="C7" s="6">
        <v>10231.0</v>
      </c>
      <c r="D7" s="6">
        <v>5339.0</v>
      </c>
      <c r="E7" s="6">
        <v>5393.0</v>
      </c>
    </row>
    <row r="8">
      <c r="A8" s="5" t="s">
        <v>10</v>
      </c>
      <c r="B8" s="6">
        <v>45662.0</v>
      </c>
      <c r="C8" s="6">
        <v>49520.0</v>
      </c>
      <c r="D8" s="6">
        <v>28065.0</v>
      </c>
      <c r="E8" s="6">
        <v>25138.0</v>
      </c>
    </row>
    <row r="9">
      <c r="A9" s="5" t="s">
        <v>11</v>
      </c>
      <c r="B9" s="8">
        <v>123658.0</v>
      </c>
      <c r="C9" s="6">
        <v>157952.0</v>
      </c>
      <c r="D9" s="6">
        <v>37332.0</v>
      </c>
    </row>
    <row r="10">
      <c r="A10" s="5" t="s">
        <v>12</v>
      </c>
      <c r="B10" s="6">
        <v>305201.0</v>
      </c>
      <c r="C10" s="6">
        <v>530687.0</v>
      </c>
      <c r="D10" s="6">
        <v>185525.0</v>
      </c>
      <c r="E10" s="6">
        <v>100406.0</v>
      </c>
    </row>
    <row r="11">
      <c r="A11" s="5" t="s">
        <v>13</v>
      </c>
      <c r="B11" s="6">
        <v>522672.0</v>
      </c>
      <c r="C11" s="6">
        <v>1269813.0</v>
      </c>
      <c r="D11" s="6">
        <v>267842.0</v>
      </c>
      <c r="E11" s="6">
        <v>1006945.0</v>
      </c>
    </row>
    <row r="12">
      <c r="A12" s="5" t="s">
        <v>14</v>
      </c>
      <c r="B12" s="6">
        <v>132295.0</v>
      </c>
      <c r="C12" s="6">
        <v>67425.0</v>
      </c>
      <c r="D12" s="6">
        <v>56899.0</v>
      </c>
      <c r="E12" s="6">
        <v>92112.0</v>
      </c>
    </row>
    <row r="13">
      <c r="A13" s="5" t="s">
        <v>15</v>
      </c>
      <c r="B13" s="6">
        <v>58807.0</v>
      </c>
      <c r="C13" s="6">
        <v>74142.0</v>
      </c>
      <c r="D13" s="6">
        <v>39111.0</v>
      </c>
      <c r="E13" s="6">
        <v>21120.0</v>
      </c>
    </row>
    <row r="14">
      <c r="A14" s="5" t="s">
        <v>16</v>
      </c>
      <c r="B14" s="6">
        <v>219333.0</v>
      </c>
      <c r="C14" s="6">
        <v>19753.0</v>
      </c>
      <c r="D14" s="6">
        <v>8957.0</v>
      </c>
      <c r="E14" s="6">
        <v>23063.0</v>
      </c>
    </row>
    <row r="15">
      <c r="A15" s="9" t="s">
        <v>17</v>
      </c>
      <c r="B15" s="10">
        <f>sum(B3:B14)</f>
        <v>2899753</v>
      </c>
      <c r="C15" s="10">
        <f t="shared" ref="C15:E15" si="1">SUM(C3:C14)</f>
        <v>3566548</v>
      </c>
      <c r="D15" s="10">
        <f t="shared" si="1"/>
        <v>1523932</v>
      </c>
      <c r="E15" s="10">
        <f t="shared" si="1"/>
        <v>1649391</v>
      </c>
    </row>
    <row r="16">
      <c r="A16" s="1"/>
    </row>
    <row r="17">
      <c r="A17" s="1"/>
    </row>
    <row r="18">
      <c r="A18" s="1"/>
    </row>
    <row r="19">
      <c r="A19" s="1"/>
    </row>
    <row r="20">
      <c r="A20" s="4" t="s">
        <v>18</v>
      </c>
      <c r="B20" s="2" t="s">
        <v>0</v>
      </c>
      <c r="C20" s="2" t="s">
        <v>1</v>
      </c>
      <c r="D20" s="2" t="s">
        <v>2</v>
      </c>
      <c r="E20" s="2" t="s">
        <v>3</v>
      </c>
    </row>
    <row r="21">
      <c r="A21" s="5" t="s">
        <v>19</v>
      </c>
      <c r="B21" s="6">
        <v>35000.0</v>
      </c>
      <c r="C21" s="6">
        <v>60000.0</v>
      </c>
    </row>
    <row r="22">
      <c r="A22" s="5" t="s">
        <v>20</v>
      </c>
      <c r="B22" s="6">
        <v>159256.0</v>
      </c>
      <c r="C22" s="6">
        <v>141151.0</v>
      </c>
      <c r="D22" s="6">
        <v>62121.0</v>
      </c>
      <c r="E22" s="6">
        <v>92769.0</v>
      </c>
    </row>
    <row r="23">
      <c r="A23" s="5" t="s">
        <v>21</v>
      </c>
      <c r="B23" s="6">
        <v>163427.0</v>
      </c>
      <c r="C23" s="6">
        <v>193856.0</v>
      </c>
      <c r="D23" s="7">
        <v>57762.0</v>
      </c>
      <c r="E23" s="7">
        <v>77470.0</v>
      </c>
    </row>
    <row r="24">
      <c r="A24" s="5" t="s">
        <v>22</v>
      </c>
      <c r="B24" s="7">
        <v>18916.0</v>
      </c>
      <c r="C24" s="7">
        <v>10810.0</v>
      </c>
      <c r="D24" s="7">
        <v>6356.0</v>
      </c>
      <c r="E24" s="7">
        <v>8264.0</v>
      </c>
    </row>
    <row r="25">
      <c r="A25" s="5" t="s">
        <v>23</v>
      </c>
      <c r="B25" s="2">
        <v>171.0</v>
      </c>
      <c r="C25" s="2">
        <v>945.0</v>
      </c>
      <c r="D25" s="7">
        <v>118.0</v>
      </c>
      <c r="E25" s="2">
        <v>254.0</v>
      </c>
    </row>
    <row r="26">
      <c r="A26" s="5" t="s">
        <v>24</v>
      </c>
      <c r="B26" s="6">
        <v>5419.0</v>
      </c>
      <c r="C26" s="6">
        <v>18405.0</v>
      </c>
      <c r="D26" s="6">
        <v>4000.0</v>
      </c>
      <c r="E26" s="6">
        <v>1820.0</v>
      </c>
    </row>
    <row r="27">
      <c r="A27" s="5" t="s">
        <v>25</v>
      </c>
      <c r="B27" s="6">
        <v>9409.0</v>
      </c>
      <c r="C27" s="6">
        <v>10231.0</v>
      </c>
      <c r="D27" s="6">
        <v>5339.0</v>
      </c>
      <c r="E27" s="6">
        <v>5393.0</v>
      </c>
    </row>
    <row r="28">
      <c r="A28" s="5" t="s">
        <v>26</v>
      </c>
      <c r="B28" s="6">
        <v>28784.0</v>
      </c>
      <c r="C28" s="6">
        <v>32160.0</v>
      </c>
      <c r="D28" s="6">
        <v>16302.0</v>
      </c>
      <c r="E28" s="6">
        <v>11469.0</v>
      </c>
    </row>
    <row r="29">
      <c r="A29" s="5" t="s">
        <v>27</v>
      </c>
      <c r="B29" s="6">
        <v>89513.0</v>
      </c>
      <c r="C29" s="6">
        <v>74138.0</v>
      </c>
      <c r="D29" s="6">
        <v>39591.0</v>
      </c>
      <c r="E29" s="6">
        <v>36126.0</v>
      </c>
    </row>
    <row r="30">
      <c r="A30" s="5" t="s">
        <v>28</v>
      </c>
      <c r="B30" s="6">
        <v>80966.0</v>
      </c>
      <c r="C30" s="6">
        <v>160541.0</v>
      </c>
      <c r="E30" s="6">
        <v>18624.0</v>
      </c>
    </row>
    <row r="31">
      <c r="A31" s="5" t="s">
        <v>29</v>
      </c>
      <c r="B31" s="11">
        <f t="shared" ref="B31:E31" si="2">SUM(B21:B30)</f>
        <v>590861</v>
      </c>
      <c r="C31" s="11">
        <f t="shared" si="2"/>
        <v>702237</v>
      </c>
      <c r="D31" s="11">
        <f t="shared" si="2"/>
        <v>191589</v>
      </c>
      <c r="E31" s="11">
        <f t="shared" si="2"/>
        <v>252189</v>
      </c>
    </row>
    <row r="32">
      <c r="A32" s="5" t="s">
        <v>30</v>
      </c>
      <c r="E32" s="6">
        <v>15615.0</v>
      </c>
    </row>
    <row r="33">
      <c r="A33" s="5" t="s">
        <v>31</v>
      </c>
      <c r="B33" s="6">
        <v>79844.0</v>
      </c>
      <c r="C33" s="6">
        <v>31383.0</v>
      </c>
      <c r="D33" s="2">
        <v>750.0</v>
      </c>
      <c r="E33" s="6">
        <v>63651.0</v>
      </c>
    </row>
    <row r="34">
      <c r="A34" s="5" t="s">
        <v>32</v>
      </c>
      <c r="B34" s="6">
        <v>117528.0</v>
      </c>
      <c r="C34" s="6">
        <v>58244.0</v>
      </c>
      <c r="D34" s="6">
        <v>63089.0</v>
      </c>
      <c r="E34" s="6">
        <v>88762.0</v>
      </c>
    </row>
    <row r="35">
      <c r="A35" s="5" t="s">
        <v>33</v>
      </c>
      <c r="B35" s="3">
        <v>592.0</v>
      </c>
      <c r="C35" s="7">
        <v>68467.0</v>
      </c>
      <c r="D35" s="2">
        <v>280.0</v>
      </c>
      <c r="E35" s="6">
        <v>11030.0</v>
      </c>
    </row>
    <row r="36">
      <c r="A36" s="5" t="s">
        <v>34</v>
      </c>
      <c r="B36" s="6">
        <v>129996.0</v>
      </c>
      <c r="C36" s="6">
        <v>805191.0</v>
      </c>
      <c r="D36" s="6">
        <v>98463.0</v>
      </c>
      <c r="E36" s="6">
        <v>109567.0</v>
      </c>
    </row>
    <row r="37">
      <c r="A37" s="5" t="s">
        <v>35</v>
      </c>
      <c r="B37" s="6">
        <v>58807.0</v>
      </c>
      <c r="C37" s="6">
        <v>74142.0</v>
      </c>
      <c r="D37" s="6">
        <v>39111.0</v>
      </c>
      <c r="E37" s="6">
        <v>21120.0</v>
      </c>
    </row>
    <row r="38">
      <c r="A38" s="5" t="s">
        <v>36</v>
      </c>
      <c r="B38" s="7">
        <v>318922.0</v>
      </c>
      <c r="C38" s="7">
        <v>357085.0</v>
      </c>
      <c r="D38" s="7">
        <v>179575.0</v>
      </c>
      <c r="E38" s="7">
        <v>154773.0</v>
      </c>
    </row>
    <row r="39">
      <c r="A39" s="5" t="s">
        <v>37</v>
      </c>
      <c r="B39" s="12">
        <v>157030.0</v>
      </c>
      <c r="C39" s="12">
        <v>142788.0</v>
      </c>
      <c r="D39" s="12">
        <v>73627.0</v>
      </c>
      <c r="E39" s="6">
        <v>65967.0</v>
      </c>
    </row>
    <row r="40">
      <c r="A40" s="5" t="s">
        <v>38</v>
      </c>
      <c r="B40" s="6">
        <v>137835.0</v>
      </c>
      <c r="C40" s="6">
        <v>290685.0</v>
      </c>
      <c r="D40" s="6">
        <v>56482.0</v>
      </c>
      <c r="E40" s="6">
        <v>68575.0</v>
      </c>
    </row>
    <row r="41">
      <c r="A41" s="13" t="s">
        <v>39</v>
      </c>
      <c r="B41" s="10">
        <f t="shared" ref="B41:E41" si="3">sum(B31:B40)</f>
        <v>1591415</v>
      </c>
      <c r="C41" s="10">
        <f t="shared" si="3"/>
        <v>2530222</v>
      </c>
      <c r="D41" s="10">
        <f t="shared" si="3"/>
        <v>702966</v>
      </c>
      <c r="E41" s="10">
        <f t="shared" si="3"/>
        <v>851249</v>
      </c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5" t="s">
        <v>40</v>
      </c>
      <c r="B80" s="2" t="s">
        <v>0</v>
      </c>
      <c r="C80" s="2" t="s">
        <v>1</v>
      </c>
      <c r="D80" s="2" t="s">
        <v>2</v>
      </c>
      <c r="E80" s="2" t="s">
        <v>3</v>
      </c>
    </row>
    <row r="81">
      <c r="A81" s="5" t="s">
        <v>41</v>
      </c>
      <c r="B81" s="6">
        <v>1308338.0</v>
      </c>
      <c r="C81" s="6">
        <v>1036352.0</v>
      </c>
      <c r="D81" s="6">
        <v>820966.0</v>
      </c>
      <c r="E81" s="6">
        <v>798142.0</v>
      </c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4" t="s">
        <v>42</v>
      </c>
      <c r="B1" s="2" t="s">
        <v>43</v>
      </c>
      <c r="C1" s="2" t="s">
        <v>1</v>
      </c>
      <c r="D1" s="2" t="s">
        <v>2</v>
      </c>
      <c r="E1" s="2" t="s">
        <v>3</v>
      </c>
    </row>
    <row r="2">
      <c r="A2" s="5" t="s">
        <v>44</v>
      </c>
      <c r="B2" s="6">
        <v>1801779.0</v>
      </c>
      <c r="C2" s="6">
        <v>2514301.0</v>
      </c>
      <c r="D2" s="6">
        <v>980511.0</v>
      </c>
      <c r="E2" s="6">
        <v>1077251.0</v>
      </c>
    </row>
    <row r="3">
      <c r="A3" s="5" t="s">
        <v>45</v>
      </c>
      <c r="B3" s="6">
        <v>476357.0</v>
      </c>
      <c r="C3" s="6">
        <v>369582.0</v>
      </c>
      <c r="D3" s="2">
        <v>174.0</v>
      </c>
      <c r="E3" s="6">
        <v>97595.0</v>
      </c>
    </row>
    <row r="4">
      <c r="A4" s="5" t="s">
        <v>46</v>
      </c>
      <c r="B4" s="6">
        <v>359260.0</v>
      </c>
      <c r="C4" s="6">
        <v>282184.0</v>
      </c>
      <c r="D4" s="6">
        <v>79913.0</v>
      </c>
      <c r="E4" s="6">
        <v>192483.0</v>
      </c>
    </row>
    <row r="5">
      <c r="A5" s="5" t="s">
        <v>47</v>
      </c>
      <c r="B5" s="6">
        <v>427311.0</v>
      </c>
      <c r="C5" s="6">
        <v>205013.0</v>
      </c>
      <c r="D5" s="6">
        <v>80710.0</v>
      </c>
      <c r="E5" s="6">
        <v>222903.0</v>
      </c>
    </row>
    <row r="6">
      <c r="A6" s="5" t="s">
        <v>48</v>
      </c>
      <c r="B6" s="6">
        <v>13894.0</v>
      </c>
      <c r="C6" s="6">
        <v>18867.0</v>
      </c>
      <c r="D6" s="2">
        <v>222.0</v>
      </c>
      <c r="E6" s="6">
        <v>6645.0</v>
      </c>
    </row>
    <row r="7">
      <c r="A7" s="13" t="s">
        <v>49</v>
      </c>
      <c r="B7" s="14">
        <f t="shared" ref="B7:E7" si="1">SUM(B2:B6)</f>
        <v>3078601</v>
      </c>
      <c r="C7" s="14">
        <f t="shared" si="1"/>
        <v>3389947</v>
      </c>
      <c r="D7" s="14">
        <f t="shared" si="1"/>
        <v>1141530</v>
      </c>
      <c r="E7" s="14">
        <f t="shared" si="1"/>
        <v>1596877</v>
      </c>
    </row>
    <row r="8">
      <c r="A8" s="1"/>
    </row>
    <row r="9">
      <c r="A9" s="4" t="s">
        <v>50</v>
      </c>
      <c r="B9" s="2" t="s">
        <v>43</v>
      </c>
      <c r="C9" s="2" t="s">
        <v>1</v>
      </c>
      <c r="D9" s="2" t="s">
        <v>2</v>
      </c>
      <c r="E9" s="2" t="s">
        <v>3</v>
      </c>
    </row>
    <row r="10">
      <c r="A10" s="5" t="s">
        <v>51</v>
      </c>
      <c r="B10" s="7">
        <v>1618740.0</v>
      </c>
      <c r="C10" s="6">
        <v>1651544.0</v>
      </c>
      <c r="D10" s="6">
        <v>574497.0</v>
      </c>
      <c r="E10" s="6">
        <v>783242.0</v>
      </c>
    </row>
    <row r="11">
      <c r="A11" s="5" t="s">
        <v>52</v>
      </c>
      <c r="B11" s="6">
        <v>320739.0</v>
      </c>
      <c r="C11" s="6">
        <v>431272.0</v>
      </c>
      <c r="D11" s="6">
        <v>172991.0</v>
      </c>
      <c r="E11" s="6">
        <v>178909.0</v>
      </c>
    </row>
    <row r="12">
      <c r="A12" s="5" t="s">
        <v>53</v>
      </c>
      <c r="B12" s="6">
        <v>1029015.0</v>
      </c>
      <c r="C12" s="7">
        <v>1115481.0</v>
      </c>
      <c r="D12" s="6">
        <v>357206.0</v>
      </c>
      <c r="E12" s="6">
        <v>539835.0</v>
      </c>
    </row>
    <row r="13">
      <c r="A13" s="5" t="s">
        <v>54</v>
      </c>
      <c r="B13" s="6">
        <v>61727.0</v>
      </c>
      <c r="C13" s="6">
        <v>90646.0</v>
      </c>
      <c r="D13" s="6">
        <v>22016.0</v>
      </c>
      <c r="E13" s="6">
        <v>48171.0</v>
      </c>
    </row>
    <row r="14">
      <c r="A14" s="5" t="s">
        <v>55</v>
      </c>
      <c r="B14" s="7">
        <v>4653.0</v>
      </c>
      <c r="C14" s="6">
        <v>41387.0</v>
      </c>
      <c r="D14" s="6">
        <v>2486.0</v>
      </c>
      <c r="E14" s="6">
        <v>4796.0</v>
      </c>
    </row>
    <row r="15">
      <c r="A15" s="5" t="s">
        <v>56</v>
      </c>
      <c r="B15" s="14">
        <f t="shared" ref="B15:E15" si="2">SUM(B10:B14)</f>
        <v>3034874</v>
      </c>
      <c r="C15" s="14">
        <f t="shared" si="2"/>
        <v>3330330</v>
      </c>
      <c r="D15" s="14">
        <f t="shared" si="2"/>
        <v>1129196</v>
      </c>
      <c r="E15" s="14">
        <f t="shared" si="2"/>
        <v>1554953</v>
      </c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4" t="s">
        <v>57</v>
      </c>
      <c r="B67" s="2" t="s">
        <v>43</v>
      </c>
      <c r="C67" s="2" t="s">
        <v>1</v>
      </c>
      <c r="D67" s="2" t="s">
        <v>2</v>
      </c>
      <c r="E67" s="2" t="s">
        <v>3</v>
      </c>
    </row>
    <row r="68">
      <c r="A68" s="5" t="s">
        <v>57</v>
      </c>
      <c r="B68" s="6">
        <v>43727.0</v>
      </c>
      <c r="C68" s="6">
        <v>59617.0</v>
      </c>
      <c r="D68" s="6">
        <v>12334.0</v>
      </c>
      <c r="E68" s="6">
        <v>41924.0</v>
      </c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15" t="s">
        <v>42</v>
      </c>
      <c r="B1" s="16">
        <v>2021.0</v>
      </c>
      <c r="C1" s="16">
        <v>2020.0</v>
      </c>
    </row>
    <row r="2">
      <c r="A2" s="17" t="s">
        <v>44</v>
      </c>
      <c r="B2" s="6">
        <v>2542722.0</v>
      </c>
      <c r="C2" s="6">
        <v>2310548.0</v>
      </c>
    </row>
    <row r="3">
      <c r="A3" s="17" t="s">
        <v>45</v>
      </c>
      <c r="B3" s="6">
        <v>587413.0</v>
      </c>
      <c r="C3" s="6">
        <v>515421.0</v>
      </c>
    </row>
    <row r="4">
      <c r="A4" s="17" t="s">
        <v>46</v>
      </c>
      <c r="B4" s="6">
        <v>22128.0</v>
      </c>
    </row>
    <row r="5">
      <c r="A5" s="17" t="s">
        <v>47</v>
      </c>
      <c r="B5" s="6">
        <v>306042.0</v>
      </c>
      <c r="C5" s="6">
        <v>238431.0</v>
      </c>
    </row>
    <row r="6">
      <c r="A6" s="17" t="s">
        <v>48</v>
      </c>
      <c r="B6" s="6">
        <v>17196.0</v>
      </c>
      <c r="C6" s="6">
        <v>16997.0</v>
      </c>
    </row>
    <row r="7">
      <c r="A7" s="18" t="s">
        <v>49</v>
      </c>
      <c r="B7" s="14">
        <f t="shared" ref="B7:C7" si="1">sum(B2:B6)</f>
        <v>3475501</v>
      </c>
      <c r="C7" s="14">
        <f t="shared" si="1"/>
        <v>3081397</v>
      </c>
    </row>
    <row r="8">
      <c r="A8" s="1"/>
    </row>
    <row r="9">
      <c r="A9" s="15" t="s">
        <v>50</v>
      </c>
      <c r="B9" s="16">
        <v>2021.0</v>
      </c>
      <c r="C9" s="16">
        <v>2020.0</v>
      </c>
    </row>
    <row r="10">
      <c r="A10" s="17" t="s">
        <v>51</v>
      </c>
      <c r="B10" s="6">
        <v>1792544.0</v>
      </c>
      <c r="C10" s="6">
        <v>1669734.0</v>
      </c>
    </row>
    <row r="11">
      <c r="A11" s="17" t="s">
        <v>52</v>
      </c>
      <c r="B11" s="6">
        <v>427570.0</v>
      </c>
      <c r="C11" s="6">
        <v>403973.0</v>
      </c>
    </row>
    <row r="12">
      <c r="A12" s="17" t="s">
        <v>53</v>
      </c>
      <c r="B12" s="6">
        <v>1112692.0</v>
      </c>
      <c r="C12" s="6">
        <v>973510.0</v>
      </c>
    </row>
    <row r="13">
      <c r="A13" s="17" t="s">
        <v>54</v>
      </c>
      <c r="B13" s="7">
        <v>145933.0</v>
      </c>
      <c r="C13" s="6">
        <v>135076.0</v>
      </c>
    </row>
    <row r="14">
      <c r="A14" s="17" t="s">
        <v>55</v>
      </c>
      <c r="B14" s="6">
        <v>39825.0</v>
      </c>
      <c r="C14" s="6">
        <v>40067.0</v>
      </c>
    </row>
    <row r="15">
      <c r="A15" s="17" t="s">
        <v>56</v>
      </c>
      <c r="B15" s="14">
        <f t="shared" ref="B15:C15" si="2">sum(B10:B14)</f>
        <v>3518564</v>
      </c>
      <c r="C15" s="14">
        <f t="shared" si="2"/>
        <v>3222360</v>
      </c>
    </row>
    <row r="16">
      <c r="A16" s="1"/>
    </row>
    <row r="17">
      <c r="A17" s="4" t="s">
        <v>58</v>
      </c>
      <c r="B17" s="19">
        <v>2021.0</v>
      </c>
      <c r="C17" s="19">
        <v>2020.0</v>
      </c>
    </row>
    <row r="18">
      <c r="A18" s="5" t="s">
        <v>58</v>
      </c>
      <c r="B18" s="14">
        <f t="shared" ref="B18:C18" si="3">B7-B15</f>
        <v>-43063</v>
      </c>
      <c r="C18" s="14">
        <f t="shared" si="3"/>
        <v>-140963</v>
      </c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4"/>
    </row>
    <row r="68">
      <c r="A68" s="5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