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13_ncr:1_{73A84E40-B7B3-4C48-844E-8F4567E36BBB}" xr6:coauthVersionLast="45" xr6:coauthVersionMax="45" xr10:uidLastSave="{00000000-0000-0000-0000-000000000000}"/>
  <bookViews>
    <workbookView xWindow="-120" yWindow="-120" windowWidth="38640" windowHeight="21840" xr2:uid="{5050E551-BE31-427A-8716-0A1DAB44E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L6" i="1"/>
  <c r="L20" i="1" s="1"/>
  <c r="M6" i="1"/>
  <c r="N6" i="1"/>
  <c r="N20" i="1" s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B4" i="1"/>
  <c r="M20" i="1" l="1"/>
  <c r="H3" i="1"/>
  <c r="H4" i="1" l="1"/>
  <c r="M3" i="1"/>
  <c r="L3" i="1"/>
  <c r="N3" i="1"/>
  <c r="L4" i="1" l="1"/>
  <c r="N4" i="1"/>
  <c r="M4" i="1"/>
  <c r="H2" i="1"/>
  <c r="I23" i="1" l="1"/>
  <c r="G23" i="1"/>
  <c r="H23" i="1"/>
  <c r="N2" i="1"/>
  <c r="L2" i="1"/>
  <c r="M2" i="1"/>
</calcChain>
</file>

<file path=xl/sharedStrings.xml><?xml version="1.0" encoding="utf-8"?>
<sst xmlns="http://schemas.openxmlformats.org/spreadsheetml/2006/main" count="22" uniqueCount="22">
  <si>
    <t>目标固形物比例</t>
    <phoneticPr fontId="1" type="noConversion"/>
  </si>
  <si>
    <t>吉利丁片添加比例</t>
    <phoneticPr fontId="1" type="noConversion"/>
  </si>
  <si>
    <t>水</t>
    <phoneticPr fontId="1" type="noConversion"/>
  </si>
  <si>
    <t>总质量（g）</t>
    <phoneticPr fontId="1" type="noConversion"/>
  </si>
  <si>
    <t>吉利丁片(g)</t>
    <phoneticPr fontId="1" type="noConversion"/>
  </si>
  <si>
    <t>目标糖含量</t>
    <phoneticPr fontId="1" type="noConversion"/>
  </si>
  <si>
    <t>水分（每100g）</t>
    <phoneticPr fontId="1" type="noConversion"/>
  </si>
  <si>
    <t>融水糖分（每100g）</t>
    <phoneticPr fontId="1" type="noConversion"/>
  </si>
  <si>
    <t>不溶固体（每100g）</t>
    <phoneticPr fontId="1" type="noConversion"/>
  </si>
  <si>
    <t>添加量（g）</t>
    <phoneticPr fontId="1" type="noConversion"/>
  </si>
  <si>
    <t>↓ 自由添加配方 ↓</t>
    <phoneticPr fontId="1" type="noConversion"/>
  </si>
  <si>
    <t>名称</t>
    <phoneticPr fontId="1" type="noConversion"/>
  </si>
  <si>
    <t>杨梅</t>
    <phoneticPr fontId="1" type="noConversion"/>
  </si>
  <si>
    <t>总水分（g）</t>
    <phoneticPr fontId="1" type="noConversion"/>
  </si>
  <si>
    <t>总融水糖分（g）</t>
    <phoneticPr fontId="1" type="noConversion"/>
  </si>
  <si>
    <t>总不溶固体（g）</t>
    <phoneticPr fontId="1" type="noConversion"/>
  </si>
  <si>
    <t>合计</t>
    <phoneticPr fontId="1" type="noConversion"/>
  </si>
  <si>
    <t>补充溶水非糖固形物</t>
    <phoneticPr fontId="1" type="noConversion"/>
  </si>
  <si>
    <t>当前配方固形物比例</t>
    <phoneticPr fontId="1" type="noConversion"/>
  </si>
  <si>
    <t>当前配方糖含量</t>
    <phoneticPr fontId="1" type="noConversion"/>
  </si>
  <si>
    <t>糖</t>
    <phoneticPr fontId="1" type="noConversion"/>
  </si>
  <si>
    <t>当前配方水比例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</si>
</sst>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theme="8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7" fillId="4" borderId="1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0" fontId="2" fillId="0" borderId="4" xfId="0" applyNumberFormat="1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 applyProtection="1">
      <alignment horizontal="center" vertical="center"/>
    </xf>
    <xf numFmtId="10" fontId="2" fillId="0" borderId="1" xfId="0" applyNumberFormat="1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7">
    <dxf>
      <font>
        <b/>
        <family val="3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family val="3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46D31-C657-4E97-8D72-0878D1E11481}" name="表2" displayName="表2" ref="H22:I23" totalsRowShown="0" headerRowDxfId="1" dataDxfId="6" headerRowBorderDxfId="4" tableBorderDxfId="5" totalsRowBorderDxfId="3">
  <autoFilter ref="H22:I23" xr:uid="{0C6CD49C-6F20-4C69-BD1C-2500AD3E2E71}"/>
  <tableColumns count="2">
    <tableColumn id="1" xr3:uid="{5C361624-27AE-45C4-B815-2ED35D7D76C0}" name="当前配方固形物比例" dataDxfId="2">
      <calculatedColumnFormula>SUM(H3,H4,M20,N20)/SUM(H2:H4,H20)</calculatedColumnFormula>
    </tableColumn>
    <tableColumn id="2" xr3:uid="{1BA555B1-BCE1-4640-A0AF-D415800D1A3E}" name="当前配方糖含量" dataDxfId="0">
      <calculatedColumnFormula>SUM(H3,M20)/SUM(H2:H4,H20)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0831-ED7D-4133-9877-557E12322A97}">
  <dimension ref="A1:N23"/>
  <sheetViews>
    <sheetView tabSelected="1" zoomScale="130" zoomScaleNormal="130" workbookViewId="0">
      <selection activeCell="I10" sqref="I10"/>
    </sheetView>
  </sheetViews>
  <sheetFormatPr defaultRowHeight="24.95" customHeight="1" x14ac:dyDescent="0.2"/>
  <cols>
    <col min="1" max="1" width="17.25" style="4" bestFit="1" customWidth="1"/>
    <col min="2" max="2" width="5.875" style="2" bestFit="1" customWidth="1"/>
    <col min="3" max="3" width="9" style="2"/>
    <col min="4" max="4" width="12.25" style="2" bestFit="1" customWidth="1"/>
    <col min="5" max="5" width="4.5" style="2" bestFit="1" customWidth="1"/>
    <col min="6" max="6" width="9" style="2"/>
    <col min="7" max="7" width="23.25" style="2" bestFit="1" customWidth="1"/>
    <col min="8" max="8" width="19.125" style="2" bestFit="1" customWidth="1"/>
    <col min="9" max="9" width="15.5" style="2" bestFit="1" customWidth="1"/>
    <col min="10" max="11" width="19.75" style="2" bestFit="1" customWidth="1"/>
    <col min="12" max="12" width="12.25" style="2" bestFit="1" customWidth="1"/>
    <col min="13" max="14" width="16.375" style="2" bestFit="1" customWidth="1"/>
    <col min="15" max="16384" width="9" style="2"/>
  </cols>
  <sheetData>
    <row r="1" spans="1:14" ht="24.95" customHeight="1" x14ac:dyDescent="0.2">
      <c r="A1" s="1" t="s">
        <v>0</v>
      </c>
      <c r="B1" s="27">
        <v>0.32</v>
      </c>
      <c r="D1" s="1" t="s">
        <v>3</v>
      </c>
      <c r="E1" s="5">
        <v>400</v>
      </c>
      <c r="G1" s="18" t="s">
        <v>11</v>
      </c>
      <c r="H1" s="10" t="s">
        <v>9</v>
      </c>
      <c r="I1" s="10" t="s">
        <v>6</v>
      </c>
      <c r="J1" s="10" t="s">
        <v>7</v>
      </c>
      <c r="K1" s="10" t="s">
        <v>8</v>
      </c>
      <c r="L1" s="10" t="s">
        <v>13</v>
      </c>
      <c r="M1" s="10" t="s">
        <v>14</v>
      </c>
      <c r="N1" s="11" t="s">
        <v>15</v>
      </c>
    </row>
    <row r="2" spans="1:14" ht="24.95" customHeight="1" x14ac:dyDescent="0.2">
      <c r="A2" s="1" t="s">
        <v>5</v>
      </c>
      <c r="B2" s="27">
        <v>0.15</v>
      </c>
      <c r="D2" s="8"/>
      <c r="E2" s="6"/>
      <c r="G2" s="19" t="s">
        <v>2</v>
      </c>
      <c r="H2" s="9">
        <f>E1-H20-H3-H4</f>
        <v>42</v>
      </c>
      <c r="I2" s="3">
        <v>100</v>
      </c>
      <c r="J2" s="3">
        <v>0</v>
      </c>
      <c r="K2" s="3">
        <v>0</v>
      </c>
      <c r="L2" s="3">
        <f>H2/100*I2</f>
        <v>42</v>
      </c>
      <c r="M2" s="3">
        <f>H2/100*J2</f>
        <v>0</v>
      </c>
      <c r="N2" s="12">
        <f>H2/100*K2</f>
        <v>0</v>
      </c>
    </row>
    <row r="3" spans="1:14" ht="24.95" customHeight="1" x14ac:dyDescent="0.2">
      <c r="A3" s="1" t="s">
        <v>1</v>
      </c>
      <c r="B3" s="28">
        <v>1.2E-2</v>
      </c>
      <c r="G3" s="19" t="s">
        <v>20</v>
      </c>
      <c r="H3" s="9">
        <f>E1*B2-M20</f>
        <v>43.25</v>
      </c>
      <c r="I3" s="3">
        <v>0</v>
      </c>
      <c r="J3" s="3">
        <v>100</v>
      </c>
      <c r="K3" s="3">
        <v>0</v>
      </c>
      <c r="L3" s="3">
        <f>H3/100*I3</f>
        <v>0</v>
      </c>
      <c r="M3" s="3">
        <f>H3/100*J3</f>
        <v>43.25</v>
      </c>
      <c r="N3" s="12">
        <f>H3/100*K3</f>
        <v>0</v>
      </c>
    </row>
    <row r="4" spans="1:14" ht="24.95" customHeight="1" x14ac:dyDescent="0.2">
      <c r="A4" s="1" t="s">
        <v>4</v>
      </c>
      <c r="B4" s="7">
        <f>E1*B3</f>
        <v>4.8</v>
      </c>
      <c r="G4" s="19" t="s">
        <v>17</v>
      </c>
      <c r="H4" s="9">
        <f>B1*E1-M20-N20-H3</f>
        <v>64.75</v>
      </c>
      <c r="I4" s="3">
        <v>0</v>
      </c>
      <c r="J4" s="3">
        <v>0</v>
      </c>
      <c r="K4" s="3">
        <v>100</v>
      </c>
      <c r="L4" s="3">
        <f>H4/100*I4</f>
        <v>0</v>
      </c>
      <c r="M4" s="3">
        <f>H4/100*J4</f>
        <v>0</v>
      </c>
      <c r="N4" s="12">
        <f>H4/100*K4</f>
        <v>64.75</v>
      </c>
    </row>
    <row r="5" spans="1:14" ht="24.95" customHeight="1" x14ac:dyDescent="0.2">
      <c r="A5" s="1"/>
      <c r="B5" s="3"/>
      <c r="G5" s="15" t="s">
        <v>10</v>
      </c>
      <c r="H5" s="16"/>
      <c r="I5" s="16"/>
      <c r="J5" s="16"/>
      <c r="K5" s="16"/>
      <c r="L5" s="16"/>
      <c r="M5" s="16"/>
      <c r="N5" s="17"/>
    </row>
    <row r="6" spans="1:14" ht="24.95" customHeight="1" x14ac:dyDescent="0.2">
      <c r="A6" s="1"/>
      <c r="B6" s="3"/>
      <c r="G6" s="29" t="s">
        <v>12</v>
      </c>
      <c r="H6" s="30">
        <v>250</v>
      </c>
      <c r="I6" s="30">
        <v>92</v>
      </c>
      <c r="J6" s="30">
        <v>6.7</v>
      </c>
      <c r="K6" s="30">
        <v>1.3</v>
      </c>
      <c r="L6" s="3">
        <f>H6/100*I6</f>
        <v>230</v>
      </c>
      <c r="M6" s="3">
        <f t="shared" ref="M6:M18" si="0">H6/100*J6</f>
        <v>16.75</v>
      </c>
      <c r="N6" s="12">
        <f t="shared" ref="N5:N18" si="1">H6/100*K6</f>
        <v>3.25</v>
      </c>
    </row>
    <row r="7" spans="1:14" ht="24.95" customHeight="1" x14ac:dyDescent="0.2">
      <c r="A7" s="1"/>
      <c r="B7" s="3"/>
      <c r="G7" s="31"/>
      <c r="H7" s="30"/>
      <c r="I7" s="30"/>
      <c r="J7" s="30"/>
      <c r="K7" s="30"/>
      <c r="L7" s="3">
        <f t="shared" ref="L7:L18" si="2">H7/100*I7</f>
        <v>0</v>
      </c>
      <c r="M7" s="3">
        <f t="shared" si="0"/>
        <v>0</v>
      </c>
      <c r="N7" s="12">
        <f t="shared" si="1"/>
        <v>0</v>
      </c>
    </row>
    <row r="8" spans="1:14" ht="24.95" customHeight="1" x14ac:dyDescent="0.2">
      <c r="A8" s="2"/>
      <c r="G8" s="31"/>
      <c r="H8" s="30"/>
      <c r="I8" s="30"/>
      <c r="J8" s="30"/>
      <c r="K8" s="30"/>
      <c r="L8" s="3">
        <f t="shared" si="2"/>
        <v>0</v>
      </c>
      <c r="M8" s="3">
        <f t="shared" si="0"/>
        <v>0</v>
      </c>
      <c r="N8" s="12">
        <f t="shared" si="1"/>
        <v>0</v>
      </c>
    </row>
    <row r="9" spans="1:14" ht="24.95" customHeight="1" x14ac:dyDescent="0.2">
      <c r="G9" s="31"/>
      <c r="H9" s="30"/>
      <c r="I9" s="30"/>
      <c r="J9" s="30"/>
      <c r="K9" s="30"/>
      <c r="L9" s="3">
        <f t="shared" si="2"/>
        <v>0</v>
      </c>
      <c r="M9" s="3">
        <f t="shared" si="0"/>
        <v>0</v>
      </c>
      <c r="N9" s="12">
        <f t="shared" si="1"/>
        <v>0</v>
      </c>
    </row>
    <row r="10" spans="1:14" ht="24.95" customHeight="1" x14ac:dyDescent="0.2">
      <c r="G10" s="31"/>
      <c r="H10" s="30"/>
      <c r="I10" s="30"/>
      <c r="J10" s="30"/>
      <c r="K10" s="30"/>
      <c r="L10" s="3">
        <f t="shared" si="2"/>
        <v>0</v>
      </c>
      <c r="M10" s="3">
        <f t="shared" si="0"/>
        <v>0</v>
      </c>
      <c r="N10" s="12">
        <f t="shared" si="1"/>
        <v>0</v>
      </c>
    </row>
    <row r="11" spans="1:14" ht="24.95" customHeight="1" x14ac:dyDescent="0.2">
      <c r="G11" s="31"/>
      <c r="H11" s="30"/>
      <c r="I11" s="30"/>
      <c r="J11" s="30"/>
      <c r="K11" s="30"/>
      <c r="L11" s="3">
        <f t="shared" si="2"/>
        <v>0</v>
      </c>
      <c r="M11" s="3">
        <f t="shared" si="0"/>
        <v>0</v>
      </c>
      <c r="N11" s="12">
        <f t="shared" si="1"/>
        <v>0</v>
      </c>
    </row>
    <row r="12" spans="1:14" ht="24.95" customHeight="1" x14ac:dyDescent="0.2">
      <c r="G12" s="31"/>
      <c r="H12" s="30"/>
      <c r="I12" s="30"/>
      <c r="J12" s="30"/>
      <c r="K12" s="30"/>
      <c r="L12" s="3">
        <f t="shared" si="2"/>
        <v>0</v>
      </c>
      <c r="M12" s="3">
        <f t="shared" si="0"/>
        <v>0</v>
      </c>
      <c r="N12" s="12">
        <f t="shared" si="1"/>
        <v>0</v>
      </c>
    </row>
    <row r="13" spans="1:14" ht="24.95" customHeight="1" x14ac:dyDescent="0.2">
      <c r="G13" s="31"/>
      <c r="H13" s="30"/>
      <c r="I13" s="30"/>
      <c r="J13" s="30"/>
      <c r="K13" s="30"/>
      <c r="L13" s="3">
        <f t="shared" si="2"/>
        <v>0</v>
      </c>
      <c r="M13" s="3">
        <f t="shared" si="0"/>
        <v>0</v>
      </c>
      <c r="N13" s="12">
        <f t="shared" si="1"/>
        <v>0</v>
      </c>
    </row>
    <row r="14" spans="1:14" ht="24.95" customHeight="1" x14ac:dyDescent="0.2">
      <c r="G14" s="31"/>
      <c r="H14" s="30"/>
      <c r="I14" s="30"/>
      <c r="J14" s="30"/>
      <c r="K14" s="30"/>
      <c r="L14" s="3">
        <f t="shared" si="2"/>
        <v>0</v>
      </c>
      <c r="M14" s="3">
        <f t="shared" si="0"/>
        <v>0</v>
      </c>
      <c r="N14" s="12">
        <f t="shared" si="1"/>
        <v>0</v>
      </c>
    </row>
    <row r="15" spans="1:14" ht="24.95" customHeight="1" x14ac:dyDescent="0.2">
      <c r="G15" s="31"/>
      <c r="H15" s="30"/>
      <c r="I15" s="30"/>
      <c r="J15" s="30"/>
      <c r="K15" s="30"/>
      <c r="L15" s="3">
        <f t="shared" si="2"/>
        <v>0</v>
      </c>
      <c r="M15" s="3">
        <f t="shared" si="0"/>
        <v>0</v>
      </c>
      <c r="N15" s="12">
        <f t="shared" si="1"/>
        <v>0</v>
      </c>
    </row>
    <row r="16" spans="1:14" ht="24.95" customHeight="1" x14ac:dyDescent="0.2">
      <c r="G16" s="31"/>
      <c r="H16" s="30"/>
      <c r="I16" s="30"/>
      <c r="J16" s="30"/>
      <c r="K16" s="30"/>
      <c r="L16" s="3">
        <f t="shared" si="2"/>
        <v>0</v>
      </c>
      <c r="M16" s="3">
        <f t="shared" si="0"/>
        <v>0</v>
      </c>
      <c r="N16" s="12">
        <f t="shared" si="1"/>
        <v>0</v>
      </c>
    </row>
    <row r="17" spans="7:14" ht="24.95" customHeight="1" x14ac:dyDescent="0.2">
      <c r="G17" s="31"/>
      <c r="H17" s="30"/>
      <c r="I17" s="30"/>
      <c r="J17" s="30"/>
      <c r="K17" s="30"/>
      <c r="L17" s="3">
        <f t="shared" si="2"/>
        <v>0</v>
      </c>
      <c r="M17" s="3">
        <f t="shared" si="0"/>
        <v>0</v>
      </c>
      <c r="N17" s="12">
        <f t="shared" si="1"/>
        <v>0</v>
      </c>
    </row>
    <row r="18" spans="7:14" ht="24.95" customHeight="1" thickBot="1" x14ac:dyDescent="0.25">
      <c r="G18" s="32"/>
      <c r="H18" s="33"/>
      <c r="I18" s="33"/>
      <c r="J18" s="33"/>
      <c r="K18" s="33"/>
      <c r="L18" s="13">
        <f t="shared" si="2"/>
        <v>0</v>
      </c>
      <c r="M18" s="13">
        <f t="shared" si="0"/>
        <v>0</v>
      </c>
      <c r="N18" s="14">
        <f t="shared" si="1"/>
        <v>0</v>
      </c>
    </row>
    <row r="19" spans="7:14" ht="24.95" customHeight="1" thickBot="1" x14ac:dyDescent="0.25"/>
    <row r="20" spans="7:14" ht="24.95" customHeight="1" thickBot="1" x14ac:dyDescent="0.25">
      <c r="G20" s="20" t="s">
        <v>16</v>
      </c>
      <c r="H20" s="21">
        <f>SUM(H6:H18)</f>
        <v>250</v>
      </c>
      <c r="I20" s="21"/>
      <c r="J20" s="21"/>
      <c r="K20" s="21"/>
      <c r="L20" s="21">
        <f>SUM(L6:L18)</f>
        <v>230</v>
      </c>
      <c r="M20" s="21">
        <f t="shared" ref="M20:N20" si="3">SUM(M6:M18)</f>
        <v>16.75</v>
      </c>
      <c r="N20" s="21">
        <f t="shared" si="3"/>
        <v>3.25</v>
      </c>
    </row>
    <row r="21" spans="7:14" ht="24.95" customHeight="1" thickBot="1" x14ac:dyDescent="0.25"/>
    <row r="22" spans="7:14" ht="24.95" customHeight="1" x14ac:dyDescent="0.2">
      <c r="G22" s="25" t="s">
        <v>21</v>
      </c>
      <c r="H22" s="22" t="s">
        <v>18</v>
      </c>
      <c r="I22" s="23" t="s">
        <v>19</v>
      </c>
    </row>
    <row r="23" spans="7:14" ht="24.95" customHeight="1" thickBot="1" x14ac:dyDescent="0.25">
      <c r="G23" s="26">
        <f>SUM(H2,L20)/SUM(H2:H4,H20)</f>
        <v>0.68</v>
      </c>
      <c r="H23" s="24">
        <f>SUM(H3,H4,M20,N20)/SUM(H2:H4,H20)</f>
        <v>0.32</v>
      </c>
      <c r="I23" s="24">
        <f>SUM(H3,M20)/SUM(H2:H4,H20)</f>
        <v>0.15</v>
      </c>
    </row>
  </sheetData>
  <sheetProtection formatCells="0"/>
  <mergeCells count="1">
    <mergeCell ref="G5:N5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姚一鸣</dc:creator>
  <cp:lastModifiedBy>姚一鸣</cp:lastModifiedBy>
  <dcterms:created xsi:type="dcterms:W3CDTF">2024-06-23T09:31:51Z</dcterms:created>
  <dcterms:modified xsi:type="dcterms:W3CDTF">2024-06-23T10:30:36Z</dcterms:modified>
</cp:coreProperties>
</file>